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mznfsxre7snhfc\07_検査部（部内共有）\01_部内共有\01_部内共有\03_HP更新用データ格納\00_統計情報データ格納\15_R5年度\12_3月\02_主管事務所別業務量\"/>
    </mc:Choice>
  </mc:AlternateContent>
  <bookViews>
    <workbookView xWindow="0" yWindow="0" windowWidth="24000" windowHeight="9510"/>
  </bookViews>
  <sheets>
    <sheet name="令和5年度合計" sheetId="18" r:id="rId1"/>
    <sheet name="令和5年4月" sheetId="3" r:id="rId2"/>
    <sheet name="令和5年5月" sheetId="2" r:id="rId3"/>
    <sheet name="令和5年6月" sheetId="4" r:id="rId4"/>
    <sheet name="令和5年7月" sheetId="5" r:id="rId5"/>
    <sheet name="令和５年８月" sheetId="7" r:id="rId6"/>
    <sheet name="令和5年9月" sheetId="9" r:id="rId7"/>
    <sheet name="令和5年10月" sheetId="11" r:id="rId8"/>
    <sheet name="令和5年11月" sheetId="12" r:id="rId9"/>
    <sheet name="令和５年12月" sheetId="14" r:id="rId10"/>
    <sheet name="令和６年１月" sheetId="15" r:id="rId11"/>
    <sheet name="令和6年2月" sheetId="16" r:id="rId12"/>
    <sheet name="令和6年3月" sheetId="17" r:id="rId13"/>
  </sheets>
  <externalReferences>
    <externalReference r:id="rId14"/>
    <externalReference r:id="rId15"/>
    <externalReference r:id="rId16"/>
    <externalReference r:id="rId17"/>
  </externalReferences>
  <definedNames>
    <definedName name="cal_index_size" localSheetId="2">[1]!cal_index_size</definedName>
    <definedName name="cal_index_size">[1]!cal_index_size</definedName>
    <definedName name="cal_table_size" localSheetId="2">[1]!cal_table_size</definedName>
    <definedName name="cal_table_size">[1]!cal_table_size</definedName>
    <definedName name="CULC.cal_index_size" localSheetId="2">[2]!CULC.cal_index_size</definedName>
    <definedName name="CULC.cal_index_size">[2]!CULC.cal_index_size</definedName>
    <definedName name="HIDUKE" localSheetId="7">#REF!,#REF!,#REF!</definedName>
    <definedName name="HIDUKE" localSheetId="8">#REF!,#REF!,#REF!</definedName>
    <definedName name="HIDUKE" localSheetId="9">#REF!,#REF!,#REF!</definedName>
    <definedName name="HIDUKE" localSheetId="1">#REF!,#REF!,#REF!</definedName>
    <definedName name="HIDUKE" localSheetId="2">#REF!,#REF!,#REF!</definedName>
    <definedName name="HIDUKE" localSheetId="3">#REF!,#REF!,#REF!</definedName>
    <definedName name="HIDUKE" localSheetId="4">#REF!,#REF!,#REF!</definedName>
    <definedName name="HIDUKE" localSheetId="5">#REF!,#REF!,#REF!</definedName>
    <definedName name="HIDUKE" localSheetId="6">#REF!,#REF!,#REF!</definedName>
    <definedName name="HIDUKE" localSheetId="0">#REF!,#REF!,#REF!</definedName>
    <definedName name="HIDUKE" localSheetId="10">#REF!,#REF!,#REF!</definedName>
    <definedName name="HIDUKE" localSheetId="11">#REF!,#REF!,#REF!</definedName>
    <definedName name="HIDUKE" localSheetId="12">#REF!,#REF!,#REF!</definedName>
    <definedName name="HIDUKE">#REF!,#REF!,#REF!</definedName>
    <definedName name="_xlnm.Print_Area" localSheetId="7">令和5年10月!$A$1:$BG$106</definedName>
    <definedName name="_xlnm.Print_Area" localSheetId="8">令和5年11月!$A$1:$BG$106</definedName>
    <definedName name="_xlnm.Print_Area" localSheetId="9">令和５年12月!$A$1:$BH$106</definedName>
    <definedName name="_xlnm.Print_Area" localSheetId="1">令和5年4月!$A$1:$BG$106</definedName>
    <definedName name="_xlnm.Print_Area" localSheetId="2">令和5年5月!$A$1:$BG$106</definedName>
    <definedName name="_xlnm.Print_Area" localSheetId="3">令和5年6月!$A$1:$BG$106</definedName>
    <definedName name="_xlnm.Print_Area" localSheetId="4">令和5年7月!$A$1:$BG$106</definedName>
    <definedName name="_xlnm.Print_Area" localSheetId="5">令和５年８月!$A$1:$BG$106</definedName>
    <definedName name="_xlnm.Print_Area" localSheetId="6">令和5年9月!$A$1:$BG$106</definedName>
    <definedName name="_xlnm.Print_Area" localSheetId="0">令和5年度合計!$A$1:$BH$106</definedName>
    <definedName name="_xlnm.Print_Area" localSheetId="10">令和６年１月!$A$1:$BH$106</definedName>
    <definedName name="_xlnm.Print_Area" localSheetId="11">令和6年2月!$A$1:$BH$106</definedName>
    <definedName name="_xlnm.Print_Area" localSheetId="12">令和6年3月!$A$1:$BH$106</definedName>
    <definedName name="_xlnm.Print_Titles" localSheetId="7">令和5年10月!$A:$A,令和5年10月!$1:$5</definedName>
    <definedName name="_xlnm.Print_Titles" localSheetId="8">令和5年11月!$A:$A,令和5年11月!$1:$5</definedName>
    <definedName name="_xlnm.Print_Titles" localSheetId="9">令和５年12月!$A:$A,令和５年12月!$1:$5</definedName>
    <definedName name="_xlnm.Print_Titles" localSheetId="1">令和5年4月!$A:$A,令和5年4月!$1:$5</definedName>
    <definedName name="_xlnm.Print_Titles" localSheetId="2">令和5年5月!$A:$A,令和5年5月!$1:$5</definedName>
    <definedName name="_xlnm.Print_Titles" localSheetId="3">令和5年6月!$A:$A,令和5年6月!$1:$5</definedName>
    <definedName name="_xlnm.Print_Titles" localSheetId="4">令和5年7月!$A:$A,令和5年7月!$1:$5</definedName>
    <definedName name="_xlnm.Print_Titles" localSheetId="5">令和５年８月!$A:$A,令和５年８月!$1:$5</definedName>
    <definedName name="_xlnm.Print_Titles" localSheetId="6">令和5年9月!$A:$A,令和5年9月!$1:$5</definedName>
    <definedName name="_xlnm.Print_Titles" localSheetId="0">令和5年度合計!$A:$A,令和5年度合計!$1:$5</definedName>
    <definedName name="_xlnm.Print_Titles" localSheetId="10">令和６年１月!$A:$A,令和６年１月!$1:$5</definedName>
    <definedName name="_xlnm.Print_Titles" localSheetId="11">令和6年2月!$A:$A,令和6年2月!$1:$5</definedName>
    <definedName name="_xlnm.Print_Titles" localSheetId="12">令和6年3月!$A:$A,令和6年3月!$1:$5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 localSheetId="2">[4]!ワイドに</definedName>
    <definedName name="ワイドに">[4]!ワイドに</definedName>
    <definedName name="見やすく" localSheetId="2">[4]!見やすく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05" i="18" l="1"/>
  <c r="AR105" i="18"/>
  <c r="AQ105" i="18"/>
  <c r="AP105" i="18"/>
  <c r="AO105" i="18"/>
  <c r="AN105" i="18"/>
  <c r="AM105" i="18"/>
  <c r="AL105" i="18"/>
  <c r="AK105" i="18"/>
  <c r="AJ105" i="18"/>
  <c r="AI105" i="18"/>
  <c r="AH105" i="18"/>
  <c r="AG105" i="18"/>
  <c r="AF105" i="18"/>
  <c r="AE105" i="18"/>
  <c r="AD105" i="18"/>
  <c r="AC105" i="18"/>
  <c r="AA105" i="18"/>
  <c r="Z105" i="18"/>
  <c r="Y105" i="18"/>
  <c r="X105" i="18"/>
  <c r="W105" i="18"/>
  <c r="V105" i="18"/>
  <c r="U105" i="18"/>
  <c r="T105" i="18"/>
  <c r="R105" i="18"/>
  <c r="Q105" i="18"/>
  <c r="P105" i="18"/>
  <c r="O105" i="18"/>
  <c r="N105" i="18"/>
  <c r="M105" i="18"/>
  <c r="K105" i="18"/>
  <c r="J105" i="18"/>
  <c r="H105" i="18"/>
  <c r="G105" i="18"/>
  <c r="E105" i="18"/>
  <c r="D105" i="18"/>
  <c r="C105" i="18"/>
  <c r="B105" i="18"/>
  <c r="AB104" i="18"/>
  <c r="S104" i="18"/>
  <c r="L104" i="18"/>
  <c r="I104" i="18"/>
  <c r="F104" i="18"/>
  <c r="AB103" i="18"/>
  <c r="S103" i="18"/>
  <c r="L103" i="18"/>
  <c r="I103" i="18"/>
  <c r="F103" i="18"/>
  <c r="AB102" i="18"/>
  <c r="S102" i="18"/>
  <c r="S105" i="18" s="1"/>
  <c r="L102" i="18"/>
  <c r="L105" i="18" s="1"/>
  <c r="I102" i="18"/>
  <c r="F102" i="18"/>
  <c r="AS101" i="18"/>
  <c r="AR101" i="18"/>
  <c r="AQ101" i="18"/>
  <c r="AP101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C101" i="18"/>
  <c r="AA101" i="18"/>
  <c r="Z101" i="18"/>
  <c r="Y101" i="18"/>
  <c r="X101" i="18"/>
  <c r="W101" i="18"/>
  <c r="V101" i="18"/>
  <c r="U101" i="18"/>
  <c r="T101" i="18"/>
  <c r="R101" i="18"/>
  <c r="Q101" i="18"/>
  <c r="P101" i="18"/>
  <c r="O101" i="18"/>
  <c r="N101" i="18"/>
  <c r="M101" i="18"/>
  <c r="K101" i="18"/>
  <c r="J101" i="18"/>
  <c r="H101" i="18"/>
  <c r="G101" i="18"/>
  <c r="E101" i="18"/>
  <c r="D101" i="18"/>
  <c r="C101" i="18"/>
  <c r="B101" i="18"/>
  <c r="AB100" i="18"/>
  <c r="S100" i="18"/>
  <c r="L100" i="18"/>
  <c r="I100" i="18"/>
  <c r="F100" i="18"/>
  <c r="AB99" i="18"/>
  <c r="S99" i="18"/>
  <c r="L99" i="18"/>
  <c r="I99" i="18"/>
  <c r="F99" i="18"/>
  <c r="AB98" i="18"/>
  <c r="S98" i="18"/>
  <c r="L98" i="18"/>
  <c r="I98" i="18"/>
  <c r="F98" i="18"/>
  <c r="AB97" i="18"/>
  <c r="S97" i="18"/>
  <c r="L97" i="18"/>
  <c r="I97" i="18"/>
  <c r="F97" i="18"/>
  <c r="AB96" i="18"/>
  <c r="S96" i="18"/>
  <c r="L96" i="18"/>
  <c r="I96" i="18"/>
  <c r="F96" i="18"/>
  <c r="AB95" i="18"/>
  <c r="S95" i="18"/>
  <c r="L95" i="18"/>
  <c r="I95" i="18"/>
  <c r="F95" i="18"/>
  <c r="AB94" i="18"/>
  <c r="S94" i="18"/>
  <c r="L94" i="18"/>
  <c r="I94" i="18"/>
  <c r="F94" i="18"/>
  <c r="AB93" i="18"/>
  <c r="S93" i="18"/>
  <c r="L93" i="18"/>
  <c r="I93" i="18"/>
  <c r="F93" i="18"/>
  <c r="AB92" i="18"/>
  <c r="S92" i="18"/>
  <c r="L92" i="18"/>
  <c r="I92" i="18"/>
  <c r="F92" i="18"/>
  <c r="AB91" i="18"/>
  <c r="S91" i="18"/>
  <c r="L91" i="18"/>
  <c r="I91" i="18"/>
  <c r="F91" i="18"/>
  <c r="AB90" i="18"/>
  <c r="S90" i="18"/>
  <c r="L90" i="18"/>
  <c r="I90" i="18"/>
  <c r="F90" i="18"/>
  <c r="AB89" i="18"/>
  <c r="S89" i="18"/>
  <c r="L89" i="18"/>
  <c r="I89" i="18"/>
  <c r="F89" i="18"/>
  <c r="AB88" i="18"/>
  <c r="S88" i="18"/>
  <c r="L88" i="18"/>
  <c r="I88" i="18"/>
  <c r="F88" i="18"/>
  <c r="AS87" i="18"/>
  <c r="AR87" i="18"/>
  <c r="AQ87" i="18"/>
  <c r="AP87" i="18"/>
  <c r="AO87" i="18"/>
  <c r="AN87" i="18"/>
  <c r="AM87" i="18"/>
  <c r="AL87" i="18"/>
  <c r="AK87" i="18"/>
  <c r="AJ87" i="18"/>
  <c r="AI87" i="18"/>
  <c r="AH87" i="18"/>
  <c r="AG87" i="18"/>
  <c r="AF87" i="18"/>
  <c r="AE87" i="18"/>
  <c r="AD87" i="18"/>
  <c r="AC87" i="18"/>
  <c r="AA87" i="18"/>
  <c r="Z87" i="18"/>
  <c r="Y87" i="18"/>
  <c r="X87" i="18"/>
  <c r="W87" i="18"/>
  <c r="V87" i="18"/>
  <c r="U87" i="18"/>
  <c r="T87" i="18"/>
  <c r="R87" i="18"/>
  <c r="Q87" i="18"/>
  <c r="P87" i="18"/>
  <c r="O87" i="18"/>
  <c r="N87" i="18"/>
  <c r="M87" i="18"/>
  <c r="K87" i="18"/>
  <c r="J87" i="18"/>
  <c r="H87" i="18"/>
  <c r="G87" i="18"/>
  <c r="E87" i="18"/>
  <c r="D87" i="18"/>
  <c r="C87" i="18"/>
  <c r="B87" i="18"/>
  <c r="AB86" i="18"/>
  <c r="S86" i="18"/>
  <c r="L86" i="18"/>
  <c r="I86" i="18"/>
  <c r="F86" i="18"/>
  <c r="AB85" i="18"/>
  <c r="S85" i="18"/>
  <c r="L85" i="18"/>
  <c r="I85" i="18"/>
  <c r="F85" i="18"/>
  <c r="AB84" i="18"/>
  <c r="S84" i="18"/>
  <c r="L84" i="18"/>
  <c r="I84" i="18"/>
  <c r="F84" i="18"/>
  <c r="AB83" i="18"/>
  <c r="S83" i="18"/>
  <c r="L83" i="18"/>
  <c r="I83" i="18"/>
  <c r="F83" i="18"/>
  <c r="AS82" i="18"/>
  <c r="AR82" i="18"/>
  <c r="AQ82" i="18"/>
  <c r="AP82" i="18"/>
  <c r="AO82" i="18"/>
  <c r="AN82" i="18"/>
  <c r="AM82" i="18"/>
  <c r="AL82" i="18"/>
  <c r="AK82" i="18"/>
  <c r="AJ82" i="18"/>
  <c r="AI82" i="18"/>
  <c r="AH82" i="18"/>
  <c r="AG82" i="18"/>
  <c r="AF82" i="18"/>
  <c r="AE82" i="18"/>
  <c r="AD82" i="18"/>
  <c r="AC82" i="18"/>
  <c r="AA82" i="18"/>
  <c r="Z82" i="18"/>
  <c r="Y82" i="18"/>
  <c r="X82" i="18"/>
  <c r="W82" i="18"/>
  <c r="V82" i="18"/>
  <c r="U82" i="18"/>
  <c r="T82" i="18"/>
  <c r="R82" i="18"/>
  <c r="Q82" i="18"/>
  <c r="P82" i="18"/>
  <c r="O82" i="18"/>
  <c r="N82" i="18"/>
  <c r="M82" i="18"/>
  <c r="K82" i="18"/>
  <c r="J82" i="18"/>
  <c r="H82" i="18"/>
  <c r="G82" i="18"/>
  <c r="E82" i="18"/>
  <c r="D82" i="18"/>
  <c r="C82" i="18"/>
  <c r="B82" i="18"/>
  <c r="AB81" i="18"/>
  <c r="S81" i="18"/>
  <c r="L81" i="18"/>
  <c r="I81" i="18"/>
  <c r="F81" i="18"/>
  <c r="AB80" i="18"/>
  <c r="S80" i="18"/>
  <c r="L80" i="18"/>
  <c r="I80" i="18"/>
  <c r="F80" i="18"/>
  <c r="AB79" i="18"/>
  <c r="S79" i="18"/>
  <c r="L79" i="18"/>
  <c r="I79" i="18"/>
  <c r="F79" i="18"/>
  <c r="AB78" i="18"/>
  <c r="S78" i="18"/>
  <c r="L78" i="18"/>
  <c r="I78" i="18"/>
  <c r="F78" i="18"/>
  <c r="AB77" i="18"/>
  <c r="S77" i="18"/>
  <c r="L77" i="18"/>
  <c r="I77" i="18"/>
  <c r="F77" i="18"/>
  <c r="AB76" i="18"/>
  <c r="S76" i="18"/>
  <c r="L76" i="18"/>
  <c r="I76" i="18"/>
  <c r="F76" i="18"/>
  <c r="AS75" i="18"/>
  <c r="AR75" i="18"/>
  <c r="AQ75" i="18"/>
  <c r="AP75" i="18"/>
  <c r="AO75" i="18"/>
  <c r="AN75" i="18"/>
  <c r="AM75" i="18"/>
  <c r="AL75" i="18"/>
  <c r="AK75" i="18"/>
  <c r="AJ75" i="18"/>
  <c r="AI75" i="18"/>
  <c r="AH75" i="18"/>
  <c r="AG75" i="18"/>
  <c r="AF75" i="18"/>
  <c r="AE75" i="18"/>
  <c r="AD75" i="18"/>
  <c r="AC75" i="18"/>
  <c r="AA75" i="18"/>
  <c r="Z75" i="18"/>
  <c r="Y75" i="18"/>
  <c r="X75" i="18"/>
  <c r="W75" i="18"/>
  <c r="V75" i="18"/>
  <c r="U75" i="18"/>
  <c r="T75" i="18"/>
  <c r="R75" i="18"/>
  <c r="Q75" i="18"/>
  <c r="P75" i="18"/>
  <c r="O75" i="18"/>
  <c r="N75" i="18"/>
  <c r="M75" i="18"/>
  <c r="K75" i="18"/>
  <c r="J75" i="18"/>
  <c r="H75" i="18"/>
  <c r="G75" i="18"/>
  <c r="E75" i="18"/>
  <c r="D75" i="18"/>
  <c r="C75" i="18"/>
  <c r="B75" i="18"/>
  <c r="AB74" i="18"/>
  <c r="S74" i="18"/>
  <c r="L74" i="18"/>
  <c r="I74" i="18"/>
  <c r="F74" i="18"/>
  <c r="AB73" i="18"/>
  <c r="S73" i="18"/>
  <c r="L73" i="18"/>
  <c r="I73" i="18"/>
  <c r="F73" i="18"/>
  <c r="AB72" i="18"/>
  <c r="S72" i="18"/>
  <c r="L72" i="18"/>
  <c r="I72" i="18"/>
  <c r="F72" i="18"/>
  <c r="AB71" i="18"/>
  <c r="S71" i="18"/>
  <c r="L71" i="18"/>
  <c r="I71" i="18"/>
  <c r="F71" i="18"/>
  <c r="AB70" i="18"/>
  <c r="S70" i="18"/>
  <c r="L70" i="18"/>
  <c r="I70" i="18"/>
  <c r="F70" i="18"/>
  <c r="AB69" i="18"/>
  <c r="S69" i="18"/>
  <c r="L69" i="18"/>
  <c r="I69" i="18"/>
  <c r="F69" i="18"/>
  <c r="AB68" i="18"/>
  <c r="S68" i="18"/>
  <c r="L68" i="18"/>
  <c r="I68" i="18"/>
  <c r="F68" i="18"/>
  <c r="AB67" i="18"/>
  <c r="S67" i="18"/>
  <c r="L67" i="18"/>
  <c r="I67" i="18"/>
  <c r="F67" i="18"/>
  <c r="AB66" i="18"/>
  <c r="S66" i="18"/>
  <c r="L66" i="18"/>
  <c r="I66" i="18"/>
  <c r="F66" i="18"/>
  <c r="AS65" i="18"/>
  <c r="AR65" i="18"/>
  <c r="AQ65" i="18"/>
  <c r="AP65" i="18"/>
  <c r="AO65" i="18"/>
  <c r="AN65" i="18"/>
  <c r="AM65" i="18"/>
  <c r="AL65" i="18"/>
  <c r="AK65" i="18"/>
  <c r="AJ65" i="18"/>
  <c r="AI65" i="18"/>
  <c r="AH65" i="18"/>
  <c r="AG65" i="18"/>
  <c r="AF65" i="18"/>
  <c r="AE65" i="18"/>
  <c r="AD65" i="18"/>
  <c r="AC65" i="18"/>
  <c r="AA65" i="18"/>
  <c r="Z65" i="18"/>
  <c r="Y65" i="18"/>
  <c r="X65" i="18"/>
  <c r="W65" i="18"/>
  <c r="V65" i="18"/>
  <c r="U65" i="18"/>
  <c r="T65" i="18"/>
  <c r="R65" i="18"/>
  <c r="Q65" i="18"/>
  <c r="P65" i="18"/>
  <c r="O65" i="18"/>
  <c r="N65" i="18"/>
  <c r="M65" i="18"/>
  <c r="K65" i="18"/>
  <c r="J65" i="18"/>
  <c r="H65" i="18"/>
  <c r="G65" i="18"/>
  <c r="E65" i="18"/>
  <c r="D65" i="18"/>
  <c r="C65" i="18"/>
  <c r="B65" i="18"/>
  <c r="AB64" i="18"/>
  <c r="S64" i="18"/>
  <c r="L64" i="18"/>
  <c r="I64" i="18"/>
  <c r="F64" i="18"/>
  <c r="AB63" i="18"/>
  <c r="S63" i="18"/>
  <c r="L63" i="18"/>
  <c r="I63" i="18"/>
  <c r="F63" i="18"/>
  <c r="AB62" i="18"/>
  <c r="S62" i="18"/>
  <c r="L62" i="18"/>
  <c r="I62" i="18"/>
  <c r="F62" i="18"/>
  <c r="AB61" i="18"/>
  <c r="S61" i="18"/>
  <c r="L61" i="18"/>
  <c r="I61" i="18"/>
  <c r="F61" i="18"/>
  <c r="AB60" i="18"/>
  <c r="S60" i="18"/>
  <c r="L60" i="18"/>
  <c r="I60" i="18"/>
  <c r="F60" i="18"/>
  <c r="AB59" i="18"/>
  <c r="S59" i="18"/>
  <c r="L59" i="18"/>
  <c r="I59" i="18"/>
  <c r="F59" i="18"/>
  <c r="AB58" i="18"/>
  <c r="S58" i="18"/>
  <c r="L58" i="18"/>
  <c r="I58" i="18"/>
  <c r="F58" i="18"/>
  <c r="AB57" i="18"/>
  <c r="S57" i="18"/>
  <c r="L57" i="18"/>
  <c r="I57" i="18"/>
  <c r="F57" i="18"/>
  <c r="AB56" i="18"/>
  <c r="S56" i="18"/>
  <c r="L56" i="18"/>
  <c r="I56" i="18"/>
  <c r="F56" i="18"/>
  <c r="AB55" i="18"/>
  <c r="S55" i="18"/>
  <c r="L55" i="18"/>
  <c r="I55" i="18"/>
  <c r="F55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A54" i="18"/>
  <c r="Z54" i="18"/>
  <c r="Y54" i="18"/>
  <c r="X54" i="18"/>
  <c r="W54" i="18"/>
  <c r="V54" i="18"/>
  <c r="U54" i="18"/>
  <c r="T54" i="18"/>
  <c r="R54" i="18"/>
  <c r="Q54" i="18"/>
  <c r="P54" i="18"/>
  <c r="O54" i="18"/>
  <c r="N54" i="18"/>
  <c r="M54" i="18"/>
  <c r="K54" i="18"/>
  <c r="J54" i="18"/>
  <c r="H54" i="18"/>
  <c r="G54" i="18"/>
  <c r="E54" i="18"/>
  <c r="D54" i="18"/>
  <c r="C54" i="18"/>
  <c r="B54" i="18"/>
  <c r="AB53" i="18"/>
  <c r="S53" i="18"/>
  <c r="L53" i="18"/>
  <c r="I53" i="18"/>
  <c r="F53" i="18"/>
  <c r="AB52" i="18"/>
  <c r="S52" i="18"/>
  <c r="L52" i="18"/>
  <c r="I52" i="18"/>
  <c r="F52" i="18"/>
  <c r="AB51" i="18"/>
  <c r="S51" i="18"/>
  <c r="L51" i="18"/>
  <c r="I51" i="18"/>
  <c r="F51" i="18"/>
  <c r="AB50" i="18"/>
  <c r="S50" i="18"/>
  <c r="L50" i="18"/>
  <c r="I50" i="18"/>
  <c r="F50" i="18"/>
  <c r="AB49" i="18"/>
  <c r="S49" i="18"/>
  <c r="L49" i="18"/>
  <c r="I49" i="18"/>
  <c r="F49" i="18"/>
  <c r="AB48" i="18"/>
  <c r="S48" i="18"/>
  <c r="L48" i="18"/>
  <c r="I48" i="18"/>
  <c r="F48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A47" i="18"/>
  <c r="Z47" i="18"/>
  <c r="Y47" i="18"/>
  <c r="X47" i="18"/>
  <c r="W47" i="18"/>
  <c r="V47" i="18"/>
  <c r="U47" i="18"/>
  <c r="T47" i="18"/>
  <c r="R47" i="18"/>
  <c r="Q47" i="18"/>
  <c r="P47" i="18"/>
  <c r="O47" i="18"/>
  <c r="N47" i="18"/>
  <c r="M47" i="18"/>
  <c r="K47" i="18"/>
  <c r="J47" i="18"/>
  <c r="H47" i="18"/>
  <c r="G47" i="18"/>
  <c r="E47" i="18"/>
  <c r="D47" i="18"/>
  <c r="C47" i="18"/>
  <c r="B47" i="18"/>
  <c r="AB46" i="18"/>
  <c r="S46" i="18"/>
  <c r="L46" i="18"/>
  <c r="I46" i="18"/>
  <c r="F46" i="18"/>
  <c r="AB45" i="18"/>
  <c r="S45" i="18"/>
  <c r="L45" i="18"/>
  <c r="I45" i="18"/>
  <c r="F45" i="18"/>
  <c r="AB44" i="18"/>
  <c r="S44" i="18"/>
  <c r="L44" i="18"/>
  <c r="I44" i="18"/>
  <c r="F44" i="18"/>
  <c r="AB43" i="18"/>
  <c r="S43" i="18"/>
  <c r="L43" i="18"/>
  <c r="I43" i="18"/>
  <c r="F43" i="18"/>
  <c r="AB42" i="18"/>
  <c r="S42" i="18"/>
  <c r="L42" i="18"/>
  <c r="I42" i="18"/>
  <c r="F42" i="18"/>
  <c r="AB41" i="18"/>
  <c r="S41" i="18"/>
  <c r="L41" i="18"/>
  <c r="I41" i="18"/>
  <c r="F41" i="18"/>
  <c r="AB40" i="18"/>
  <c r="S40" i="18"/>
  <c r="L40" i="18"/>
  <c r="I40" i="18"/>
  <c r="F40" i="18"/>
  <c r="AB39" i="18"/>
  <c r="S39" i="18"/>
  <c r="L39" i="18"/>
  <c r="I39" i="18"/>
  <c r="F39" i="18"/>
  <c r="AB38" i="18"/>
  <c r="S38" i="18"/>
  <c r="L38" i="18"/>
  <c r="I38" i="18"/>
  <c r="F38" i="18"/>
  <c r="AB37" i="18"/>
  <c r="S37" i="18"/>
  <c r="L37" i="18"/>
  <c r="I37" i="18"/>
  <c r="F37" i="18"/>
  <c r="AB36" i="18"/>
  <c r="S36" i="18"/>
  <c r="L36" i="18"/>
  <c r="I36" i="18"/>
  <c r="F36" i="18"/>
  <c r="AB35" i="18"/>
  <c r="S35" i="18"/>
  <c r="L35" i="18"/>
  <c r="I35" i="18"/>
  <c r="F35" i="18"/>
  <c r="AB34" i="18"/>
  <c r="S34" i="18"/>
  <c r="L34" i="18"/>
  <c r="I34" i="18"/>
  <c r="F34" i="18"/>
  <c r="AB33" i="18"/>
  <c r="S33" i="18"/>
  <c r="L33" i="18"/>
  <c r="I33" i="18"/>
  <c r="F33" i="18"/>
  <c r="AB32" i="18"/>
  <c r="S32" i="18"/>
  <c r="L32" i="18"/>
  <c r="I32" i="18"/>
  <c r="F32" i="18"/>
  <c r="AB31" i="18"/>
  <c r="S31" i="18"/>
  <c r="L31" i="18"/>
  <c r="I31" i="18"/>
  <c r="F31" i="18"/>
  <c r="AB30" i="18"/>
  <c r="S30" i="18"/>
  <c r="L30" i="18"/>
  <c r="I30" i="18"/>
  <c r="F30" i="18"/>
  <c r="AB29" i="18"/>
  <c r="S29" i="18"/>
  <c r="L29" i="18"/>
  <c r="I29" i="18"/>
  <c r="F29" i="18"/>
  <c r="AB28" i="18"/>
  <c r="S28" i="18"/>
  <c r="L28" i="18"/>
  <c r="I28" i="18"/>
  <c r="F28" i="18"/>
  <c r="AB27" i="18"/>
  <c r="S27" i="18"/>
  <c r="L27" i="18"/>
  <c r="I27" i="18"/>
  <c r="F27" i="18"/>
  <c r="AB26" i="18"/>
  <c r="S26" i="18"/>
  <c r="L26" i="18"/>
  <c r="I26" i="18"/>
  <c r="F26" i="18"/>
  <c r="AB25" i="18"/>
  <c r="S25" i="18"/>
  <c r="L25" i="18"/>
  <c r="I25" i="18"/>
  <c r="F25" i="18"/>
  <c r="AB24" i="18"/>
  <c r="S24" i="18"/>
  <c r="L24" i="18"/>
  <c r="I24" i="18"/>
  <c r="F24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A23" i="18"/>
  <c r="Z23" i="18"/>
  <c r="Y23" i="18"/>
  <c r="X23" i="18"/>
  <c r="W23" i="18"/>
  <c r="V23" i="18"/>
  <c r="U23" i="18"/>
  <c r="T23" i="18"/>
  <c r="R23" i="18"/>
  <c r="Q23" i="18"/>
  <c r="P23" i="18"/>
  <c r="O23" i="18"/>
  <c r="N23" i="18"/>
  <c r="M23" i="18"/>
  <c r="K23" i="18"/>
  <c r="J23" i="18"/>
  <c r="H23" i="18"/>
  <c r="G23" i="18"/>
  <c r="E23" i="18"/>
  <c r="D23" i="18"/>
  <c r="C23" i="18"/>
  <c r="B23" i="18"/>
  <c r="AB22" i="18"/>
  <c r="S22" i="18"/>
  <c r="L22" i="18"/>
  <c r="I22" i="18"/>
  <c r="F22" i="18"/>
  <c r="AB21" i="18"/>
  <c r="S21" i="18"/>
  <c r="L21" i="18"/>
  <c r="I21" i="18"/>
  <c r="F21" i="18"/>
  <c r="AB20" i="18"/>
  <c r="S20" i="18"/>
  <c r="L20" i="18"/>
  <c r="I20" i="18"/>
  <c r="F20" i="18"/>
  <c r="AB19" i="18"/>
  <c r="S19" i="18"/>
  <c r="L19" i="18"/>
  <c r="I19" i="18"/>
  <c r="F19" i="18"/>
  <c r="AB18" i="18"/>
  <c r="S18" i="18"/>
  <c r="L18" i="18"/>
  <c r="I18" i="18"/>
  <c r="F18" i="18"/>
  <c r="AB17" i="18"/>
  <c r="S17" i="18"/>
  <c r="L17" i="18"/>
  <c r="I17" i="18"/>
  <c r="F17" i="18"/>
  <c r="AB16" i="18"/>
  <c r="S16" i="18"/>
  <c r="L16" i="18"/>
  <c r="I16" i="18"/>
  <c r="F16" i="18"/>
  <c r="AB15" i="18"/>
  <c r="S15" i="18"/>
  <c r="L15" i="18"/>
  <c r="I15" i="18"/>
  <c r="F15" i="18"/>
  <c r="AB14" i="18"/>
  <c r="S14" i="18"/>
  <c r="L14" i="18"/>
  <c r="L23" i="18" s="1"/>
  <c r="I14" i="18"/>
  <c r="F14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A13" i="18"/>
  <c r="Z13" i="18"/>
  <c r="Y13" i="18"/>
  <c r="X13" i="18"/>
  <c r="W13" i="18"/>
  <c r="V13" i="18"/>
  <c r="U13" i="18"/>
  <c r="T13" i="18"/>
  <c r="R13" i="18"/>
  <c r="Q13" i="18"/>
  <c r="P13" i="18"/>
  <c r="O13" i="18"/>
  <c r="N13" i="18"/>
  <c r="M13" i="18"/>
  <c r="K13" i="18"/>
  <c r="J13" i="18"/>
  <c r="H13" i="18"/>
  <c r="G13" i="18"/>
  <c r="E13" i="18"/>
  <c r="D13" i="18"/>
  <c r="C13" i="18"/>
  <c r="B13" i="18"/>
  <c r="AB12" i="18"/>
  <c r="S12" i="18"/>
  <c r="L12" i="18"/>
  <c r="I12" i="18"/>
  <c r="F12" i="18"/>
  <c r="AB11" i="18"/>
  <c r="S11" i="18"/>
  <c r="L11" i="18"/>
  <c r="I11" i="18"/>
  <c r="F11" i="18"/>
  <c r="AB10" i="18"/>
  <c r="S10" i="18"/>
  <c r="L10" i="18"/>
  <c r="I10" i="18"/>
  <c r="F10" i="18"/>
  <c r="AB9" i="18"/>
  <c r="S9" i="18"/>
  <c r="L9" i="18"/>
  <c r="I9" i="18"/>
  <c r="F9" i="18"/>
  <c r="AB8" i="18"/>
  <c r="S8" i="18"/>
  <c r="L8" i="18"/>
  <c r="I8" i="18"/>
  <c r="F8" i="18"/>
  <c r="AB7" i="18"/>
  <c r="S7" i="18"/>
  <c r="L7" i="18"/>
  <c r="I7" i="18"/>
  <c r="F7" i="18"/>
  <c r="AB6" i="18"/>
  <c r="S6" i="18"/>
  <c r="L6" i="18"/>
  <c r="I6" i="18"/>
  <c r="F6" i="18"/>
  <c r="I13" i="18" l="1"/>
  <c r="F65" i="18"/>
  <c r="AB65" i="18"/>
  <c r="S101" i="18"/>
  <c r="L54" i="18"/>
  <c r="I47" i="18"/>
  <c r="S23" i="18"/>
  <c r="F54" i="18"/>
  <c r="AB54" i="18"/>
  <c r="AB75" i="18"/>
  <c r="I101" i="18"/>
  <c r="F105" i="18"/>
  <c r="AB105" i="18"/>
  <c r="L13" i="18"/>
  <c r="L47" i="18"/>
  <c r="S54" i="18"/>
  <c r="S75" i="18"/>
  <c r="AB87" i="18"/>
  <c r="AB106" i="18" s="1"/>
  <c r="AB23" i="18"/>
  <c r="S47" i="18"/>
  <c r="AB13" i="18"/>
  <c r="I23" i="18"/>
  <c r="AB47" i="18"/>
  <c r="I54" i="18"/>
  <c r="S65" i="18"/>
  <c r="I75" i="18"/>
  <c r="AB82" i="18"/>
  <c r="S13" i="18"/>
  <c r="S87" i="18"/>
  <c r="L101" i="18"/>
  <c r="I105" i="18"/>
  <c r="I87" i="18"/>
  <c r="AB101" i="18"/>
  <c r="F23" i="18"/>
  <c r="F47" i="18"/>
  <c r="I65" i="18"/>
  <c r="F82" i="18"/>
  <c r="F13" i="18"/>
  <c r="L65" i="18"/>
  <c r="L75" i="18"/>
  <c r="F75" i="18"/>
  <c r="J106" i="18"/>
  <c r="E106" i="18"/>
  <c r="Z106" i="18"/>
  <c r="AP106" i="18"/>
  <c r="I82" i="18"/>
  <c r="V106" i="18"/>
  <c r="AD106" i="18"/>
  <c r="AH106" i="18"/>
  <c r="AL106" i="18"/>
  <c r="D106" i="18"/>
  <c r="H106" i="18"/>
  <c r="K106" i="18"/>
  <c r="T106" i="18"/>
  <c r="X106" i="18"/>
  <c r="AF106" i="18"/>
  <c r="AJ106" i="18"/>
  <c r="AN106" i="18"/>
  <c r="AR106" i="18"/>
  <c r="O106" i="18"/>
  <c r="AE106" i="18"/>
  <c r="L82" i="18"/>
  <c r="L87" i="18"/>
  <c r="G106" i="18"/>
  <c r="N106" i="18"/>
  <c r="R106" i="18"/>
  <c r="P106" i="18"/>
  <c r="S82" i="18"/>
  <c r="S106" i="18" s="1"/>
  <c r="C106" i="18"/>
  <c r="W106" i="18"/>
  <c r="AA106" i="18"/>
  <c r="AI106" i="18"/>
  <c r="AM106" i="18"/>
  <c r="AQ106" i="18"/>
  <c r="B106" i="18"/>
  <c r="M106" i="18"/>
  <c r="Q106" i="18"/>
  <c r="U106" i="18"/>
  <c r="Y106" i="18"/>
  <c r="AC106" i="18"/>
  <c r="AG106" i="18"/>
  <c r="AK106" i="18"/>
  <c r="AO106" i="18"/>
  <c r="AS106" i="18"/>
  <c r="F87" i="18"/>
  <c r="F101" i="18"/>
  <c r="L106" i="18" l="1"/>
  <c r="F106" i="18"/>
  <c r="I106" i="18"/>
  <c r="AS105" i="17" l="1"/>
  <c r="AR105" i="17"/>
  <c r="AQ105" i="17"/>
  <c r="AP105" i="17"/>
  <c r="AO105" i="17"/>
  <c r="AN105" i="17"/>
  <c r="AM105" i="17"/>
  <c r="AL105" i="17"/>
  <c r="AK105" i="17"/>
  <c r="AJ105" i="17"/>
  <c r="AI105" i="17"/>
  <c r="AH105" i="17"/>
  <c r="AG105" i="17"/>
  <c r="AF105" i="17"/>
  <c r="AE105" i="17"/>
  <c r="AD105" i="17"/>
  <c r="AC105" i="17"/>
  <c r="AA105" i="17"/>
  <c r="Z105" i="17"/>
  <c r="Y105" i="17"/>
  <c r="X105" i="17"/>
  <c r="W105" i="17"/>
  <c r="V105" i="17"/>
  <c r="U105" i="17"/>
  <c r="T105" i="17"/>
  <c r="R105" i="17"/>
  <c r="Q105" i="17"/>
  <c r="P105" i="17"/>
  <c r="O105" i="17"/>
  <c r="N105" i="17"/>
  <c r="M105" i="17"/>
  <c r="K105" i="17"/>
  <c r="J105" i="17"/>
  <c r="H105" i="17"/>
  <c r="G105" i="17"/>
  <c r="E105" i="17"/>
  <c r="D105" i="17"/>
  <c r="C105" i="17"/>
  <c r="B105" i="17"/>
  <c r="AB104" i="17"/>
  <c r="S104" i="17"/>
  <c r="L104" i="17"/>
  <c r="I104" i="17"/>
  <c r="F104" i="17"/>
  <c r="AB103" i="17"/>
  <c r="S103" i="17"/>
  <c r="L103" i="17"/>
  <c r="I103" i="17"/>
  <c r="F103" i="17"/>
  <c r="AB102" i="17"/>
  <c r="S102" i="17"/>
  <c r="L102" i="17"/>
  <c r="I102" i="17"/>
  <c r="F102" i="17"/>
  <c r="AS101" i="17"/>
  <c r="AR101" i="17"/>
  <c r="AQ101" i="17"/>
  <c r="AP101" i="17"/>
  <c r="AO101" i="17"/>
  <c r="AN101" i="17"/>
  <c r="AM101" i="17"/>
  <c r="AL101" i="17"/>
  <c r="AK101" i="17"/>
  <c r="AJ101" i="17"/>
  <c r="AI101" i="17"/>
  <c r="AH101" i="17"/>
  <c r="AG101" i="17"/>
  <c r="AF101" i="17"/>
  <c r="AE101" i="17"/>
  <c r="AD101" i="17"/>
  <c r="AC101" i="17"/>
  <c r="AA101" i="17"/>
  <c r="Z101" i="17"/>
  <c r="Y101" i="17"/>
  <c r="X101" i="17"/>
  <c r="W101" i="17"/>
  <c r="V101" i="17"/>
  <c r="U101" i="17"/>
  <c r="T101" i="17"/>
  <c r="R101" i="17"/>
  <c r="Q101" i="17"/>
  <c r="P101" i="17"/>
  <c r="O101" i="17"/>
  <c r="N101" i="17"/>
  <c r="M101" i="17"/>
  <c r="K101" i="17"/>
  <c r="J101" i="17"/>
  <c r="H101" i="17"/>
  <c r="G101" i="17"/>
  <c r="E101" i="17"/>
  <c r="D101" i="17"/>
  <c r="C101" i="17"/>
  <c r="B101" i="17"/>
  <c r="AB100" i="17"/>
  <c r="S100" i="17"/>
  <c r="L100" i="17"/>
  <c r="I100" i="17"/>
  <c r="F100" i="17"/>
  <c r="AB99" i="17"/>
  <c r="S99" i="17"/>
  <c r="L99" i="17"/>
  <c r="I99" i="17"/>
  <c r="F99" i="17"/>
  <c r="AB98" i="17"/>
  <c r="S98" i="17"/>
  <c r="L98" i="17"/>
  <c r="I98" i="17"/>
  <c r="F98" i="17"/>
  <c r="AB97" i="17"/>
  <c r="S97" i="17"/>
  <c r="L97" i="17"/>
  <c r="I97" i="17"/>
  <c r="F97" i="17"/>
  <c r="AB96" i="17"/>
  <c r="S96" i="17"/>
  <c r="L96" i="17"/>
  <c r="I96" i="17"/>
  <c r="F96" i="17"/>
  <c r="AB95" i="17"/>
  <c r="S95" i="17"/>
  <c r="L95" i="17"/>
  <c r="I95" i="17"/>
  <c r="F95" i="17"/>
  <c r="AB94" i="17"/>
  <c r="S94" i="17"/>
  <c r="L94" i="17"/>
  <c r="I94" i="17"/>
  <c r="F94" i="17"/>
  <c r="AB93" i="17"/>
  <c r="S93" i="17"/>
  <c r="L93" i="17"/>
  <c r="I93" i="17"/>
  <c r="F93" i="17"/>
  <c r="AB92" i="17"/>
  <c r="S92" i="17"/>
  <c r="L92" i="17"/>
  <c r="I92" i="17"/>
  <c r="F92" i="17"/>
  <c r="AB91" i="17"/>
  <c r="S91" i="17"/>
  <c r="L91" i="17"/>
  <c r="I91" i="17"/>
  <c r="F91" i="17"/>
  <c r="AB90" i="17"/>
  <c r="S90" i="17"/>
  <c r="L90" i="17"/>
  <c r="I90" i="17"/>
  <c r="F90" i="17"/>
  <c r="AB89" i="17"/>
  <c r="S89" i="17"/>
  <c r="L89" i="17"/>
  <c r="I89" i="17"/>
  <c r="F89" i="17"/>
  <c r="AB88" i="17"/>
  <c r="S88" i="17"/>
  <c r="L88" i="17"/>
  <c r="I88" i="17"/>
  <c r="F88" i="17"/>
  <c r="AS87" i="17"/>
  <c r="AR87" i="17"/>
  <c r="AQ87" i="17"/>
  <c r="AP87" i="17"/>
  <c r="AO87" i="17"/>
  <c r="AN87" i="17"/>
  <c r="AM87" i="17"/>
  <c r="AL87" i="17"/>
  <c r="AK87" i="17"/>
  <c r="AJ87" i="17"/>
  <c r="AI87" i="17"/>
  <c r="AH87" i="17"/>
  <c r="AG87" i="17"/>
  <c r="AF87" i="17"/>
  <c r="AE87" i="17"/>
  <c r="AD87" i="17"/>
  <c r="AC87" i="17"/>
  <c r="AA87" i="17"/>
  <c r="Z87" i="17"/>
  <c r="Y87" i="17"/>
  <c r="X87" i="17"/>
  <c r="W87" i="17"/>
  <c r="V87" i="17"/>
  <c r="U87" i="17"/>
  <c r="T87" i="17"/>
  <c r="R87" i="17"/>
  <c r="Q87" i="17"/>
  <c r="P87" i="17"/>
  <c r="O87" i="17"/>
  <c r="N87" i="17"/>
  <c r="M87" i="17"/>
  <c r="K87" i="17"/>
  <c r="J87" i="17"/>
  <c r="H87" i="17"/>
  <c r="G87" i="17"/>
  <c r="E87" i="17"/>
  <c r="D87" i="17"/>
  <c r="C87" i="17"/>
  <c r="B87" i="17"/>
  <c r="AB86" i="17"/>
  <c r="S86" i="17"/>
  <c r="L86" i="17"/>
  <c r="I86" i="17"/>
  <c r="F86" i="17"/>
  <c r="AB85" i="17"/>
  <c r="S85" i="17"/>
  <c r="L85" i="17"/>
  <c r="I85" i="17"/>
  <c r="F85" i="17"/>
  <c r="AB84" i="17"/>
  <c r="S84" i="17"/>
  <c r="L84" i="17"/>
  <c r="I84" i="17"/>
  <c r="F84" i="17"/>
  <c r="AB83" i="17"/>
  <c r="S83" i="17"/>
  <c r="L83" i="17"/>
  <c r="I83" i="17"/>
  <c r="F83" i="17"/>
  <c r="AS82" i="17"/>
  <c r="AR82" i="17"/>
  <c r="AQ82" i="17"/>
  <c r="AP82" i="17"/>
  <c r="AO82" i="17"/>
  <c r="AN82" i="17"/>
  <c r="AM82" i="17"/>
  <c r="AL82" i="17"/>
  <c r="AK82" i="17"/>
  <c r="AJ82" i="17"/>
  <c r="AI82" i="17"/>
  <c r="AH82" i="17"/>
  <c r="AG82" i="17"/>
  <c r="AF82" i="17"/>
  <c r="AE82" i="17"/>
  <c r="AD82" i="17"/>
  <c r="AC82" i="17"/>
  <c r="AA82" i="17"/>
  <c r="Z82" i="17"/>
  <c r="Y82" i="17"/>
  <c r="X82" i="17"/>
  <c r="W82" i="17"/>
  <c r="V82" i="17"/>
  <c r="U82" i="17"/>
  <c r="T82" i="17"/>
  <c r="R82" i="17"/>
  <c r="Q82" i="17"/>
  <c r="P82" i="17"/>
  <c r="O82" i="17"/>
  <c r="N82" i="17"/>
  <c r="M82" i="17"/>
  <c r="K82" i="17"/>
  <c r="J82" i="17"/>
  <c r="H82" i="17"/>
  <c r="G82" i="17"/>
  <c r="E82" i="17"/>
  <c r="D82" i="17"/>
  <c r="C82" i="17"/>
  <c r="B82" i="17"/>
  <c r="AB81" i="17"/>
  <c r="S81" i="17"/>
  <c r="L81" i="17"/>
  <c r="I81" i="17"/>
  <c r="F81" i="17"/>
  <c r="AB80" i="17"/>
  <c r="S80" i="17"/>
  <c r="L80" i="17"/>
  <c r="I80" i="17"/>
  <c r="F80" i="17"/>
  <c r="AB79" i="17"/>
  <c r="S79" i="17"/>
  <c r="L79" i="17"/>
  <c r="I79" i="17"/>
  <c r="F79" i="17"/>
  <c r="AB78" i="17"/>
  <c r="S78" i="17"/>
  <c r="L78" i="17"/>
  <c r="I78" i="17"/>
  <c r="F78" i="17"/>
  <c r="AB77" i="17"/>
  <c r="S77" i="17"/>
  <c r="L77" i="17"/>
  <c r="I77" i="17"/>
  <c r="F77" i="17"/>
  <c r="AB76" i="17"/>
  <c r="S76" i="17"/>
  <c r="L76" i="17"/>
  <c r="I76" i="17"/>
  <c r="F76" i="17"/>
  <c r="AS75" i="17"/>
  <c r="AR75" i="17"/>
  <c r="AQ75" i="17"/>
  <c r="AP75" i="17"/>
  <c r="AO75" i="17"/>
  <c r="AN75" i="17"/>
  <c r="AM75" i="17"/>
  <c r="AL75" i="17"/>
  <c r="AK75" i="17"/>
  <c r="AJ75" i="17"/>
  <c r="AI75" i="17"/>
  <c r="AH75" i="17"/>
  <c r="AG75" i="17"/>
  <c r="AF75" i="17"/>
  <c r="AE75" i="17"/>
  <c r="AD75" i="17"/>
  <c r="AC75" i="17"/>
  <c r="AA75" i="17"/>
  <c r="Z75" i="17"/>
  <c r="Y75" i="17"/>
  <c r="X75" i="17"/>
  <c r="W75" i="17"/>
  <c r="V75" i="17"/>
  <c r="U75" i="17"/>
  <c r="T75" i="17"/>
  <c r="R75" i="17"/>
  <c r="Q75" i="17"/>
  <c r="P75" i="17"/>
  <c r="O75" i="17"/>
  <c r="N75" i="17"/>
  <c r="M75" i="17"/>
  <c r="K75" i="17"/>
  <c r="J75" i="17"/>
  <c r="H75" i="17"/>
  <c r="G75" i="17"/>
  <c r="E75" i="17"/>
  <c r="D75" i="17"/>
  <c r="C75" i="17"/>
  <c r="B75" i="17"/>
  <c r="AB74" i="17"/>
  <c r="S74" i="17"/>
  <c r="L74" i="17"/>
  <c r="I74" i="17"/>
  <c r="F74" i="17"/>
  <c r="AB73" i="17"/>
  <c r="S73" i="17"/>
  <c r="L73" i="17"/>
  <c r="I73" i="17"/>
  <c r="F73" i="17"/>
  <c r="AB72" i="17"/>
  <c r="S72" i="17"/>
  <c r="L72" i="17"/>
  <c r="I72" i="17"/>
  <c r="F72" i="17"/>
  <c r="AB71" i="17"/>
  <c r="S71" i="17"/>
  <c r="L71" i="17"/>
  <c r="I71" i="17"/>
  <c r="F71" i="17"/>
  <c r="AB70" i="17"/>
  <c r="S70" i="17"/>
  <c r="L70" i="17"/>
  <c r="I70" i="17"/>
  <c r="F70" i="17"/>
  <c r="AB69" i="17"/>
  <c r="S69" i="17"/>
  <c r="L69" i="17"/>
  <c r="I69" i="17"/>
  <c r="F69" i="17"/>
  <c r="AB68" i="17"/>
  <c r="S68" i="17"/>
  <c r="L68" i="17"/>
  <c r="I68" i="17"/>
  <c r="F68" i="17"/>
  <c r="AB67" i="17"/>
  <c r="S67" i="17"/>
  <c r="L67" i="17"/>
  <c r="I67" i="17"/>
  <c r="F67" i="17"/>
  <c r="AB66" i="17"/>
  <c r="S66" i="17"/>
  <c r="L66" i="17"/>
  <c r="I66" i="17"/>
  <c r="F66" i="17"/>
  <c r="AS65" i="17"/>
  <c r="AR65" i="17"/>
  <c r="AQ65" i="17"/>
  <c r="AP65" i="17"/>
  <c r="AO65" i="17"/>
  <c r="AN65" i="17"/>
  <c r="AM65" i="17"/>
  <c r="AL65" i="17"/>
  <c r="AK65" i="17"/>
  <c r="AJ65" i="17"/>
  <c r="AI65" i="17"/>
  <c r="AH65" i="17"/>
  <c r="AG65" i="17"/>
  <c r="AF65" i="17"/>
  <c r="AE65" i="17"/>
  <c r="AD65" i="17"/>
  <c r="AC65" i="17"/>
  <c r="AA65" i="17"/>
  <c r="Z65" i="17"/>
  <c r="Y65" i="17"/>
  <c r="X65" i="17"/>
  <c r="W65" i="17"/>
  <c r="V65" i="17"/>
  <c r="U65" i="17"/>
  <c r="T65" i="17"/>
  <c r="R65" i="17"/>
  <c r="Q65" i="17"/>
  <c r="P65" i="17"/>
  <c r="O65" i="17"/>
  <c r="N65" i="17"/>
  <c r="M65" i="17"/>
  <c r="K65" i="17"/>
  <c r="J65" i="17"/>
  <c r="H65" i="17"/>
  <c r="G65" i="17"/>
  <c r="E65" i="17"/>
  <c r="D65" i="17"/>
  <c r="C65" i="17"/>
  <c r="B65" i="17"/>
  <c r="AB64" i="17"/>
  <c r="S64" i="17"/>
  <c r="L64" i="17"/>
  <c r="I64" i="17"/>
  <c r="F64" i="17"/>
  <c r="AB63" i="17"/>
  <c r="S63" i="17"/>
  <c r="L63" i="17"/>
  <c r="I63" i="17"/>
  <c r="F63" i="17"/>
  <c r="AB62" i="17"/>
  <c r="S62" i="17"/>
  <c r="L62" i="17"/>
  <c r="I62" i="17"/>
  <c r="F62" i="17"/>
  <c r="AB61" i="17"/>
  <c r="S61" i="17"/>
  <c r="L61" i="17"/>
  <c r="I61" i="17"/>
  <c r="F61" i="17"/>
  <c r="AB60" i="17"/>
  <c r="S60" i="17"/>
  <c r="L60" i="17"/>
  <c r="I60" i="17"/>
  <c r="F60" i="17"/>
  <c r="AB59" i="17"/>
  <c r="S59" i="17"/>
  <c r="L59" i="17"/>
  <c r="I59" i="17"/>
  <c r="F59" i="17"/>
  <c r="AB58" i="17"/>
  <c r="S58" i="17"/>
  <c r="L58" i="17"/>
  <c r="I58" i="17"/>
  <c r="F58" i="17"/>
  <c r="AB57" i="17"/>
  <c r="S57" i="17"/>
  <c r="L57" i="17"/>
  <c r="I57" i="17"/>
  <c r="F57" i="17"/>
  <c r="AB56" i="17"/>
  <c r="S56" i="17"/>
  <c r="L56" i="17"/>
  <c r="I56" i="17"/>
  <c r="F56" i="17"/>
  <c r="AB55" i="17"/>
  <c r="S55" i="17"/>
  <c r="L55" i="17"/>
  <c r="I55" i="17"/>
  <c r="F55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A54" i="17"/>
  <c r="Z54" i="17"/>
  <c r="Y54" i="17"/>
  <c r="X54" i="17"/>
  <c r="W54" i="17"/>
  <c r="V54" i="17"/>
  <c r="U54" i="17"/>
  <c r="T54" i="17"/>
  <c r="R54" i="17"/>
  <c r="Q54" i="17"/>
  <c r="P54" i="17"/>
  <c r="O54" i="17"/>
  <c r="N54" i="17"/>
  <c r="M54" i="17"/>
  <c r="K54" i="17"/>
  <c r="J54" i="17"/>
  <c r="H54" i="17"/>
  <c r="G54" i="17"/>
  <c r="E54" i="17"/>
  <c r="D54" i="17"/>
  <c r="C54" i="17"/>
  <c r="B54" i="17"/>
  <c r="AB53" i="17"/>
  <c r="S53" i="17"/>
  <c r="L53" i="17"/>
  <c r="I53" i="17"/>
  <c r="F53" i="17"/>
  <c r="AB52" i="17"/>
  <c r="S52" i="17"/>
  <c r="L52" i="17"/>
  <c r="I52" i="17"/>
  <c r="F52" i="17"/>
  <c r="AB51" i="17"/>
  <c r="S51" i="17"/>
  <c r="L51" i="17"/>
  <c r="I51" i="17"/>
  <c r="F51" i="17"/>
  <c r="AB50" i="17"/>
  <c r="S50" i="17"/>
  <c r="L50" i="17"/>
  <c r="I50" i="17"/>
  <c r="F50" i="17"/>
  <c r="AB49" i="17"/>
  <c r="S49" i="17"/>
  <c r="L49" i="17"/>
  <c r="I49" i="17"/>
  <c r="F49" i="17"/>
  <c r="AB48" i="17"/>
  <c r="S48" i="17"/>
  <c r="L48" i="17"/>
  <c r="I48" i="17"/>
  <c r="F48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A47" i="17"/>
  <c r="Z47" i="17"/>
  <c r="Y47" i="17"/>
  <c r="X47" i="17"/>
  <c r="W47" i="17"/>
  <c r="V47" i="17"/>
  <c r="U47" i="17"/>
  <c r="T47" i="17"/>
  <c r="R47" i="17"/>
  <c r="Q47" i="17"/>
  <c r="P47" i="17"/>
  <c r="O47" i="17"/>
  <c r="N47" i="17"/>
  <c r="M47" i="17"/>
  <c r="K47" i="17"/>
  <c r="J47" i="17"/>
  <c r="H47" i="17"/>
  <c r="G47" i="17"/>
  <c r="E47" i="17"/>
  <c r="D47" i="17"/>
  <c r="C47" i="17"/>
  <c r="B47" i="17"/>
  <c r="AB46" i="17"/>
  <c r="S46" i="17"/>
  <c r="L46" i="17"/>
  <c r="I46" i="17"/>
  <c r="F46" i="17"/>
  <c r="AB45" i="17"/>
  <c r="S45" i="17"/>
  <c r="L45" i="17"/>
  <c r="I45" i="17"/>
  <c r="F45" i="17"/>
  <c r="AB44" i="17"/>
  <c r="S44" i="17"/>
  <c r="L44" i="17"/>
  <c r="I44" i="17"/>
  <c r="F44" i="17"/>
  <c r="AB43" i="17"/>
  <c r="S43" i="17"/>
  <c r="L43" i="17"/>
  <c r="I43" i="17"/>
  <c r="F43" i="17"/>
  <c r="AB42" i="17"/>
  <c r="S42" i="17"/>
  <c r="L42" i="17"/>
  <c r="I42" i="17"/>
  <c r="F42" i="17"/>
  <c r="AB41" i="17"/>
  <c r="S41" i="17"/>
  <c r="L41" i="17"/>
  <c r="I41" i="17"/>
  <c r="F41" i="17"/>
  <c r="AB40" i="17"/>
  <c r="S40" i="17"/>
  <c r="L40" i="17"/>
  <c r="I40" i="17"/>
  <c r="F40" i="17"/>
  <c r="AB39" i="17"/>
  <c r="S39" i="17"/>
  <c r="L39" i="17"/>
  <c r="I39" i="17"/>
  <c r="F39" i="17"/>
  <c r="AB38" i="17"/>
  <c r="S38" i="17"/>
  <c r="L38" i="17"/>
  <c r="I38" i="17"/>
  <c r="F38" i="17"/>
  <c r="AB37" i="17"/>
  <c r="S37" i="17"/>
  <c r="L37" i="17"/>
  <c r="I37" i="17"/>
  <c r="F37" i="17"/>
  <c r="AB36" i="17"/>
  <c r="S36" i="17"/>
  <c r="L36" i="17"/>
  <c r="I36" i="17"/>
  <c r="F36" i="17"/>
  <c r="AB35" i="17"/>
  <c r="S35" i="17"/>
  <c r="L35" i="17"/>
  <c r="I35" i="17"/>
  <c r="F35" i="17"/>
  <c r="AB34" i="17"/>
  <c r="S34" i="17"/>
  <c r="L34" i="17"/>
  <c r="I34" i="17"/>
  <c r="F34" i="17"/>
  <c r="AB33" i="17"/>
  <c r="S33" i="17"/>
  <c r="L33" i="17"/>
  <c r="I33" i="17"/>
  <c r="F33" i="17"/>
  <c r="AB32" i="17"/>
  <c r="S32" i="17"/>
  <c r="L32" i="17"/>
  <c r="I32" i="17"/>
  <c r="F32" i="17"/>
  <c r="AB31" i="17"/>
  <c r="S31" i="17"/>
  <c r="L31" i="17"/>
  <c r="I31" i="17"/>
  <c r="F31" i="17"/>
  <c r="AB30" i="17"/>
  <c r="S30" i="17"/>
  <c r="L30" i="17"/>
  <c r="I30" i="17"/>
  <c r="F30" i="17"/>
  <c r="AB29" i="17"/>
  <c r="S29" i="17"/>
  <c r="L29" i="17"/>
  <c r="I29" i="17"/>
  <c r="F29" i="17"/>
  <c r="AB28" i="17"/>
  <c r="S28" i="17"/>
  <c r="L28" i="17"/>
  <c r="I28" i="17"/>
  <c r="F28" i="17"/>
  <c r="AB27" i="17"/>
  <c r="S27" i="17"/>
  <c r="L27" i="17"/>
  <c r="I27" i="17"/>
  <c r="F27" i="17"/>
  <c r="AB26" i="17"/>
  <c r="S26" i="17"/>
  <c r="L26" i="17"/>
  <c r="I26" i="17"/>
  <c r="F26" i="17"/>
  <c r="AB25" i="17"/>
  <c r="S25" i="17"/>
  <c r="L25" i="17"/>
  <c r="I25" i="17"/>
  <c r="F25" i="17"/>
  <c r="AB24" i="17"/>
  <c r="S24" i="17"/>
  <c r="L24" i="17"/>
  <c r="L47" i="17" s="1"/>
  <c r="I24" i="17"/>
  <c r="F24" i="17"/>
  <c r="AS23" i="17"/>
  <c r="AR23" i="17"/>
  <c r="AQ23" i="17"/>
  <c r="AP23" i="17"/>
  <c r="AO23" i="17"/>
  <c r="AN23" i="17"/>
  <c r="AM23" i="17"/>
  <c r="AL23" i="17"/>
  <c r="AK23" i="17"/>
  <c r="AJ23" i="17"/>
  <c r="AI23" i="17"/>
  <c r="AH23" i="17"/>
  <c r="AG23" i="17"/>
  <c r="AF23" i="17"/>
  <c r="AE23" i="17"/>
  <c r="AD23" i="17"/>
  <c r="AC23" i="17"/>
  <c r="AA23" i="17"/>
  <c r="Z23" i="17"/>
  <c r="Y23" i="17"/>
  <c r="X23" i="17"/>
  <c r="W23" i="17"/>
  <c r="V23" i="17"/>
  <c r="U23" i="17"/>
  <c r="T23" i="17"/>
  <c r="R23" i="17"/>
  <c r="Q23" i="17"/>
  <c r="P23" i="17"/>
  <c r="O23" i="17"/>
  <c r="N23" i="17"/>
  <c r="M23" i="17"/>
  <c r="K23" i="17"/>
  <c r="J23" i="17"/>
  <c r="H23" i="17"/>
  <c r="G23" i="17"/>
  <c r="E23" i="17"/>
  <c r="D23" i="17"/>
  <c r="C23" i="17"/>
  <c r="B23" i="17"/>
  <c r="AB22" i="17"/>
  <c r="S22" i="17"/>
  <c r="L22" i="17"/>
  <c r="I22" i="17"/>
  <c r="F22" i="17"/>
  <c r="AB21" i="17"/>
  <c r="S21" i="17"/>
  <c r="L21" i="17"/>
  <c r="I21" i="17"/>
  <c r="F21" i="17"/>
  <c r="AB20" i="17"/>
  <c r="S20" i="17"/>
  <c r="L20" i="17"/>
  <c r="I20" i="17"/>
  <c r="F20" i="17"/>
  <c r="AB19" i="17"/>
  <c r="S19" i="17"/>
  <c r="L19" i="17"/>
  <c r="I19" i="17"/>
  <c r="F19" i="17"/>
  <c r="AB18" i="17"/>
  <c r="S18" i="17"/>
  <c r="L18" i="17"/>
  <c r="I18" i="17"/>
  <c r="F18" i="17"/>
  <c r="AB17" i="17"/>
  <c r="S17" i="17"/>
  <c r="L17" i="17"/>
  <c r="I17" i="17"/>
  <c r="F17" i="17"/>
  <c r="AB16" i="17"/>
  <c r="S16" i="17"/>
  <c r="L16" i="17"/>
  <c r="I16" i="17"/>
  <c r="F16" i="17"/>
  <c r="AB15" i="17"/>
  <c r="S15" i="17"/>
  <c r="L15" i="17"/>
  <c r="I15" i="17"/>
  <c r="F15" i="17"/>
  <c r="AB14" i="17"/>
  <c r="S14" i="17"/>
  <c r="L14" i="17"/>
  <c r="I14" i="17"/>
  <c r="F14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A13" i="17"/>
  <c r="Z13" i="17"/>
  <c r="Y13" i="17"/>
  <c r="X13" i="17"/>
  <c r="W13" i="17"/>
  <c r="V13" i="17"/>
  <c r="U13" i="17"/>
  <c r="T13" i="17"/>
  <c r="R13" i="17"/>
  <c r="Q13" i="17"/>
  <c r="P13" i="17"/>
  <c r="O13" i="17"/>
  <c r="N13" i="17"/>
  <c r="M13" i="17"/>
  <c r="K13" i="17"/>
  <c r="J13" i="17"/>
  <c r="H13" i="17"/>
  <c r="G13" i="17"/>
  <c r="E13" i="17"/>
  <c r="D13" i="17"/>
  <c r="C13" i="17"/>
  <c r="B13" i="17"/>
  <c r="AB12" i="17"/>
  <c r="S12" i="17"/>
  <c r="L12" i="17"/>
  <c r="I12" i="17"/>
  <c r="F12" i="17"/>
  <c r="AB11" i="17"/>
  <c r="S11" i="17"/>
  <c r="L11" i="17"/>
  <c r="I11" i="17"/>
  <c r="F11" i="17"/>
  <c r="AB10" i="17"/>
  <c r="S10" i="17"/>
  <c r="L10" i="17"/>
  <c r="I10" i="17"/>
  <c r="F10" i="17"/>
  <c r="AB9" i="17"/>
  <c r="S9" i="17"/>
  <c r="L9" i="17"/>
  <c r="I9" i="17"/>
  <c r="F9" i="17"/>
  <c r="AB8" i="17"/>
  <c r="S8" i="17"/>
  <c r="L8" i="17"/>
  <c r="I8" i="17"/>
  <c r="F8" i="17"/>
  <c r="AB7" i="17"/>
  <c r="S7" i="17"/>
  <c r="L7" i="17"/>
  <c r="I7" i="17"/>
  <c r="F7" i="17"/>
  <c r="AB6" i="17"/>
  <c r="S6" i="17"/>
  <c r="L6" i="17"/>
  <c r="I6" i="17"/>
  <c r="F6" i="17"/>
  <c r="S23" i="17" l="1"/>
  <c r="S75" i="17"/>
  <c r="L13" i="17"/>
  <c r="S54" i="17"/>
  <c r="F87" i="17"/>
  <c r="AB87" i="17"/>
  <c r="AB23" i="17"/>
  <c r="AH106" i="17"/>
  <c r="AB75" i="17"/>
  <c r="I87" i="17"/>
  <c r="F13" i="17"/>
  <c r="AB13" i="17"/>
  <c r="AB47" i="17"/>
  <c r="S65" i="17"/>
  <c r="I105" i="17"/>
  <c r="I13" i="17"/>
  <c r="I47" i="17"/>
  <c r="L105" i="17"/>
  <c r="L23" i="17"/>
  <c r="AB82" i="17"/>
  <c r="S13" i="17"/>
  <c r="S47" i="17"/>
  <c r="I23" i="17"/>
  <c r="AB54" i="17"/>
  <c r="L82" i="17"/>
  <c r="S105" i="17"/>
  <c r="F23" i="17"/>
  <c r="F65" i="17"/>
  <c r="AB65" i="17"/>
  <c r="F75" i="17"/>
  <c r="J106" i="17"/>
  <c r="R106" i="17"/>
  <c r="F47" i="17"/>
  <c r="I54" i="17"/>
  <c r="F54" i="17"/>
  <c r="I65" i="17"/>
  <c r="C106" i="17"/>
  <c r="I82" i="17"/>
  <c r="L54" i="17"/>
  <c r="L65" i="17"/>
  <c r="I75" i="17"/>
  <c r="G106" i="17"/>
  <c r="AD106" i="17"/>
  <c r="AL106" i="17"/>
  <c r="AP106" i="17"/>
  <c r="L75" i="17"/>
  <c r="S82" i="17"/>
  <c r="V106" i="17"/>
  <c r="Z106" i="17"/>
  <c r="H106" i="17"/>
  <c r="S87" i="17"/>
  <c r="L101" i="17"/>
  <c r="N106" i="17"/>
  <c r="AF106" i="17"/>
  <c r="AJ106" i="17"/>
  <c r="F82" i="17"/>
  <c r="S101" i="17"/>
  <c r="E106" i="17"/>
  <c r="T106" i="17"/>
  <c r="X106" i="17"/>
  <c r="AC106" i="17"/>
  <c r="AG106" i="17"/>
  <c r="AK106" i="17"/>
  <c r="AO106" i="17"/>
  <c r="AS106" i="17"/>
  <c r="AB105" i="17"/>
  <c r="D106" i="17"/>
  <c r="AE106" i="17"/>
  <c r="AI106" i="17"/>
  <c r="AM106" i="17"/>
  <c r="AQ106" i="17"/>
  <c r="F101" i="17"/>
  <c r="AB101" i="17"/>
  <c r="B106" i="17"/>
  <c r="P106" i="17"/>
  <c r="U106" i="17"/>
  <c r="Y106" i="17"/>
  <c r="O106" i="17"/>
  <c r="W106" i="17"/>
  <c r="AA106" i="17"/>
  <c r="AN106" i="17"/>
  <c r="AR106" i="17"/>
  <c r="L87" i="17"/>
  <c r="I101" i="17"/>
  <c r="M106" i="17"/>
  <c r="Q106" i="17"/>
  <c r="K106" i="17"/>
  <c r="F105" i="17"/>
  <c r="L106" i="17" l="1"/>
  <c r="I106" i="17"/>
  <c r="AB106" i="17"/>
  <c r="S106" i="17"/>
  <c r="F106" i="17"/>
  <c r="AS105" i="16" l="1"/>
  <c r="AR105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A105" i="16"/>
  <c r="Z105" i="16"/>
  <c r="Y105" i="16"/>
  <c r="X105" i="16"/>
  <c r="W105" i="16"/>
  <c r="V105" i="16"/>
  <c r="U105" i="16"/>
  <c r="T105" i="16"/>
  <c r="R105" i="16"/>
  <c r="Q105" i="16"/>
  <c r="P105" i="16"/>
  <c r="O105" i="16"/>
  <c r="N105" i="16"/>
  <c r="M105" i="16"/>
  <c r="K105" i="16"/>
  <c r="J105" i="16"/>
  <c r="H105" i="16"/>
  <c r="G105" i="16"/>
  <c r="E105" i="16"/>
  <c r="D105" i="16"/>
  <c r="C105" i="16"/>
  <c r="B105" i="16"/>
  <c r="AB104" i="16"/>
  <c r="S104" i="16"/>
  <c r="L104" i="16"/>
  <c r="I104" i="16"/>
  <c r="F104" i="16"/>
  <c r="AB103" i="16"/>
  <c r="S103" i="16"/>
  <c r="L103" i="16"/>
  <c r="I103" i="16"/>
  <c r="F103" i="16"/>
  <c r="AB102" i="16"/>
  <c r="S102" i="16"/>
  <c r="L102" i="16"/>
  <c r="I102" i="16"/>
  <c r="F102" i="16"/>
  <c r="AS101" i="16"/>
  <c r="AR101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A101" i="16"/>
  <c r="Z101" i="16"/>
  <c r="Y101" i="16"/>
  <c r="X101" i="16"/>
  <c r="W101" i="16"/>
  <c r="V101" i="16"/>
  <c r="U101" i="16"/>
  <c r="T101" i="16"/>
  <c r="R101" i="16"/>
  <c r="Q101" i="16"/>
  <c r="P101" i="16"/>
  <c r="O101" i="16"/>
  <c r="N101" i="16"/>
  <c r="M101" i="16"/>
  <c r="K101" i="16"/>
  <c r="J101" i="16"/>
  <c r="H101" i="16"/>
  <c r="G101" i="16"/>
  <c r="E101" i="16"/>
  <c r="D101" i="16"/>
  <c r="C101" i="16"/>
  <c r="B101" i="16"/>
  <c r="AB100" i="16"/>
  <c r="S100" i="16"/>
  <c r="L100" i="16"/>
  <c r="I100" i="16"/>
  <c r="F100" i="16"/>
  <c r="AB99" i="16"/>
  <c r="S99" i="16"/>
  <c r="L99" i="16"/>
  <c r="I99" i="16"/>
  <c r="F99" i="16"/>
  <c r="AB98" i="16"/>
  <c r="S98" i="16"/>
  <c r="L98" i="16"/>
  <c r="I98" i="16"/>
  <c r="F98" i="16"/>
  <c r="AB97" i="16"/>
  <c r="S97" i="16"/>
  <c r="L97" i="16"/>
  <c r="I97" i="16"/>
  <c r="F97" i="16"/>
  <c r="AB96" i="16"/>
  <c r="S96" i="16"/>
  <c r="L96" i="16"/>
  <c r="I96" i="16"/>
  <c r="F96" i="16"/>
  <c r="AB95" i="16"/>
  <c r="S95" i="16"/>
  <c r="L95" i="16"/>
  <c r="I95" i="16"/>
  <c r="F95" i="16"/>
  <c r="AB94" i="16"/>
  <c r="S94" i="16"/>
  <c r="L94" i="16"/>
  <c r="I94" i="16"/>
  <c r="F94" i="16"/>
  <c r="AB93" i="16"/>
  <c r="S93" i="16"/>
  <c r="L93" i="16"/>
  <c r="I93" i="16"/>
  <c r="F93" i="16"/>
  <c r="AB92" i="16"/>
  <c r="S92" i="16"/>
  <c r="L92" i="16"/>
  <c r="I92" i="16"/>
  <c r="F92" i="16"/>
  <c r="AB91" i="16"/>
  <c r="S91" i="16"/>
  <c r="L91" i="16"/>
  <c r="I91" i="16"/>
  <c r="F91" i="16"/>
  <c r="AB90" i="16"/>
  <c r="S90" i="16"/>
  <c r="L90" i="16"/>
  <c r="I90" i="16"/>
  <c r="F90" i="16"/>
  <c r="AB89" i="16"/>
  <c r="S89" i="16"/>
  <c r="L89" i="16"/>
  <c r="I89" i="16"/>
  <c r="F89" i="16"/>
  <c r="AB88" i="16"/>
  <c r="S88" i="16"/>
  <c r="L88" i="16"/>
  <c r="I88" i="16"/>
  <c r="F88" i="16"/>
  <c r="AS87" i="16"/>
  <c r="AR87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A87" i="16"/>
  <c r="Z87" i="16"/>
  <c r="Y87" i="16"/>
  <c r="X87" i="16"/>
  <c r="W87" i="16"/>
  <c r="V87" i="16"/>
  <c r="U87" i="16"/>
  <c r="T87" i="16"/>
  <c r="R87" i="16"/>
  <c r="Q87" i="16"/>
  <c r="P87" i="16"/>
  <c r="O87" i="16"/>
  <c r="N87" i="16"/>
  <c r="M87" i="16"/>
  <c r="K87" i="16"/>
  <c r="J87" i="16"/>
  <c r="H87" i="16"/>
  <c r="G87" i="16"/>
  <c r="E87" i="16"/>
  <c r="D87" i="16"/>
  <c r="C87" i="16"/>
  <c r="B87" i="16"/>
  <c r="AB86" i="16"/>
  <c r="S86" i="16"/>
  <c r="L86" i="16"/>
  <c r="I86" i="16"/>
  <c r="F86" i="16"/>
  <c r="AB85" i="16"/>
  <c r="S85" i="16"/>
  <c r="L85" i="16"/>
  <c r="I85" i="16"/>
  <c r="F85" i="16"/>
  <c r="AB84" i="16"/>
  <c r="S84" i="16"/>
  <c r="L84" i="16"/>
  <c r="I84" i="16"/>
  <c r="F84" i="16"/>
  <c r="AB83" i="16"/>
  <c r="S83" i="16"/>
  <c r="L83" i="16"/>
  <c r="I83" i="16"/>
  <c r="F83" i="16"/>
  <c r="AS82" i="16"/>
  <c r="AR82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A82" i="16"/>
  <c r="Z82" i="16"/>
  <c r="Y82" i="16"/>
  <c r="X82" i="16"/>
  <c r="W82" i="16"/>
  <c r="V82" i="16"/>
  <c r="U82" i="16"/>
  <c r="T82" i="16"/>
  <c r="R82" i="16"/>
  <c r="Q82" i="16"/>
  <c r="P82" i="16"/>
  <c r="O82" i="16"/>
  <c r="N82" i="16"/>
  <c r="M82" i="16"/>
  <c r="K82" i="16"/>
  <c r="J82" i="16"/>
  <c r="H82" i="16"/>
  <c r="G82" i="16"/>
  <c r="E82" i="16"/>
  <c r="D82" i="16"/>
  <c r="C82" i="16"/>
  <c r="B82" i="16"/>
  <c r="AB81" i="16"/>
  <c r="S81" i="16"/>
  <c r="L81" i="16"/>
  <c r="I81" i="16"/>
  <c r="F81" i="16"/>
  <c r="AB80" i="16"/>
  <c r="S80" i="16"/>
  <c r="L80" i="16"/>
  <c r="I80" i="16"/>
  <c r="F80" i="16"/>
  <c r="AB79" i="16"/>
  <c r="S79" i="16"/>
  <c r="L79" i="16"/>
  <c r="I79" i="16"/>
  <c r="F79" i="16"/>
  <c r="AB78" i="16"/>
  <c r="S78" i="16"/>
  <c r="L78" i="16"/>
  <c r="I78" i="16"/>
  <c r="F78" i="16"/>
  <c r="AB77" i="16"/>
  <c r="S77" i="16"/>
  <c r="L77" i="16"/>
  <c r="I77" i="16"/>
  <c r="F77" i="16"/>
  <c r="AB76" i="16"/>
  <c r="S76" i="16"/>
  <c r="L76" i="16"/>
  <c r="I76" i="16"/>
  <c r="F76" i="16"/>
  <c r="AS75" i="16"/>
  <c r="AR75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A75" i="16"/>
  <c r="Z75" i="16"/>
  <c r="Y75" i="16"/>
  <c r="X75" i="16"/>
  <c r="W75" i="16"/>
  <c r="V75" i="16"/>
  <c r="U75" i="16"/>
  <c r="T75" i="16"/>
  <c r="R75" i="16"/>
  <c r="Q75" i="16"/>
  <c r="P75" i="16"/>
  <c r="O75" i="16"/>
  <c r="N75" i="16"/>
  <c r="M75" i="16"/>
  <c r="K75" i="16"/>
  <c r="J75" i="16"/>
  <c r="H75" i="16"/>
  <c r="G75" i="16"/>
  <c r="E75" i="16"/>
  <c r="D75" i="16"/>
  <c r="C75" i="16"/>
  <c r="B75" i="16"/>
  <c r="AB74" i="16"/>
  <c r="S74" i="16"/>
  <c r="L74" i="16"/>
  <c r="I74" i="16"/>
  <c r="F74" i="16"/>
  <c r="AB73" i="16"/>
  <c r="S73" i="16"/>
  <c r="L73" i="16"/>
  <c r="I73" i="16"/>
  <c r="F73" i="16"/>
  <c r="AB72" i="16"/>
  <c r="S72" i="16"/>
  <c r="L72" i="16"/>
  <c r="I72" i="16"/>
  <c r="F72" i="16"/>
  <c r="AB71" i="16"/>
  <c r="S71" i="16"/>
  <c r="L71" i="16"/>
  <c r="I71" i="16"/>
  <c r="F71" i="16"/>
  <c r="AB70" i="16"/>
  <c r="S70" i="16"/>
  <c r="L70" i="16"/>
  <c r="I70" i="16"/>
  <c r="F70" i="16"/>
  <c r="AB69" i="16"/>
  <c r="S69" i="16"/>
  <c r="L69" i="16"/>
  <c r="I69" i="16"/>
  <c r="F69" i="16"/>
  <c r="AB68" i="16"/>
  <c r="S68" i="16"/>
  <c r="L68" i="16"/>
  <c r="I68" i="16"/>
  <c r="F68" i="16"/>
  <c r="AB67" i="16"/>
  <c r="S67" i="16"/>
  <c r="L67" i="16"/>
  <c r="I67" i="16"/>
  <c r="F67" i="16"/>
  <c r="AB66" i="16"/>
  <c r="S66" i="16"/>
  <c r="L66" i="16"/>
  <c r="I66" i="16"/>
  <c r="F66" i="16"/>
  <c r="AS65" i="16"/>
  <c r="AR65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A65" i="16"/>
  <c r="Z65" i="16"/>
  <c r="Y65" i="16"/>
  <c r="X65" i="16"/>
  <c r="W65" i="16"/>
  <c r="V65" i="16"/>
  <c r="U65" i="16"/>
  <c r="T65" i="16"/>
  <c r="R65" i="16"/>
  <c r="Q65" i="16"/>
  <c r="P65" i="16"/>
  <c r="O65" i="16"/>
  <c r="N65" i="16"/>
  <c r="M65" i="16"/>
  <c r="K65" i="16"/>
  <c r="J65" i="16"/>
  <c r="H65" i="16"/>
  <c r="G65" i="16"/>
  <c r="E65" i="16"/>
  <c r="D65" i="16"/>
  <c r="C65" i="16"/>
  <c r="B65" i="16"/>
  <c r="AB64" i="16"/>
  <c r="S64" i="16"/>
  <c r="L64" i="16"/>
  <c r="I64" i="16"/>
  <c r="F64" i="16"/>
  <c r="AB63" i="16"/>
  <c r="S63" i="16"/>
  <c r="L63" i="16"/>
  <c r="I63" i="16"/>
  <c r="F63" i="16"/>
  <c r="AB62" i="16"/>
  <c r="S62" i="16"/>
  <c r="L62" i="16"/>
  <c r="I62" i="16"/>
  <c r="F62" i="16"/>
  <c r="AB61" i="16"/>
  <c r="S61" i="16"/>
  <c r="L61" i="16"/>
  <c r="I61" i="16"/>
  <c r="F61" i="16"/>
  <c r="AB60" i="16"/>
  <c r="S60" i="16"/>
  <c r="L60" i="16"/>
  <c r="I60" i="16"/>
  <c r="F60" i="16"/>
  <c r="AB59" i="16"/>
  <c r="S59" i="16"/>
  <c r="L59" i="16"/>
  <c r="I59" i="16"/>
  <c r="F59" i="16"/>
  <c r="AB58" i="16"/>
  <c r="S58" i="16"/>
  <c r="L58" i="16"/>
  <c r="I58" i="16"/>
  <c r="F58" i="16"/>
  <c r="AB57" i="16"/>
  <c r="S57" i="16"/>
  <c r="L57" i="16"/>
  <c r="I57" i="16"/>
  <c r="F57" i="16"/>
  <c r="AB56" i="16"/>
  <c r="S56" i="16"/>
  <c r="L56" i="16"/>
  <c r="I56" i="16"/>
  <c r="F56" i="16"/>
  <c r="AB55" i="16"/>
  <c r="S55" i="16"/>
  <c r="L55" i="16"/>
  <c r="I55" i="16"/>
  <c r="F55" i="16"/>
  <c r="AS54" i="16"/>
  <c r="AR54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A54" i="16"/>
  <c r="Z54" i="16"/>
  <c r="Y54" i="16"/>
  <c r="X54" i="16"/>
  <c r="W54" i="16"/>
  <c r="V54" i="16"/>
  <c r="U54" i="16"/>
  <c r="T54" i="16"/>
  <c r="R54" i="16"/>
  <c r="Q54" i="16"/>
  <c r="P54" i="16"/>
  <c r="O54" i="16"/>
  <c r="N54" i="16"/>
  <c r="M54" i="16"/>
  <c r="K54" i="16"/>
  <c r="J54" i="16"/>
  <c r="H54" i="16"/>
  <c r="G54" i="16"/>
  <c r="E54" i="16"/>
  <c r="D54" i="16"/>
  <c r="C54" i="16"/>
  <c r="B54" i="16"/>
  <c r="AB53" i="16"/>
  <c r="S53" i="16"/>
  <c r="L53" i="16"/>
  <c r="I53" i="16"/>
  <c r="F53" i="16"/>
  <c r="AB52" i="16"/>
  <c r="S52" i="16"/>
  <c r="L52" i="16"/>
  <c r="I52" i="16"/>
  <c r="F52" i="16"/>
  <c r="AB51" i="16"/>
  <c r="S51" i="16"/>
  <c r="L51" i="16"/>
  <c r="I51" i="16"/>
  <c r="F51" i="16"/>
  <c r="AB50" i="16"/>
  <c r="S50" i="16"/>
  <c r="L50" i="16"/>
  <c r="I50" i="16"/>
  <c r="F50" i="16"/>
  <c r="AB49" i="16"/>
  <c r="S49" i="16"/>
  <c r="L49" i="16"/>
  <c r="I49" i="16"/>
  <c r="F49" i="16"/>
  <c r="AB48" i="16"/>
  <c r="S48" i="16"/>
  <c r="L48" i="16"/>
  <c r="I48" i="16"/>
  <c r="F48" i="16"/>
  <c r="AS47" i="16"/>
  <c r="AR47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A47" i="16"/>
  <c r="Z47" i="16"/>
  <c r="Y47" i="16"/>
  <c r="X47" i="16"/>
  <c r="W47" i="16"/>
  <c r="V47" i="16"/>
  <c r="U47" i="16"/>
  <c r="T47" i="16"/>
  <c r="R47" i="16"/>
  <c r="Q47" i="16"/>
  <c r="P47" i="16"/>
  <c r="O47" i="16"/>
  <c r="N47" i="16"/>
  <c r="M47" i="16"/>
  <c r="K47" i="16"/>
  <c r="J47" i="16"/>
  <c r="H47" i="16"/>
  <c r="G47" i="16"/>
  <c r="E47" i="16"/>
  <c r="D47" i="16"/>
  <c r="C47" i="16"/>
  <c r="B47" i="16"/>
  <c r="AB46" i="16"/>
  <c r="S46" i="16"/>
  <c r="L46" i="16"/>
  <c r="I46" i="16"/>
  <c r="F46" i="16"/>
  <c r="AB45" i="16"/>
  <c r="S45" i="16"/>
  <c r="L45" i="16"/>
  <c r="I45" i="16"/>
  <c r="F45" i="16"/>
  <c r="AB44" i="16"/>
  <c r="S44" i="16"/>
  <c r="L44" i="16"/>
  <c r="I44" i="16"/>
  <c r="F44" i="16"/>
  <c r="AB43" i="16"/>
  <c r="S43" i="16"/>
  <c r="L43" i="16"/>
  <c r="I43" i="16"/>
  <c r="F43" i="16"/>
  <c r="AB42" i="16"/>
  <c r="S42" i="16"/>
  <c r="L42" i="16"/>
  <c r="I42" i="16"/>
  <c r="F42" i="16"/>
  <c r="AB41" i="16"/>
  <c r="S41" i="16"/>
  <c r="L41" i="16"/>
  <c r="I41" i="16"/>
  <c r="F41" i="16"/>
  <c r="AB40" i="16"/>
  <c r="S40" i="16"/>
  <c r="L40" i="16"/>
  <c r="I40" i="16"/>
  <c r="F40" i="16"/>
  <c r="AB39" i="16"/>
  <c r="S39" i="16"/>
  <c r="L39" i="16"/>
  <c r="I39" i="16"/>
  <c r="F39" i="16"/>
  <c r="AB38" i="16"/>
  <c r="S38" i="16"/>
  <c r="L38" i="16"/>
  <c r="I38" i="16"/>
  <c r="F38" i="16"/>
  <c r="AB37" i="16"/>
  <c r="S37" i="16"/>
  <c r="L37" i="16"/>
  <c r="I37" i="16"/>
  <c r="F37" i="16"/>
  <c r="AB36" i="16"/>
  <c r="S36" i="16"/>
  <c r="L36" i="16"/>
  <c r="I36" i="16"/>
  <c r="F36" i="16"/>
  <c r="AB35" i="16"/>
  <c r="S35" i="16"/>
  <c r="L35" i="16"/>
  <c r="I35" i="16"/>
  <c r="F35" i="16"/>
  <c r="AB34" i="16"/>
  <c r="S34" i="16"/>
  <c r="L34" i="16"/>
  <c r="I34" i="16"/>
  <c r="F34" i="16"/>
  <c r="AB33" i="16"/>
  <c r="S33" i="16"/>
  <c r="L33" i="16"/>
  <c r="I33" i="16"/>
  <c r="F33" i="16"/>
  <c r="AB32" i="16"/>
  <c r="S32" i="16"/>
  <c r="L32" i="16"/>
  <c r="I32" i="16"/>
  <c r="F32" i="16"/>
  <c r="AB31" i="16"/>
  <c r="S31" i="16"/>
  <c r="L31" i="16"/>
  <c r="I31" i="16"/>
  <c r="F31" i="16"/>
  <c r="AB30" i="16"/>
  <c r="S30" i="16"/>
  <c r="L30" i="16"/>
  <c r="I30" i="16"/>
  <c r="F30" i="16"/>
  <c r="AB29" i="16"/>
  <c r="S29" i="16"/>
  <c r="L29" i="16"/>
  <c r="I29" i="16"/>
  <c r="F29" i="16"/>
  <c r="AB28" i="16"/>
  <c r="S28" i="16"/>
  <c r="L28" i="16"/>
  <c r="I28" i="16"/>
  <c r="F28" i="16"/>
  <c r="AB27" i="16"/>
  <c r="S27" i="16"/>
  <c r="L27" i="16"/>
  <c r="I27" i="16"/>
  <c r="F27" i="16"/>
  <c r="AB26" i="16"/>
  <c r="S26" i="16"/>
  <c r="L26" i="16"/>
  <c r="I26" i="16"/>
  <c r="F26" i="16"/>
  <c r="AB25" i="16"/>
  <c r="S25" i="16"/>
  <c r="L25" i="16"/>
  <c r="I25" i="16"/>
  <c r="F25" i="16"/>
  <c r="AB24" i="16"/>
  <c r="S24" i="16"/>
  <c r="L24" i="16"/>
  <c r="I24" i="16"/>
  <c r="F24" i="16"/>
  <c r="AS23" i="16"/>
  <c r="AR23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A23" i="16"/>
  <c r="Z23" i="16"/>
  <c r="Y23" i="16"/>
  <c r="X23" i="16"/>
  <c r="W23" i="16"/>
  <c r="V23" i="16"/>
  <c r="U23" i="16"/>
  <c r="T23" i="16"/>
  <c r="R23" i="16"/>
  <c r="Q23" i="16"/>
  <c r="P23" i="16"/>
  <c r="O23" i="16"/>
  <c r="N23" i="16"/>
  <c r="M23" i="16"/>
  <c r="K23" i="16"/>
  <c r="J23" i="16"/>
  <c r="H23" i="16"/>
  <c r="G23" i="16"/>
  <c r="E23" i="16"/>
  <c r="D23" i="16"/>
  <c r="C23" i="16"/>
  <c r="B23" i="16"/>
  <c r="AB22" i="16"/>
  <c r="S22" i="16"/>
  <c r="L22" i="16"/>
  <c r="I22" i="16"/>
  <c r="F22" i="16"/>
  <c r="AB21" i="16"/>
  <c r="S21" i="16"/>
  <c r="L21" i="16"/>
  <c r="I21" i="16"/>
  <c r="F21" i="16"/>
  <c r="AB20" i="16"/>
  <c r="S20" i="16"/>
  <c r="L20" i="16"/>
  <c r="I20" i="16"/>
  <c r="F20" i="16"/>
  <c r="AB19" i="16"/>
  <c r="S19" i="16"/>
  <c r="L19" i="16"/>
  <c r="I19" i="16"/>
  <c r="F19" i="16"/>
  <c r="AB18" i="16"/>
  <c r="S18" i="16"/>
  <c r="L18" i="16"/>
  <c r="I18" i="16"/>
  <c r="F18" i="16"/>
  <c r="AB17" i="16"/>
  <c r="S17" i="16"/>
  <c r="L17" i="16"/>
  <c r="I17" i="16"/>
  <c r="F17" i="16"/>
  <c r="AB16" i="16"/>
  <c r="S16" i="16"/>
  <c r="L16" i="16"/>
  <c r="I16" i="16"/>
  <c r="F16" i="16"/>
  <c r="AB15" i="16"/>
  <c r="S15" i="16"/>
  <c r="L15" i="16"/>
  <c r="I15" i="16"/>
  <c r="F15" i="16"/>
  <c r="AB14" i="16"/>
  <c r="S14" i="16"/>
  <c r="L14" i="16"/>
  <c r="I14" i="16"/>
  <c r="F14" i="16"/>
  <c r="AS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A13" i="16"/>
  <c r="Z13" i="16"/>
  <c r="Y13" i="16"/>
  <c r="X13" i="16"/>
  <c r="W13" i="16"/>
  <c r="V13" i="16"/>
  <c r="U13" i="16"/>
  <c r="T13" i="16"/>
  <c r="R13" i="16"/>
  <c r="Q13" i="16"/>
  <c r="P13" i="16"/>
  <c r="O13" i="16"/>
  <c r="N13" i="16"/>
  <c r="M13" i="16"/>
  <c r="K13" i="16"/>
  <c r="J13" i="16"/>
  <c r="H13" i="16"/>
  <c r="G13" i="16"/>
  <c r="E13" i="16"/>
  <c r="D13" i="16"/>
  <c r="C13" i="16"/>
  <c r="B13" i="16"/>
  <c r="AB12" i="16"/>
  <c r="S12" i="16"/>
  <c r="L12" i="16"/>
  <c r="I12" i="16"/>
  <c r="F12" i="16"/>
  <c r="AB11" i="16"/>
  <c r="S11" i="16"/>
  <c r="L11" i="16"/>
  <c r="I11" i="16"/>
  <c r="F11" i="16"/>
  <c r="AB10" i="16"/>
  <c r="S10" i="16"/>
  <c r="L10" i="16"/>
  <c r="I10" i="16"/>
  <c r="F10" i="16"/>
  <c r="AB9" i="16"/>
  <c r="S9" i="16"/>
  <c r="L9" i="16"/>
  <c r="I9" i="16"/>
  <c r="F9" i="16"/>
  <c r="AB8" i="16"/>
  <c r="S8" i="16"/>
  <c r="L8" i="16"/>
  <c r="I8" i="16"/>
  <c r="F8" i="16"/>
  <c r="AB7" i="16"/>
  <c r="S7" i="16"/>
  <c r="L7" i="16"/>
  <c r="I7" i="16"/>
  <c r="F7" i="16"/>
  <c r="AB6" i="16"/>
  <c r="S6" i="16"/>
  <c r="L6" i="16"/>
  <c r="I6" i="16"/>
  <c r="F6" i="16"/>
  <c r="S23" i="16" l="1"/>
  <c r="S75" i="16"/>
  <c r="S105" i="16"/>
  <c r="L13" i="16"/>
  <c r="I65" i="16"/>
  <c r="AB105" i="16"/>
  <c r="S54" i="16"/>
  <c r="F87" i="16"/>
  <c r="I87" i="16"/>
  <c r="AB23" i="16"/>
  <c r="S47" i="16"/>
  <c r="AB13" i="16"/>
  <c r="I23" i="16"/>
  <c r="F47" i="16"/>
  <c r="L101" i="16"/>
  <c r="I105" i="16"/>
  <c r="I13" i="16"/>
  <c r="L23" i="16"/>
  <c r="L54" i="16"/>
  <c r="AB65" i="16"/>
  <c r="S87" i="16"/>
  <c r="S101" i="16"/>
  <c r="L105" i="16"/>
  <c r="F54" i="16"/>
  <c r="AB54" i="16"/>
  <c r="AH106" i="16"/>
  <c r="S65" i="16"/>
  <c r="AB82" i="16"/>
  <c r="S13" i="16"/>
  <c r="L82" i="16"/>
  <c r="I82" i="16"/>
  <c r="F65" i="16"/>
  <c r="AD106" i="16"/>
  <c r="AP106" i="16"/>
  <c r="AB47" i="16"/>
  <c r="C106" i="16"/>
  <c r="F23" i="16"/>
  <c r="G106" i="16"/>
  <c r="F13" i="16"/>
  <c r="I47" i="16"/>
  <c r="I54" i="16"/>
  <c r="L65" i="16"/>
  <c r="R106" i="16"/>
  <c r="I75" i="16"/>
  <c r="AL106" i="16"/>
  <c r="L47" i="16"/>
  <c r="L75" i="16"/>
  <c r="F101" i="16"/>
  <c r="AB101" i="16"/>
  <c r="V106" i="16"/>
  <c r="Z106" i="16"/>
  <c r="H106" i="16"/>
  <c r="M106" i="16"/>
  <c r="Q106" i="16"/>
  <c r="U106" i="16"/>
  <c r="Y106" i="16"/>
  <c r="N106" i="16"/>
  <c r="F75" i="16"/>
  <c r="AB75" i="16"/>
  <c r="S82" i="16"/>
  <c r="J106" i="16"/>
  <c r="F82" i="16"/>
  <c r="AB87" i="16"/>
  <c r="I101" i="16"/>
  <c r="D106" i="16"/>
  <c r="AE106" i="16"/>
  <c r="AI106" i="16"/>
  <c r="AM106" i="16"/>
  <c r="AQ106" i="16"/>
  <c r="E106" i="16"/>
  <c r="O106" i="16"/>
  <c r="W106" i="16"/>
  <c r="AA106" i="16"/>
  <c r="AF106" i="16"/>
  <c r="AJ106" i="16"/>
  <c r="AN106" i="16"/>
  <c r="AR106" i="16"/>
  <c r="L87" i="16"/>
  <c r="B106" i="16"/>
  <c r="K106" i="16"/>
  <c r="P106" i="16"/>
  <c r="T106" i="16"/>
  <c r="X106" i="16"/>
  <c r="AC106" i="16"/>
  <c r="AG106" i="16"/>
  <c r="AK106" i="16"/>
  <c r="AO106" i="16"/>
  <c r="AS106" i="16"/>
  <c r="F105" i="16"/>
  <c r="I106" i="16" l="1"/>
  <c r="S106" i="16"/>
  <c r="L106" i="16"/>
  <c r="AB106" i="16"/>
  <c r="F106" i="16"/>
  <c r="AS105" i="15" l="1"/>
  <c r="AS106" i="15" s="1"/>
  <c r="AR105" i="15"/>
  <c r="AR106" i="15" s="1"/>
  <c r="AQ105" i="15"/>
  <c r="AQ106" i="15" s="1"/>
  <c r="AP105" i="15"/>
  <c r="AP106" i="15" s="1"/>
  <c r="AO105" i="15"/>
  <c r="AO106" i="15" s="1"/>
  <c r="AN105" i="15"/>
  <c r="AN106" i="15" s="1"/>
  <c r="AM105" i="15"/>
  <c r="AM106" i="15" s="1"/>
  <c r="AL105" i="15"/>
  <c r="AL106" i="15" s="1"/>
  <c r="AK105" i="15"/>
  <c r="AK106" i="15" s="1"/>
  <c r="AJ105" i="15"/>
  <c r="AJ106" i="15" s="1"/>
  <c r="AI105" i="15"/>
  <c r="AI106" i="15" s="1"/>
  <c r="AH105" i="15"/>
  <c r="AH106" i="15" s="1"/>
  <c r="AG105" i="15"/>
  <c r="AG106" i="15" s="1"/>
  <c r="AF105" i="15"/>
  <c r="AF106" i="15" s="1"/>
  <c r="AE105" i="15"/>
  <c r="AE106" i="15" s="1"/>
  <c r="AD105" i="15"/>
  <c r="AD106" i="15" s="1"/>
  <c r="AC105" i="15"/>
  <c r="AC106" i="15" s="1"/>
  <c r="AA105" i="15"/>
  <c r="AA106" i="15" s="1"/>
  <c r="Z105" i="15"/>
  <c r="Z106" i="15" s="1"/>
  <c r="Y105" i="15"/>
  <c r="Y106" i="15" s="1"/>
  <c r="X105" i="15"/>
  <c r="X106" i="15" s="1"/>
  <c r="W105" i="15"/>
  <c r="W106" i="15" s="1"/>
  <c r="V105" i="15"/>
  <c r="V106" i="15" s="1"/>
  <c r="U105" i="15"/>
  <c r="U106" i="15" s="1"/>
  <c r="T105" i="15"/>
  <c r="T106" i="15" s="1"/>
  <c r="R105" i="15"/>
  <c r="R106" i="15" s="1"/>
  <c r="Q105" i="15"/>
  <c r="Q106" i="15" s="1"/>
  <c r="P105" i="15"/>
  <c r="P106" i="15" s="1"/>
  <c r="O105" i="15"/>
  <c r="O106" i="15" s="1"/>
  <c r="N105" i="15"/>
  <c r="N106" i="15" s="1"/>
  <c r="M105" i="15"/>
  <c r="M106" i="15" s="1"/>
  <c r="K105" i="15"/>
  <c r="K106" i="15" s="1"/>
  <c r="J105" i="15"/>
  <c r="J106" i="15" s="1"/>
  <c r="H105" i="15"/>
  <c r="H106" i="15" s="1"/>
  <c r="G105" i="15"/>
  <c r="G106" i="15" s="1"/>
  <c r="F105" i="15"/>
  <c r="E105" i="15"/>
  <c r="E106" i="15" s="1"/>
  <c r="D105" i="15"/>
  <c r="D106" i="15" s="1"/>
  <c r="C105" i="15"/>
  <c r="C106" i="15" s="1"/>
  <c r="B105" i="15"/>
  <c r="B106" i="15" s="1"/>
  <c r="AB104" i="15"/>
  <c r="S104" i="15"/>
  <c r="L104" i="15"/>
  <c r="I104" i="15"/>
  <c r="F104" i="15"/>
  <c r="AB103" i="15"/>
  <c r="S103" i="15"/>
  <c r="L103" i="15"/>
  <c r="I103" i="15"/>
  <c r="F103" i="15"/>
  <c r="AB102" i="15"/>
  <c r="AB105" i="15" s="1"/>
  <c r="S102" i="15"/>
  <c r="S105" i="15" s="1"/>
  <c r="L102" i="15"/>
  <c r="L105" i="15" s="1"/>
  <c r="I102" i="15"/>
  <c r="I105" i="15" s="1"/>
  <c r="F102" i="15"/>
  <c r="AS101" i="15"/>
  <c r="AR101" i="15"/>
  <c r="AQ101" i="15"/>
  <c r="AP101" i="15"/>
  <c r="AO101" i="15"/>
  <c r="AN101" i="15"/>
  <c r="AM101" i="15"/>
  <c r="AL101" i="15"/>
  <c r="AK101" i="15"/>
  <c r="AJ101" i="15"/>
  <c r="AI101" i="15"/>
  <c r="AH101" i="15"/>
  <c r="AG101" i="15"/>
  <c r="AF101" i="15"/>
  <c r="AE101" i="15"/>
  <c r="AD101" i="15"/>
  <c r="AC101" i="15"/>
  <c r="AA101" i="15"/>
  <c r="Z101" i="15"/>
  <c r="Y101" i="15"/>
  <c r="X101" i="15"/>
  <c r="W101" i="15"/>
  <c r="V101" i="15"/>
  <c r="U101" i="15"/>
  <c r="T101" i="15"/>
  <c r="R101" i="15"/>
  <c r="Q101" i="15"/>
  <c r="P101" i="15"/>
  <c r="O101" i="15"/>
  <c r="N101" i="15"/>
  <c r="M101" i="15"/>
  <c r="K101" i="15"/>
  <c r="J101" i="15"/>
  <c r="H101" i="15"/>
  <c r="G101" i="15"/>
  <c r="E101" i="15"/>
  <c r="D101" i="15"/>
  <c r="C101" i="15"/>
  <c r="B101" i="15"/>
  <c r="AB100" i="15"/>
  <c r="S100" i="15"/>
  <c r="L100" i="15"/>
  <c r="I100" i="15"/>
  <c r="F100" i="15"/>
  <c r="AB99" i="15"/>
  <c r="S99" i="15"/>
  <c r="L99" i="15"/>
  <c r="I99" i="15"/>
  <c r="F99" i="15"/>
  <c r="AB98" i="15"/>
  <c r="S98" i="15"/>
  <c r="L98" i="15"/>
  <c r="I98" i="15"/>
  <c r="F98" i="15"/>
  <c r="AB97" i="15"/>
  <c r="S97" i="15"/>
  <c r="L97" i="15"/>
  <c r="I97" i="15"/>
  <c r="F97" i="15"/>
  <c r="AB96" i="15"/>
  <c r="S96" i="15"/>
  <c r="L96" i="15"/>
  <c r="I96" i="15"/>
  <c r="F96" i="15"/>
  <c r="AB95" i="15"/>
  <c r="S95" i="15"/>
  <c r="L95" i="15"/>
  <c r="I95" i="15"/>
  <c r="F95" i="15"/>
  <c r="AB94" i="15"/>
  <c r="S94" i="15"/>
  <c r="L94" i="15"/>
  <c r="I94" i="15"/>
  <c r="F94" i="15"/>
  <c r="AB93" i="15"/>
  <c r="S93" i="15"/>
  <c r="L93" i="15"/>
  <c r="I93" i="15"/>
  <c r="F93" i="15"/>
  <c r="AB92" i="15"/>
  <c r="S92" i="15"/>
  <c r="L92" i="15"/>
  <c r="I92" i="15"/>
  <c r="F92" i="15"/>
  <c r="AB91" i="15"/>
  <c r="S91" i="15"/>
  <c r="L91" i="15"/>
  <c r="I91" i="15"/>
  <c r="I101" i="15" s="1"/>
  <c r="F91" i="15"/>
  <c r="AB90" i="15"/>
  <c r="S90" i="15"/>
  <c r="L90" i="15"/>
  <c r="I90" i="15"/>
  <c r="F90" i="15"/>
  <c r="AB89" i="15"/>
  <c r="S89" i="15"/>
  <c r="L89" i="15"/>
  <c r="I89" i="15"/>
  <c r="F89" i="15"/>
  <c r="AB88" i="15"/>
  <c r="AB101" i="15" s="1"/>
  <c r="S88" i="15"/>
  <c r="S101" i="15" s="1"/>
  <c r="L88" i="15"/>
  <c r="L101" i="15" s="1"/>
  <c r="I88" i="15"/>
  <c r="F88" i="15"/>
  <c r="F101" i="15" s="1"/>
  <c r="AS87" i="15"/>
  <c r="AR87" i="15"/>
  <c r="AQ87" i="15"/>
  <c r="AP87" i="15"/>
  <c r="AO87" i="15"/>
  <c r="AN87" i="15"/>
  <c r="AM87" i="15"/>
  <c r="AL87" i="15"/>
  <c r="AK87" i="15"/>
  <c r="AJ87" i="15"/>
  <c r="AI87" i="15"/>
  <c r="AH87" i="15"/>
  <c r="AG87" i="15"/>
  <c r="AF87" i="15"/>
  <c r="AE87" i="15"/>
  <c r="AD87" i="15"/>
  <c r="AC87" i="15"/>
  <c r="AA87" i="15"/>
  <c r="Z87" i="15"/>
  <c r="Y87" i="15"/>
  <c r="X87" i="15"/>
  <c r="W87" i="15"/>
  <c r="V87" i="15"/>
  <c r="U87" i="15"/>
  <c r="T87" i="15"/>
  <c r="R87" i="15"/>
  <c r="Q87" i="15"/>
  <c r="P87" i="15"/>
  <c r="O87" i="15"/>
  <c r="N87" i="15"/>
  <c r="M87" i="15"/>
  <c r="K87" i="15"/>
  <c r="J87" i="15"/>
  <c r="H87" i="15"/>
  <c r="G87" i="15"/>
  <c r="E87" i="15"/>
  <c r="D87" i="15"/>
  <c r="C87" i="15"/>
  <c r="B87" i="15"/>
  <c r="AB86" i="15"/>
  <c r="S86" i="15"/>
  <c r="L86" i="15"/>
  <c r="I86" i="15"/>
  <c r="F86" i="15"/>
  <c r="AB85" i="15"/>
  <c r="S85" i="15"/>
  <c r="L85" i="15"/>
  <c r="I85" i="15"/>
  <c r="F85" i="15"/>
  <c r="AB84" i="15"/>
  <c r="S84" i="15"/>
  <c r="L84" i="15"/>
  <c r="I84" i="15"/>
  <c r="F84" i="15"/>
  <c r="AB83" i="15"/>
  <c r="AB87" i="15" s="1"/>
  <c r="S83" i="15"/>
  <c r="S87" i="15" s="1"/>
  <c r="L83" i="15"/>
  <c r="L87" i="15" s="1"/>
  <c r="I83" i="15"/>
  <c r="I87" i="15" s="1"/>
  <c r="F83" i="15"/>
  <c r="F87" i="15" s="1"/>
  <c r="AS82" i="15"/>
  <c r="AR82" i="15"/>
  <c r="AQ82" i="15"/>
  <c r="AP82" i="15"/>
  <c r="AO82" i="15"/>
  <c r="AN82" i="15"/>
  <c r="AM82" i="15"/>
  <c r="AL82" i="15"/>
  <c r="AK82" i="15"/>
  <c r="AJ82" i="15"/>
  <c r="AI82" i="15"/>
  <c r="AH82" i="15"/>
  <c r="AG82" i="15"/>
  <c r="AF82" i="15"/>
  <c r="AE82" i="15"/>
  <c r="AD82" i="15"/>
  <c r="AC82" i="15"/>
  <c r="AA82" i="15"/>
  <c r="Z82" i="15"/>
  <c r="Y82" i="15"/>
  <c r="X82" i="15"/>
  <c r="W82" i="15"/>
  <c r="V82" i="15"/>
  <c r="U82" i="15"/>
  <c r="T82" i="15"/>
  <c r="R82" i="15"/>
  <c r="Q82" i="15"/>
  <c r="P82" i="15"/>
  <c r="O82" i="15"/>
  <c r="N82" i="15"/>
  <c r="M82" i="15"/>
  <c r="K82" i="15"/>
  <c r="J82" i="15"/>
  <c r="H82" i="15"/>
  <c r="G82" i="15"/>
  <c r="E82" i="15"/>
  <c r="D82" i="15"/>
  <c r="C82" i="15"/>
  <c r="B82" i="15"/>
  <c r="AB81" i="15"/>
  <c r="S81" i="15"/>
  <c r="L81" i="15"/>
  <c r="I81" i="15"/>
  <c r="F81" i="15"/>
  <c r="AB80" i="15"/>
  <c r="S80" i="15"/>
  <c r="L80" i="15"/>
  <c r="I80" i="15"/>
  <c r="F80" i="15"/>
  <c r="AB79" i="15"/>
  <c r="S79" i="15"/>
  <c r="L79" i="15"/>
  <c r="I79" i="15"/>
  <c r="F79" i="15"/>
  <c r="AB78" i="15"/>
  <c r="S78" i="15"/>
  <c r="L78" i="15"/>
  <c r="I78" i="15"/>
  <c r="F78" i="15"/>
  <c r="F82" i="15" s="1"/>
  <c r="AB77" i="15"/>
  <c r="S77" i="15"/>
  <c r="L77" i="15"/>
  <c r="I77" i="15"/>
  <c r="F77" i="15"/>
  <c r="AB76" i="15"/>
  <c r="AB82" i="15" s="1"/>
  <c r="S76" i="15"/>
  <c r="S82" i="15" s="1"/>
  <c r="L76" i="15"/>
  <c r="L82" i="15" s="1"/>
  <c r="I76" i="15"/>
  <c r="I82" i="15" s="1"/>
  <c r="F76" i="15"/>
  <c r="AS75" i="15"/>
  <c r="AR75" i="15"/>
  <c r="AQ75" i="15"/>
  <c r="AP75" i="15"/>
  <c r="AO75" i="15"/>
  <c r="AN75" i="15"/>
  <c r="AM75" i="15"/>
  <c r="AL75" i="15"/>
  <c r="AK75" i="15"/>
  <c r="AJ75" i="15"/>
  <c r="AI75" i="15"/>
  <c r="AH75" i="15"/>
  <c r="AG75" i="15"/>
  <c r="AF75" i="15"/>
  <c r="AE75" i="15"/>
  <c r="AD75" i="15"/>
  <c r="AC75" i="15"/>
  <c r="AA75" i="15"/>
  <c r="Z75" i="15"/>
  <c r="Y75" i="15"/>
  <c r="X75" i="15"/>
  <c r="W75" i="15"/>
  <c r="V75" i="15"/>
  <c r="U75" i="15"/>
  <c r="T75" i="15"/>
  <c r="R75" i="15"/>
  <c r="Q75" i="15"/>
  <c r="P75" i="15"/>
  <c r="O75" i="15"/>
  <c r="N75" i="15"/>
  <c r="M75" i="15"/>
  <c r="K75" i="15"/>
  <c r="J75" i="15"/>
  <c r="H75" i="15"/>
  <c r="G75" i="15"/>
  <c r="E75" i="15"/>
  <c r="D75" i="15"/>
  <c r="C75" i="15"/>
  <c r="B75" i="15"/>
  <c r="AB74" i="15"/>
  <c r="S74" i="15"/>
  <c r="L74" i="15"/>
  <c r="I74" i="15"/>
  <c r="F74" i="15"/>
  <c r="AB73" i="15"/>
  <c r="S73" i="15"/>
  <c r="L73" i="15"/>
  <c r="I73" i="15"/>
  <c r="F73" i="15"/>
  <c r="AB72" i="15"/>
  <c r="S72" i="15"/>
  <c r="L72" i="15"/>
  <c r="I72" i="15"/>
  <c r="F72" i="15"/>
  <c r="AB71" i="15"/>
  <c r="S71" i="15"/>
  <c r="L71" i="15"/>
  <c r="I71" i="15"/>
  <c r="F71" i="15"/>
  <c r="AB70" i="15"/>
  <c r="S70" i="15"/>
  <c r="L70" i="15"/>
  <c r="I70" i="15"/>
  <c r="F70" i="15"/>
  <c r="AB69" i="15"/>
  <c r="AB75" i="15" s="1"/>
  <c r="S69" i="15"/>
  <c r="L69" i="15"/>
  <c r="I69" i="15"/>
  <c r="F69" i="15"/>
  <c r="AB68" i="15"/>
  <c r="S68" i="15"/>
  <c r="L68" i="15"/>
  <c r="I68" i="15"/>
  <c r="F68" i="15"/>
  <c r="AB67" i="15"/>
  <c r="S67" i="15"/>
  <c r="L67" i="15"/>
  <c r="L75" i="15" s="1"/>
  <c r="I67" i="15"/>
  <c r="F67" i="15"/>
  <c r="AB66" i="15"/>
  <c r="S66" i="15"/>
  <c r="S75" i="15" s="1"/>
  <c r="L66" i="15"/>
  <c r="I66" i="15"/>
  <c r="I75" i="15" s="1"/>
  <c r="F66" i="15"/>
  <c r="F75" i="15" s="1"/>
  <c r="AS65" i="15"/>
  <c r="AR65" i="15"/>
  <c r="AQ65" i="15"/>
  <c r="AP65" i="15"/>
  <c r="AO65" i="15"/>
  <c r="AN65" i="15"/>
  <c r="AM65" i="15"/>
  <c r="AL65" i="15"/>
  <c r="AK65" i="15"/>
  <c r="AJ65" i="15"/>
  <c r="AI65" i="15"/>
  <c r="AH65" i="15"/>
  <c r="AG65" i="15"/>
  <c r="AF65" i="15"/>
  <c r="AE65" i="15"/>
  <c r="AD65" i="15"/>
  <c r="AC65" i="15"/>
  <c r="AA65" i="15"/>
  <c r="Z65" i="15"/>
  <c r="Y65" i="15"/>
  <c r="X65" i="15"/>
  <c r="W65" i="15"/>
  <c r="V65" i="15"/>
  <c r="U65" i="15"/>
  <c r="T65" i="15"/>
  <c r="R65" i="15"/>
  <c r="Q65" i="15"/>
  <c r="P65" i="15"/>
  <c r="O65" i="15"/>
  <c r="N65" i="15"/>
  <c r="M65" i="15"/>
  <c r="K65" i="15"/>
  <c r="J65" i="15"/>
  <c r="H65" i="15"/>
  <c r="G65" i="15"/>
  <c r="E65" i="15"/>
  <c r="D65" i="15"/>
  <c r="C65" i="15"/>
  <c r="B65" i="15"/>
  <c r="AB64" i="15"/>
  <c r="S64" i="15"/>
  <c r="L64" i="15"/>
  <c r="I64" i="15"/>
  <c r="F64" i="15"/>
  <c r="AB63" i="15"/>
  <c r="S63" i="15"/>
  <c r="L63" i="15"/>
  <c r="I63" i="15"/>
  <c r="F63" i="15"/>
  <c r="AB62" i="15"/>
  <c r="S62" i="15"/>
  <c r="L62" i="15"/>
  <c r="I62" i="15"/>
  <c r="F62" i="15"/>
  <c r="AB61" i="15"/>
  <c r="S61" i="15"/>
  <c r="L61" i="15"/>
  <c r="I61" i="15"/>
  <c r="F61" i="15"/>
  <c r="AB60" i="15"/>
  <c r="S60" i="15"/>
  <c r="L60" i="15"/>
  <c r="I60" i="15"/>
  <c r="F60" i="15"/>
  <c r="AB59" i="15"/>
  <c r="S59" i="15"/>
  <c r="L59" i="15"/>
  <c r="I59" i="15"/>
  <c r="F59" i="15"/>
  <c r="AB58" i="15"/>
  <c r="S58" i="15"/>
  <c r="L58" i="15"/>
  <c r="I58" i="15"/>
  <c r="F58" i="15"/>
  <c r="AB57" i="15"/>
  <c r="S57" i="15"/>
  <c r="L57" i="15"/>
  <c r="I57" i="15"/>
  <c r="F57" i="15"/>
  <c r="AB56" i="15"/>
  <c r="S56" i="15"/>
  <c r="L56" i="15"/>
  <c r="I56" i="15"/>
  <c r="F56" i="15"/>
  <c r="AB55" i="15"/>
  <c r="AB65" i="15" s="1"/>
  <c r="S55" i="15"/>
  <c r="S65" i="15" s="1"/>
  <c r="L55" i="15"/>
  <c r="L65" i="15" s="1"/>
  <c r="I55" i="15"/>
  <c r="I65" i="15" s="1"/>
  <c r="F55" i="15"/>
  <c r="F65" i="15" s="1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A54" i="15"/>
  <c r="Z54" i="15"/>
  <c r="Y54" i="15"/>
  <c r="X54" i="15"/>
  <c r="W54" i="15"/>
  <c r="V54" i="15"/>
  <c r="U54" i="15"/>
  <c r="T54" i="15"/>
  <c r="R54" i="15"/>
  <c r="Q54" i="15"/>
  <c r="P54" i="15"/>
  <c r="O54" i="15"/>
  <c r="N54" i="15"/>
  <c r="M54" i="15"/>
  <c r="K54" i="15"/>
  <c r="J54" i="15"/>
  <c r="H54" i="15"/>
  <c r="G54" i="15"/>
  <c r="E54" i="15"/>
  <c r="D54" i="15"/>
  <c r="C54" i="15"/>
  <c r="B54" i="15"/>
  <c r="AB53" i="15"/>
  <c r="S53" i="15"/>
  <c r="L53" i="15"/>
  <c r="I53" i="15"/>
  <c r="F53" i="15"/>
  <c r="AB52" i="15"/>
  <c r="S52" i="15"/>
  <c r="L52" i="15"/>
  <c r="I52" i="15"/>
  <c r="F52" i="15"/>
  <c r="AB51" i="15"/>
  <c r="S51" i="15"/>
  <c r="L51" i="15"/>
  <c r="I51" i="15"/>
  <c r="F51" i="15"/>
  <c r="AB50" i="15"/>
  <c r="S50" i="15"/>
  <c r="L50" i="15"/>
  <c r="I50" i="15"/>
  <c r="F50" i="15"/>
  <c r="AB49" i="15"/>
  <c r="S49" i="15"/>
  <c r="L49" i="15"/>
  <c r="I49" i="15"/>
  <c r="F49" i="15"/>
  <c r="AB48" i="15"/>
  <c r="AB54" i="15" s="1"/>
  <c r="S48" i="15"/>
  <c r="S54" i="15" s="1"/>
  <c r="L48" i="15"/>
  <c r="L54" i="15" s="1"/>
  <c r="I48" i="15"/>
  <c r="I54" i="15" s="1"/>
  <c r="F48" i="15"/>
  <c r="F54" i="15" s="1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A47" i="15"/>
  <c r="Z47" i="15"/>
  <c r="Y47" i="15"/>
  <c r="X47" i="15"/>
  <c r="W47" i="15"/>
  <c r="V47" i="15"/>
  <c r="U47" i="15"/>
  <c r="T47" i="15"/>
  <c r="R47" i="15"/>
  <c r="Q47" i="15"/>
  <c r="P47" i="15"/>
  <c r="O47" i="15"/>
  <c r="N47" i="15"/>
  <c r="M47" i="15"/>
  <c r="K47" i="15"/>
  <c r="J47" i="15"/>
  <c r="H47" i="15"/>
  <c r="G47" i="15"/>
  <c r="E47" i="15"/>
  <c r="D47" i="15"/>
  <c r="C47" i="15"/>
  <c r="B47" i="15"/>
  <c r="AB46" i="15"/>
  <c r="S46" i="15"/>
  <c r="L46" i="15"/>
  <c r="I46" i="15"/>
  <c r="F46" i="15"/>
  <c r="AB45" i="15"/>
  <c r="S45" i="15"/>
  <c r="L45" i="15"/>
  <c r="I45" i="15"/>
  <c r="F45" i="15"/>
  <c r="AB44" i="15"/>
  <c r="S44" i="15"/>
  <c r="L44" i="15"/>
  <c r="I44" i="15"/>
  <c r="F44" i="15"/>
  <c r="AB43" i="15"/>
  <c r="S43" i="15"/>
  <c r="L43" i="15"/>
  <c r="I43" i="15"/>
  <c r="F43" i="15"/>
  <c r="AB42" i="15"/>
  <c r="S42" i="15"/>
  <c r="L42" i="15"/>
  <c r="I42" i="15"/>
  <c r="F42" i="15"/>
  <c r="AB41" i="15"/>
  <c r="S41" i="15"/>
  <c r="L41" i="15"/>
  <c r="I41" i="15"/>
  <c r="F41" i="15"/>
  <c r="AB40" i="15"/>
  <c r="S40" i="15"/>
  <c r="L40" i="15"/>
  <c r="I40" i="15"/>
  <c r="F40" i="15"/>
  <c r="AB39" i="15"/>
  <c r="S39" i="15"/>
  <c r="L39" i="15"/>
  <c r="I39" i="15"/>
  <c r="F39" i="15"/>
  <c r="AB38" i="15"/>
  <c r="S38" i="15"/>
  <c r="L38" i="15"/>
  <c r="I38" i="15"/>
  <c r="F38" i="15"/>
  <c r="AB37" i="15"/>
  <c r="S37" i="15"/>
  <c r="L37" i="15"/>
  <c r="I37" i="15"/>
  <c r="F37" i="15"/>
  <c r="AB36" i="15"/>
  <c r="S36" i="15"/>
  <c r="L36" i="15"/>
  <c r="I36" i="15"/>
  <c r="F36" i="15"/>
  <c r="AB35" i="15"/>
  <c r="S35" i="15"/>
  <c r="L35" i="15"/>
  <c r="I35" i="15"/>
  <c r="F35" i="15"/>
  <c r="AB34" i="15"/>
  <c r="S34" i="15"/>
  <c r="L34" i="15"/>
  <c r="I34" i="15"/>
  <c r="F34" i="15"/>
  <c r="AB33" i="15"/>
  <c r="S33" i="15"/>
  <c r="L33" i="15"/>
  <c r="I33" i="15"/>
  <c r="F33" i="15"/>
  <c r="AB32" i="15"/>
  <c r="S32" i="15"/>
  <c r="L32" i="15"/>
  <c r="I32" i="15"/>
  <c r="F32" i="15"/>
  <c r="AB31" i="15"/>
  <c r="S31" i="15"/>
  <c r="L31" i="15"/>
  <c r="I31" i="15"/>
  <c r="F31" i="15"/>
  <c r="AB30" i="15"/>
  <c r="S30" i="15"/>
  <c r="L30" i="15"/>
  <c r="I30" i="15"/>
  <c r="F30" i="15"/>
  <c r="AB29" i="15"/>
  <c r="S29" i="15"/>
  <c r="L29" i="15"/>
  <c r="I29" i="15"/>
  <c r="F29" i="15"/>
  <c r="AB28" i="15"/>
  <c r="S28" i="15"/>
  <c r="L28" i="15"/>
  <c r="I28" i="15"/>
  <c r="F28" i="15"/>
  <c r="AB27" i="15"/>
  <c r="S27" i="15"/>
  <c r="L27" i="15"/>
  <c r="I27" i="15"/>
  <c r="F27" i="15"/>
  <c r="AB26" i="15"/>
  <c r="S26" i="15"/>
  <c r="L26" i="15"/>
  <c r="I26" i="15"/>
  <c r="F26" i="15"/>
  <c r="AB25" i="15"/>
  <c r="S25" i="15"/>
  <c r="L25" i="15"/>
  <c r="I25" i="15"/>
  <c r="I47" i="15" s="1"/>
  <c r="F25" i="15"/>
  <c r="AB24" i="15"/>
  <c r="AB47" i="15" s="1"/>
  <c r="S24" i="15"/>
  <c r="S47" i="15" s="1"/>
  <c r="L24" i="15"/>
  <c r="L47" i="15" s="1"/>
  <c r="I24" i="15"/>
  <c r="F24" i="15"/>
  <c r="F47" i="15" s="1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A23" i="15"/>
  <c r="Z23" i="15"/>
  <c r="Y23" i="15"/>
  <c r="X23" i="15"/>
  <c r="W23" i="15"/>
  <c r="V23" i="15"/>
  <c r="U23" i="15"/>
  <c r="T23" i="15"/>
  <c r="R23" i="15"/>
  <c r="Q23" i="15"/>
  <c r="P23" i="15"/>
  <c r="O23" i="15"/>
  <c r="N23" i="15"/>
  <c r="M23" i="15"/>
  <c r="K23" i="15"/>
  <c r="J23" i="15"/>
  <c r="H23" i="15"/>
  <c r="G23" i="15"/>
  <c r="E23" i="15"/>
  <c r="D23" i="15"/>
  <c r="C23" i="15"/>
  <c r="B23" i="15"/>
  <c r="AB22" i="15"/>
  <c r="S22" i="15"/>
  <c r="L22" i="15"/>
  <c r="I22" i="15"/>
  <c r="F22" i="15"/>
  <c r="AB21" i="15"/>
  <c r="S21" i="15"/>
  <c r="L21" i="15"/>
  <c r="I21" i="15"/>
  <c r="F21" i="15"/>
  <c r="AB20" i="15"/>
  <c r="S20" i="15"/>
  <c r="L20" i="15"/>
  <c r="I20" i="15"/>
  <c r="F20" i="15"/>
  <c r="AB19" i="15"/>
  <c r="S19" i="15"/>
  <c r="L19" i="15"/>
  <c r="I19" i="15"/>
  <c r="F19" i="15"/>
  <c r="AB18" i="15"/>
  <c r="S18" i="15"/>
  <c r="L18" i="15"/>
  <c r="I18" i="15"/>
  <c r="F18" i="15"/>
  <c r="AB17" i="15"/>
  <c r="AB23" i="15" s="1"/>
  <c r="S17" i="15"/>
  <c r="L17" i="15"/>
  <c r="I17" i="15"/>
  <c r="F17" i="15"/>
  <c r="AB16" i="15"/>
  <c r="S16" i="15"/>
  <c r="L16" i="15"/>
  <c r="I16" i="15"/>
  <c r="F16" i="15"/>
  <c r="AB15" i="15"/>
  <c r="S15" i="15"/>
  <c r="L15" i="15"/>
  <c r="L23" i="15" s="1"/>
  <c r="I15" i="15"/>
  <c r="F15" i="15"/>
  <c r="AB14" i="15"/>
  <c r="S14" i="15"/>
  <c r="S23" i="15" s="1"/>
  <c r="L14" i="15"/>
  <c r="I14" i="15"/>
  <c r="I23" i="15" s="1"/>
  <c r="F14" i="15"/>
  <c r="F23" i="15" s="1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A13" i="15"/>
  <c r="Z13" i="15"/>
  <c r="Y13" i="15"/>
  <c r="X13" i="15"/>
  <c r="W13" i="15"/>
  <c r="V13" i="15"/>
  <c r="U13" i="15"/>
  <c r="T13" i="15"/>
  <c r="R13" i="15"/>
  <c r="Q13" i="15"/>
  <c r="P13" i="15"/>
  <c r="O13" i="15"/>
  <c r="N13" i="15"/>
  <c r="M13" i="15"/>
  <c r="K13" i="15"/>
  <c r="J13" i="15"/>
  <c r="H13" i="15"/>
  <c r="G13" i="15"/>
  <c r="E13" i="15"/>
  <c r="D13" i="15"/>
  <c r="C13" i="15"/>
  <c r="B13" i="15"/>
  <c r="AB12" i="15"/>
  <c r="S12" i="15"/>
  <c r="L12" i="15"/>
  <c r="I12" i="15"/>
  <c r="F12" i="15"/>
  <c r="AB11" i="15"/>
  <c r="S11" i="15"/>
  <c r="L11" i="15"/>
  <c r="I11" i="15"/>
  <c r="F11" i="15"/>
  <c r="AB10" i="15"/>
  <c r="S10" i="15"/>
  <c r="L10" i="15"/>
  <c r="I10" i="15"/>
  <c r="F10" i="15"/>
  <c r="AB9" i="15"/>
  <c r="S9" i="15"/>
  <c r="L9" i="15"/>
  <c r="I9" i="15"/>
  <c r="F9" i="15"/>
  <c r="AB8" i="15"/>
  <c r="S8" i="15"/>
  <c r="L8" i="15"/>
  <c r="I8" i="15"/>
  <c r="F8" i="15"/>
  <c r="AB7" i="15"/>
  <c r="S7" i="15"/>
  <c r="L7" i="15"/>
  <c r="I7" i="15"/>
  <c r="I13" i="15" s="1"/>
  <c r="F7" i="15"/>
  <c r="AB6" i="15"/>
  <c r="AB13" i="15" s="1"/>
  <c r="S6" i="15"/>
  <c r="S13" i="15" s="1"/>
  <c r="L6" i="15"/>
  <c r="L13" i="15" s="1"/>
  <c r="I6" i="15"/>
  <c r="F6" i="15"/>
  <c r="F13" i="15" s="1"/>
  <c r="F106" i="15" l="1"/>
  <c r="AB106" i="15"/>
  <c r="I106" i="15"/>
  <c r="S106" i="15"/>
  <c r="L106" i="15"/>
  <c r="AS105" i="14" l="1"/>
  <c r="AR105" i="14"/>
  <c r="AQ105" i="14"/>
  <c r="AP105" i="14"/>
  <c r="AO105" i="14"/>
  <c r="AN105" i="14"/>
  <c r="AM105" i="14"/>
  <c r="AL105" i="14"/>
  <c r="AK105" i="14"/>
  <c r="AJ105" i="14"/>
  <c r="AI105" i="14"/>
  <c r="AH105" i="14"/>
  <c r="AG105" i="14"/>
  <c r="AF105" i="14"/>
  <c r="AE105" i="14"/>
  <c r="AD105" i="14"/>
  <c r="AC105" i="14"/>
  <c r="AA105" i="14"/>
  <c r="Z105" i="14"/>
  <c r="Y105" i="14"/>
  <c r="X105" i="14"/>
  <c r="W105" i="14"/>
  <c r="V105" i="14"/>
  <c r="U105" i="14"/>
  <c r="T105" i="14"/>
  <c r="R105" i="14"/>
  <c r="Q105" i="14"/>
  <c r="P105" i="14"/>
  <c r="O105" i="14"/>
  <c r="N105" i="14"/>
  <c r="M105" i="14"/>
  <c r="K105" i="14"/>
  <c r="J105" i="14"/>
  <c r="H105" i="14"/>
  <c r="G105" i="14"/>
  <c r="E105" i="14"/>
  <c r="D105" i="14"/>
  <c r="C105" i="14"/>
  <c r="B105" i="14"/>
  <c r="AB104" i="14"/>
  <c r="S104" i="14"/>
  <c r="L104" i="14"/>
  <c r="I104" i="14"/>
  <c r="F104" i="14"/>
  <c r="AB103" i="14"/>
  <c r="S103" i="14"/>
  <c r="L103" i="14"/>
  <c r="I103" i="14"/>
  <c r="F103" i="14"/>
  <c r="AB102" i="14"/>
  <c r="S102" i="14"/>
  <c r="L102" i="14"/>
  <c r="I102" i="14"/>
  <c r="F102" i="14"/>
  <c r="AS101" i="14"/>
  <c r="AR101" i="14"/>
  <c r="AQ101" i="14"/>
  <c r="AP101" i="14"/>
  <c r="AO101" i="14"/>
  <c r="AN101" i="14"/>
  <c r="AM101" i="14"/>
  <c r="AL101" i="14"/>
  <c r="AK101" i="14"/>
  <c r="AJ101" i="14"/>
  <c r="AI101" i="14"/>
  <c r="AH101" i="14"/>
  <c r="AG101" i="14"/>
  <c r="AF101" i="14"/>
  <c r="AE101" i="14"/>
  <c r="AD101" i="14"/>
  <c r="AC101" i="14"/>
  <c r="AA101" i="14"/>
  <c r="Z101" i="14"/>
  <c r="Y101" i="14"/>
  <c r="X101" i="14"/>
  <c r="W101" i="14"/>
  <c r="V101" i="14"/>
  <c r="U101" i="14"/>
  <c r="T101" i="14"/>
  <c r="R101" i="14"/>
  <c r="Q101" i="14"/>
  <c r="P101" i="14"/>
  <c r="O101" i="14"/>
  <c r="N101" i="14"/>
  <c r="M101" i="14"/>
  <c r="K101" i="14"/>
  <c r="J101" i="14"/>
  <c r="H101" i="14"/>
  <c r="G101" i="14"/>
  <c r="E101" i="14"/>
  <c r="D101" i="14"/>
  <c r="C101" i="14"/>
  <c r="B101" i="14"/>
  <c r="AB100" i="14"/>
  <c r="S100" i="14"/>
  <c r="L100" i="14"/>
  <c r="I100" i="14"/>
  <c r="F100" i="14"/>
  <c r="AB99" i="14"/>
  <c r="S99" i="14"/>
  <c r="L99" i="14"/>
  <c r="I99" i="14"/>
  <c r="F99" i="14"/>
  <c r="AB98" i="14"/>
  <c r="S98" i="14"/>
  <c r="L98" i="14"/>
  <c r="I98" i="14"/>
  <c r="F98" i="14"/>
  <c r="AB97" i="14"/>
  <c r="S97" i="14"/>
  <c r="L97" i="14"/>
  <c r="I97" i="14"/>
  <c r="F97" i="14"/>
  <c r="AB96" i="14"/>
  <c r="S96" i="14"/>
  <c r="L96" i="14"/>
  <c r="I96" i="14"/>
  <c r="F96" i="14"/>
  <c r="AB95" i="14"/>
  <c r="S95" i="14"/>
  <c r="L95" i="14"/>
  <c r="I95" i="14"/>
  <c r="F95" i="14"/>
  <c r="AB94" i="14"/>
  <c r="S94" i="14"/>
  <c r="L94" i="14"/>
  <c r="I94" i="14"/>
  <c r="F94" i="14"/>
  <c r="AB93" i="14"/>
  <c r="S93" i="14"/>
  <c r="L93" i="14"/>
  <c r="I93" i="14"/>
  <c r="F93" i="14"/>
  <c r="AB92" i="14"/>
  <c r="S92" i="14"/>
  <c r="L92" i="14"/>
  <c r="I92" i="14"/>
  <c r="F92" i="14"/>
  <c r="AB91" i="14"/>
  <c r="S91" i="14"/>
  <c r="L91" i="14"/>
  <c r="I91" i="14"/>
  <c r="F91" i="14"/>
  <c r="AB90" i="14"/>
  <c r="S90" i="14"/>
  <c r="L90" i="14"/>
  <c r="I90" i="14"/>
  <c r="F90" i="14"/>
  <c r="AB89" i="14"/>
  <c r="S89" i="14"/>
  <c r="L89" i="14"/>
  <c r="I89" i="14"/>
  <c r="F89" i="14"/>
  <c r="AB88" i="14"/>
  <c r="S88" i="14"/>
  <c r="L88" i="14"/>
  <c r="I88" i="14"/>
  <c r="F88" i="14"/>
  <c r="AS87" i="14"/>
  <c r="AR87" i="14"/>
  <c r="AQ87" i="14"/>
  <c r="AP87" i="14"/>
  <c r="AO87" i="14"/>
  <c r="AN87" i="14"/>
  <c r="AM87" i="14"/>
  <c r="AL87" i="14"/>
  <c r="AK87" i="14"/>
  <c r="AJ87" i="14"/>
  <c r="AI87" i="14"/>
  <c r="AH87" i="14"/>
  <c r="AG87" i="14"/>
  <c r="AF87" i="14"/>
  <c r="AE87" i="14"/>
  <c r="AD87" i="14"/>
  <c r="AC87" i="14"/>
  <c r="AA87" i="14"/>
  <c r="Z87" i="14"/>
  <c r="Y87" i="14"/>
  <c r="X87" i="14"/>
  <c r="W87" i="14"/>
  <c r="V87" i="14"/>
  <c r="U87" i="14"/>
  <c r="T87" i="14"/>
  <c r="R87" i="14"/>
  <c r="Q87" i="14"/>
  <c r="P87" i="14"/>
  <c r="O87" i="14"/>
  <c r="N87" i="14"/>
  <c r="M87" i="14"/>
  <c r="K87" i="14"/>
  <c r="J87" i="14"/>
  <c r="H87" i="14"/>
  <c r="G87" i="14"/>
  <c r="E87" i="14"/>
  <c r="D87" i="14"/>
  <c r="C87" i="14"/>
  <c r="B87" i="14"/>
  <c r="AB86" i="14"/>
  <c r="S86" i="14"/>
  <c r="L86" i="14"/>
  <c r="I86" i="14"/>
  <c r="F86" i="14"/>
  <c r="AB85" i="14"/>
  <c r="S85" i="14"/>
  <c r="L85" i="14"/>
  <c r="I85" i="14"/>
  <c r="F85" i="14"/>
  <c r="AB84" i="14"/>
  <c r="S84" i="14"/>
  <c r="L84" i="14"/>
  <c r="I84" i="14"/>
  <c r="F84" i="14"/>
  <c r="AB83" i="14"/>
  <c r="S83" i="14"/>
  <c r="L83" i="14"/>
  <c r="I83" i="14"/>
  <c r="F83" i="14"/>
  <c r="AS82" i="14"/>
  <c r="AR82" i="14"/>
  <c r="AQ82" i="14"/>
  <c r="AP82" i="14"/>
  <c r="AO82" i="14"/>
  <c r="AN82" i="14"/>
  <c r="AM82" i="14"/>
  <c r="AL82" i="14"/>
  <c r="AK82" i="14"/>
  <c r="AJ82" i="14"/>
  <c r="AI82" i="14"/>
  <c r="AH82" i="14"/>
  <c r="AG82" i="14"/>
  <c r="AF82" i="14"/>
  <c r="AE82" i="14"/>
  <c r="AD82" i="14"/>
  <c r="AC82" i="14"/>
  <c r="AA82" i="14"/>
  <c r="Z82" i="14"/>
  <c r="Y82" i="14"/>
  <c r="X82" i="14"/>
  <c r="W82" i="14"/>
  <c r="V82" i="14"/>
  <c r="U82" i="14"/>
  <c r="T82" i="14"/>
  <c r="R82" i="14"/>
  <c r="Q82" i="14"/>
  <c r="P82" i="14"/>
  <c r="O82" i="14"/>
  <c r="N82" i="14"/>
  <c r="M82" i="14"/>
  <c r="K82" i="14"/>
  <c r="J82" i="14"/>
  <c r="H82" i="14"/>
  <c r="G82" i="14"/>
  <c r="E82" i="14"/>
  <c r="D82" i="14"/>
  <c r="C82" i="14"/>
  <c r="B82" i="14"/>
  <c r="AB81" i="14"/>
  <c r="S81" i="14"/>
  <c r="L81" i="14"/>
  <c r="I81" i="14"/>
  <c r="F81" i="14"/>
  <c r="AB80" i="14"/>
  <c r="S80" i="14"/>
  <c r="L80" i="14"/>
  <c r="I80" i="14"/>
  <c r="F80" i="14"/>
  <c r="AB79" i="14"/>
  <c r="S79" i="14"/>
  <c r="L79" i="14"/>
  <c r="I79" i="14"/>
  <c r="F79" i="14"/>
  <c r="AB78" i="14"/>
  <c r="S78" i="14"/>
  <c r="L78" i="14"/>
  <c r="I78" i="14"/>
  <c r="F78" i="14"/>
  <c r="AB77" i="14"/>
  <c r="S77" i="14"/>
  <c r="L77" i="14"/>
  <c r="I77" i="14"/>
  <c r="F77" i="14"/>
  <c r="AB76" i="14"/>
  <c r="S76" i="14"/>
  <c r="L76" i="14"/>
  <c r="L82" i="14" s="1"/>
  <c r="I76" i="14"/>
  <c r="F76" i="14"/>
  <c r="AS75" i="14"/>
  <c r="AR75" i="14"/>
  <c r="AQ75" i="14"/>
  <c r="AP75" i="14"/>
  <c r="AO75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A75" i="14"/>
  <c r="Z75" i="14"/>
  <c r="Y75" i="14"/>
  <c r="X75" i="14"/>
  <c r="W75" i="14"/>
  <c r="V75" i="14"/>
  <c r="U75" i="14"/>
  <c r="T75" i="14"/>
  <c r="R75" i="14"/>
  <c r="Q75" i="14"/>
  <c r="P75" i="14"/>
  <c r="O75" i="14"/>
  <c r="N75" i="14"/>
  <c r="M75" i="14"/>
  <c r="K75" i="14"/>
  <c r="J75" i="14"/>
  <c r="H75" i="14"/>
  <c r="G75" i="14"/>
  <c r="E75" i="14"/>
  <c r="D75" i="14"/>
  <c r="C75" i="14"/>
  <c r="B75" i="14"/>
  <c r="AB74" i="14"/>
  <c r="S74" i="14"/>
  <c r="L74" i="14"/>
  <c r="I74" i="14"/>
  <c r="F74" i="14"/>
  <c r="AB73" i="14"/>
  <c r="S73" i="14"/>
  <c r="L73" i="14"/>
  <c r="I73" i="14"/>
  <c r="F73" i="14"/>
  <c r="AB72" i="14"/>
  <c r="S72" i="14"/>
  <c r="L72" i="14"/>
  <c r="I72" i="14"/>
  <c r="F72" i="14"/>
  <c r="AB71" i="14"/>
  <c r="S71" i="14"/>
  <c r="L71" i="14"/>
  <c r="I71" i="14"/>
  <c r="F71" i="14"/>
  <c r="AB70" i="14"/>
  <c r="S70" i="14"/>
  <c r="L70" i="14"/>
  <c r="I70" i="14"/>
  <c r="F70" i="14"/>
  <c r="AB69" i="14"/>
  <c r="S69" i="14"/>
  <c r="L69" i="14"/>
  <c r="I69" i="14"/>
  <c r="F69" i="14"/>
  <c r="AB68" i="14"/>
  <c r="S68" i="14"/>
  <c r="L68" i="14"/>
  <c r="I68" i="14"/>
  <c r="F68" i="14"/>
  <c r="AB67" i="14"/>
  <c r="S67" i="14"/>
  <c r="L67" i="14"/>
  <c r="I67" i="14"/>
  <c r="F67" i="14"/>
  <c r="AB66" i="14"/>
  <c r="S66" i="14"/>
  <c r="L66" i="14"/>
  <c r="I66" i="14"/>
  <c r="F66" i="14"/>
  <c r="AS65" i="14"/>
  <c r="AR65" i="14"/>
  <c r="AQ65" i="14"/>
  <c r="AP65" i="14"/>
  <c r="AO65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A65" i="14"/>
  <c r="Z65" i="14"/>
  <c r="Y65" i="14"/>
  <c r="X65" i="14"/>
  <c r="W65" i="14"/>
  <c r="V65" i="14"/>
  <c r="U65" i="14"/>
  <c r="T65" i="14"/>
  <c r="R65" i="14"/>
  <c r="Q65" i="14"/>
  <c r="P65" i="14"/>
  <c r="O65" i="14"/>
  <c r="N65" i="14"/>
  <c r="M65" i="14"/>
  <c r="K65" i="14"/>
  <c r="J65" i="14"/>
  <c r="H65" i="14"/>
  <c r="G65" i="14"/>
  <c r="E65" i="14"/>
  <c r="D65" i="14"/>
  <c r="C65" i="14"/>
  <c r="B65" i="14"/>
  <c r="AB64" i="14"/>
  <c r="S64" i="14"/>
  <c r="L64" i="14"/>
  <c r="I64" i="14"/>
  <c r="F64" i="14"/>
  <c r="AB63" i="14"/>
  <c r="S63" i="14"/>
  <c r="L63" i="14"/>
  <c r="I63" i="14"/>
  <c r="F63" i="14"/>
  <c r="AB62" i="14"/>
  <c r="S62" i="14"/>
  <c r="L62" i="14"/>
  <c r="I62" i="14"/>
  <c r="F62" i="14"/>
  <c r="AB61" i="14"/>
  <c r="S61" i="14"/>
  <c r="L61" i="14"/>
  <c r="I61" i="14"/>
  <c r="F61" i="14"/>
  <c r="AB60" i="14"/>
  <c r="S60" i="14"/>
  <c r="L60" i="14"/>
  <c r="I60" i="14"/>
  <c r="F60" i="14"/>
  <c r="AB59" i="14"/>
  <c r="S59" i="14"/>
  <c r="L59" i="14"/>
  <c r="I59" i="14"/>
  <c r="F59" i="14"/>
  <c r="AB58" i="14"/>
  <c r="S58" i="14"/>
  <c r="L58" i="14"/>
  <c r="I58" i="14"/>
  <c r="F58" i="14"/>
  <c r="AB57" i="14"/>
  <c r="S57" i="14"/>
  <c r="L57" i="14"/>
  <c r="I57" i="14"/>
  <c r="F57" i="14"/>
  <c r="AB56" i="14"/>
  <c r="S56" i="14"/>
  <c r="L56" i="14"/>
  <c r="I56" i="14"/>
  <c r="F56" i="14"/>
  <c r="AB55" i="14"/>
  <c r="S55" i="14"/>
  <c r="L55" i="14"/>
  <c r="I55" i="14"/>
  <c r="F55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A54" i="14"/>
  <c r="Z54" i="14"/>
  <c r="Y54" i="14"/>
  <c r="X54" i="14"/>
  <c r="W54" i="14"/>
  <c r="V54" i="14"/>
  <c r="U54" i="14"/>
  <c r="T54" i="14"/>
  <c r="R54" i="14"/>
  <c r="Q54" i="14"/>
  <c r="P54" i="14"/>
  <c r="O54" i="14"/>
  <c r="N54" i="14"/>
  <c r="M54" i="14"/>
  <c r="K54" i="14"/>
  <c r="J54" i="14"/>
  <c r="H54" i="14"/>
  <c r="G54" i="14"/>
  <c r="E54" i="14"/>
  <c r="D54" i="14"/>
  <c r="C54" i="14"/>
  <c r="B54" i="14"/>
  <c r="AB53" i="14"/>
  <c r="S53" i="14"/>
  <c r="L53" i="14"/>
  <c r="I53" i="14"/>
  <c r="F53" i="14"/>
  <c r="AB52" i="14"/>
  <c r="S52" i="14"/>
  <c r="L52" i="14"/>
  <c r="I52" i="14"/>
  <c r="F52" i="14"/>
  <c r="AB51" i="14"/>
  <c r="S51" i="14"/>
  <c r="L51" i="14"/>
  <c r="I51" i="14"/>
  <c r="F51" i="14"/>
  <c r="AB50" i="14"/>
  <c r="S50" i="14"/>
  <c r="L50" i="14"/>
  <c r="I50" i="14"/>
  <c r="F50" i="14"/>
  <c r="AB49" i="14"/>
  <c r="S49" i="14"/>
  <c r="L49" i="14"/>
  <c r="I49" i="14"/>
  <c r="F49" i="14"/>
  <c r="AB48" i="14"/>
  <c r="S48" i="14"/>
  <c r="L48" i="14"/>
  <c r="I48" i="14"/>
  <c r="F48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A47" i="14"/>
  <c r="Z47" i="14"/>
  <c r="Y47" i="14"/>
  <c r="X47" i="14"/>
  <c r="W47" i="14"/>
  <c r="V47" i="14"/>
  <c r="U47" i="14"/>
  <c r="T47" i="14"/>
  <c r="R47" i="14"/>
  <c r="Q47" i="14"/>
  <c r="P47" i="14"/>
  <c r="O47" i="14"/>
  <c r="N47" i="14"/>
  <c r="M47" i="14"/>
  <c r="K47" i="14"/>
  <c r="J47" i="14"/>
  <c r="H47" i="14"/>
  <c r="G47" i="14"/>
  <c r="E47" i="14"/>
  <c r="D47" i="14"/>
  <c r="C47" i="14"/>
  <c r="B47" i="14"/>
  <c r="AB46" i="14"/>
  <c r="S46" i="14"/>
  <c r="L46" i="14"/>
  <c r="I46" i="14"/>
  <c r="F46" i="14"/>
  <c r="AB45" i="14"/>
  <c r="S45" i="14"/>
  <c r="L45" i="14"/>
  <c r="I45" i="14"/>
  <c r="F45" i="14"/>
  <c r="AB44" i="14"/>
  <c r="S44" i="14"/>
  <c r="L44" i="14"/>
  <c r="I44" i="14"/>
  <c r="F44" i="14"/>
  <c r="AB43" i="14"/>
  <c r="S43" i="14"/>
  <c r="L43" i="14"/>
  <c r="I43" i="14"/>
  <c r="F43" i="14"/>
  <c r="AB42" i="14"/>
  <c r="S42" i="14"/>
  <c r="L42" i="14"/>
  <c r="I42" i="14"/>
  <c r="F42" i="14"/>
  <c r="AB41" i="14"/>
  <c r="S41" i="14"/>
  <c r="L41" i="14"/>
  <c r="I41" i="14"/>
  <c r="F41" i="14"/>
  <c r="AB40" i="14"/>
  <c r="S40" i="14"/>
  <c r="L40" i="14"/>
  <c r="I40" i="14"/>
  <c r="F40" i="14"/>
  <c r="AB39" i="14"/>
  <c r="S39" i="14"/>
  <c r="L39" i="14"/>
  <c r="I39" i="14"/>
  <c r="F39" i="14"/>
  <c r="AB38" i="14"/>
  <c r="S38" i="14"/>
  <c r="L38" i="14"/>
  <c r="I38" i="14"/>
  <c r="F38" i="14"/>
  <c r="AB37" i="14"/>
  <c r="S37" i="14"/>
  <c r="L37" i="14"/>
  <c r="I37" i="14"/>
  <c r="F37" i="14"/>
  <c r="AB36" i="14"/>
  <c r="S36" i="14"/>
  <c r="L36" i="14"/>
  <c r="I36" i="14"/>
  <c r="F36" i="14"/>
  <c r="AB35" i="14"/>
  <c r="S35" i="14"/>
  <c r="L35" i="14"/>
  <c r="I35" i="14"/>
  <c r="F35" i="14"/>
  <c r="AB34" i="14"/>
  <c r="S34" i="14"/>
  <c r="L34" i="14"/>
  <c r="I34" i="14"/>
  <c r="F34" i="14"/>
  <c r="AB33" i="14"/>
  <c r="S33" i="14"/>
  <c r="L33" i="14"/>
  <c r="I33" i="14"/>
  <c r="F33" i="14"/>
  <c r="AB32" i="14"/>
  <c r="S32" i="14"/>
  <c r="L32" i="14"/>
  <c r="I32" i="14"/>
  <c r="F32" i="14"/>
  <c r="AB31" i="14"/>
  <c r="S31" i="14"/>
  <c r="L31" i="14"/>
  <c r="I31" i="14"/>
  <c r="F31" i="14"/>
  <c r="AB30" i="14"/>
  <c r="S30" i="14"/>
  <c r="L30" i="14"/>
  <c r="I30" i="14"/>
  <c r="F30" i="14"/>
  <c r="AB29" i="14"/>
  <c r="S29" i="14"/>
  <c r="L29" i="14"/>
  <c r="I29" i="14"/>
  <c r="F29" i="14"/>
  <c r="AB28" i="14"/>
  <c r="S28" i="14"/>
  <c r="L28" i="14"/>
  <c r="I28" i="14"/>
  <c r="F28" i="14"/>
  <c r="AB27" i="14"/>
  <c r="S27" i="14"/>
  <c r="L27" i="14"/>
  <c r="I27" i="14"/>
  <c r="F27" i="14"/>
  <c r="AB26" i="14"/>
  <c r="S26" i="14"/>
  <c r="L26" i="14"/>
  <c r="I26" i="14"/>
  <c r="F26" i="14"/>
  <c r="AB25" i="14"/>
  <c r="S25" i="14"/>
  <c r="L25" i="14"/>
  <c r="I25" i="14"/>
  <c r="F25" i="14"/>
  <c r="AB24" i="14"/>
  <c r="S24" i="14"/>
  <c r="L24" i="14"/>
  <c r="L47" i="14" s="1"/>
  <c r="I24" i="14"/>
  <c r="F24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A23" i="14"/>
  <c r="Z23" i="14"/>
  <c r="Y23" i="14"/>
  <c r="X23" i="14"/>
  <c r="W23" i="14"/>
  <c r="V23" i="14"/>
  <c r="U23" i="14"/>
  <c r="T23" i="14"/>
  <c r="R23" i="14"/>
  <c r="Q23" i="14"/>
  <c r="P23" i="14"/>
  <c r="O23" i="14"/>
  <c r="N23" i="14"/>
  <c r="M23" i="14"/>
  <c r="K23" i="14"/>
  <c r="J23" i="14"/>
  <c r="H23" i="14"/>
  <c r="G23" i="14"/>
  <c r="E23" i="14"/>
  <c r="D23" i="14"/>
  <c r="C23" i="14"/>
  <c r="B23" i="14"/>
  <c r="AB22" i="14"/>
  <c r="S22" i="14"/>
  <c r="L22" i="14"/>
  <c r="I22" i="14"/>
  <c r="F22" i="14"/>
  <c r="AB21" i="14"/>
  <c r="S21" i="14"/>
  <c r="L21" i="14"/>
  <c r="I21" i="14"/>
  <c r="F21" i="14"/>
  <c r="AB20" i="14"/>
  <c r="S20" i="14"/>
  <c r="L20" i="14"/>
  <c r="I20" i="14"/>
  <c r="F20" i="14"/>
  <c r="AB19" i="14"/>
  <c r="S19" i="14"/>
  <c r="L19" i="14"/>
  <c r="I19" i="14"/>
  <c r="F19" i="14"/>
  <c r="AB18" i="14"/>
  <c r="S18" i="14"/>
  <c r="L18" i="14"/>
  <c r="I18" i="14"/>
  <c r="F18" i="14"/>
  <c r="AB17" i="14"/>
  <c r="S17" i="14"/>
  <c r="L17" i="14"/>
  <c r="I17" i="14"/>
  <c r="F17" i="14"/>
  <c r="AB16" i="14"/>
  <c r="S16" i="14"/>
  <c r="L16" i="14"/>
  <c r="I16" i="14"/>
  <c r="F16" i="14"/>
  <c r="AB15" i="14"/>
  <c r="S15" i="14"/>
  <c r="L15" i="14"/>
  <c r="I15" i="14"/>
  <c r="F15" i="14"/>
  <c r="AB14" i="14"/>
  <c r="S14" i="14"/>
  <c r="L14" i="14"/>
  <c r="I14" i="14"/>
  <c r="F14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A13" i="14"/>
  <c r="Z13" i="14"/>
  <c r="Y13" i="14"/>
  <c r="X13" i="14"/>
  <c r="W13" i="14"/>
  <c r="V13" i="14"/>
  <c r="U13" i="14"/>
  <c r="T13" i="14"/>
  <c r="R13" i="14"/>
  <c r="Q13" i="14"/>
  <c r="P13" i="14"/>
  <c r="O13" i="14"/>
  <c r="N13" i="14"/>
  <c r="M13" i="14"/>
  <c r="K13" i="14"/>
  <c r="J13" i="14"/>
  <c r="H13" i="14"/>
  <c r="G13" i="14"/>
  <c r="E13" i="14"/>
  <c r="D13" i="14"/>
  <c r="C13" i="14"/>
  <c r="B13" i="14"/>
  <c r="AB12" i="14"/>
  <c r="S12" i="14"/>
  <c r="L12" i="14"/>
  <c r="I12" i="14"/>
  <c r="F12" i="14"/>
  <c r="AB11" i="14"/>
  <c r="S11" i="14"/>
  <c r="L11" i="14"/>
  <c r="I11" i="14"/>
  <c r="F11" i="14"/>
  <c r="AB10" i="14"/>
  <c r="S10" i="14"/>
  <c r="L10" i="14"/>
  <c r="I10" i="14"/>
  <c r="F10" i="14"/>
  <c r="AB9" i="14"/>
  <c r="S9" i="14"/>
  <c r="L9" i="14"/>
  <c r="I9" i="14"/>
  <c r="F9" i="14"/>
  <c r="AB8" i="14"/>
  <c r="S8" i="14"/>
  <c r="L8" i="14"/>
  <c r="I8" i="14"/>
  <c r="F8" i="14"/>
  <c r="AB7" i="14"/>
  <c r="S7" i="14"/>
  <c r="L7" i="14"/>
  <c r="I7" i="14"/>
  <c r="F7" i="14"/>
  <c r="AB6" i="14"/>
  <c r="S6" i="14"/>
  <c r="L6" i="14"/>
  <c r="I6" i="14"/>
  <c r="F6" i="14"/>
  <c r="S23" i="14" l="1"/>
  <c r="F101" i="14"/>
  <c r="AB101" i="14"/>
  <c r="AB105" i="14"/>
  <c r="L13" i="14"/>
  <c r="S54" i="14"/>
  <c r="AB87" i="14"/>
  <c r="AB54" i="14"/>
  <c r="AB75" i="14"/>
  <c r="AB47" i="14"/>
  <c r="I54" i="14"/>
  <c r="S65" i="14"/>
  <c r="I75" i="14"/>
  <c r="AB82" i="14"/>
  <c r="L87" i="14"/>
  <c r="L101" i="14"/>
  <c r="I105" i="14"/>
  <c r="L75" i="14"/>
  <c r="I82" i="14"/>
  <c r="L105" i="14"/>
  <c r="L106" i="14" s="1"/>
  <c r="AB13" i="14"/>
  <c r="S105" i="14"/>
  <c r="L65" i="14"/>
  <c r="AB65" i="14"/>
  <c r="S47" i="14"/>
  <c r="F13" i="14"/>
  <c r="AH106" i="14"/>
  <c r="S13" i="14"/>
  <c r="F23" i="14"/>
  <c r="AB23" i="14"/>
  <c r="F47" i="14"/>
  <c r="I47" i="14"/>
  <c r="I13" i="14"/>
  <c r="L23" i="14"/>
  <c r="I65" i="14"/>
  <c r="I23" i="14"/>
  <c r="L54" i="14"/>
  <c r="R106" i="14"/>
  <c r="C106" i="14"/>
  <c r="F54" i="14"/>
  <c r="N106" i="14"/>
  <c r="F65" i="14"/>
  <c r="S75" i="14"/>
  <c r="S82" i="14"/>
  <c r="J106" i="14"/>
  <c r="U106" i="14"/>
  <c r="Y106" i="14"/>
  <c r="F75" i="14"/>
  <c r="F82" i="14"/>
  <c r="S87" i="14"/>
  <c r="G106" i="14"/>
  <c r="AD106" i="14"/>
  <c r="AL106" i="14"/>
  <c r="AP106" i="14"/>
  <c r="H106" i="14"/>
  <c r="M106" i="14"/>
  <c r="Q106" i="14"/>
  <c r="F87" i="14"/>
  <c r="V106" i="14"/>
  <c r="Z106" i="14"/>
  <c r="I87" i="14"/>
  <c r="D106" i="14"/>
  <c r="AE106" i="14"/>
  <c r="AI106" i="14"/>
  <c r="AM106" i="14"/>
  <c r="AQ106" i="14"/>
  <c r="AB106" i="14"/>
  <c r="E106" i="14"/>
  <c r="O106" i="14"/>
  <c r="W106" i="14"/>
  <c r="AA106" i="14"/>
  <c r="AF106" i="14"/>
  <c r="AJ106" i="14"/>
  <c r="AN106" i="14"/>
  <c r="AR106" i="14"/>
  <c r="S101" i="14"/>
  <c r="B106" i="14"/>
  <c r="K106" i="14"/>
  <c r="P106" i="14"/>
  <c r="T106" i="14"/>
  <c r="X106" i="14"/>
  <c r="AC106" i="14"/>
  <c r="AG106" i="14"/>
  <c r="AK106" i="14"/>
  <c r="AO106" i="14"/>
  <c r="AS106" i="14"/>
  <c r="I101" i="14"/>
  <c r="F105" i="14"/>
  <c r="S106" i="14" l="1"/>
  <c r="I106" i="14"/>
  <c r="F106" i="14"/>
  <c r="AS105" i="12" l="1"/>
  <c r="AR105" i="12"/>
  <c r="AQ105" i="12"/>
  <c r="AP105" i="12"/>
  <c r="AO105" i="12"/>
  <c r="AN105" i="12"/>
  <c r="AM105" i="12"/>
  <c r="AL105" i="12"/>
  <c r="AK105" i="12"/>
  <c r="AJ105" i="12"/>
  <c r="AI105" i="12"/>
  <c r="AH105" i="12"/>
  <c r="AG105" i="12"/>
  <c r="AF105" i="12"/>
  <c r="AE105" i="12"/>
  <c r="AD105" i="12"/>
  <c r="AC105" i="12"/>
  <c r="AA105" i="12"/>
  <c r="Z105" i="12"/>
  <c r="Y105" i="12"/>
  <c r="X105" i="12"/>
  <c r="W105" i="12"/>
  <c r="V105" i="12"/>
  <c r="U105" i="12"/>
  <c r="T105" i="12"/>
  <c r="R105" i="12"/>
  <c r="Q105" i="12"/>
  <c r="P105" i="12"/>
  <c r="O105" i="12"/>
  <c r="N105" i="12"/>
  <c r="M105" i="12"/>
  <c r="K105" i="12"/>
  <c r="J105" i="12"/>
  <c r="H105" i="12"/>
  <c r="G105" i="12"/>
  <c r="E105" i="12"/>
  <c r="D105" i="12"/>
  <c r="C105" i="12"/>
  <c r="B105" i="12"/>
  <c r="AB104" i="12"/>
  <c r="S104" i="12"/>
  <c r="L104" i="12"/>
  <c r="I104" i="12"/>
  <c r="F104" i="12"/>
  <c r="AB103" i="12"/>
  <c r="S103" i="12"/>
  <c r="L103" i="12"/>
  <c r="I103" i="12"/>
  <c r="F103" i="12"/>
  <c r="AB102" i="12"/>
  <c r="S102" i="12"/>
  <c r="L102" i="12"/>
  <c r="I102" i="12"/>
  <c r="F102" i="12"/>
  <c r="AS101" i="12"/>
  <c r="AR101" i="12"/>
  <c r="AQ101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A101" i="12"/>
  <c r="Z101" i="12"/>
  <c r="Y101" i="12"/>
  <c r="X101" i="12"/>
  <c r="W101" i="12"/>
  <c r="V101" i="12"/>
  <c r="U101" i="12"/>
  <c r="T101" i="12"/>
  <c r="R101" i="12"/>
  <c r="Q101" i="12"/>
  <c r="P101" i="12"/>
  <c r="O101" i="12"/>
  <c r="N101" i="12"/>
  <c r="M101" i="12"/>
  <c r="K101" i="12"/>
  <c r="J101" i="12"/>
  <c r="H101" i="12"/>
  <c r="G101" i="12"/>
  <c r="E101" i="12"/>
  <c r="D101" i="12"/>
  <c r="C101" i="12"/>
  <c r="B101" i="12"/>
  <c r="AB100" i="12"/>
  <c r="S100" i="12"/>
  <c r="L100" i="12"/>
  <c r="I100" i="12"/>
  <c r="F100" i="12"/>
  <c r="AB99" i="12"/>
  <c r="S99" i="12"/>
  <c r="L99" i="12"/>
  <c r="I99" i="12"/>
  <c r="F99" i="12"/>
  <c r="AB98" i="12"/>
  <c r="S98" i="12"/>
  <c r="L98" i="12"/>
  <c r="I98" i="12"/>
  <c r="F98" i="12"/>
  <c r="AB97" i="12"/>
  <c r="S97" i="12"/>
  <c r="L97" i="12"/>
  <c r="I97" i="12"/>
  <c r="F97" i="12"/>
  <c r="AB96" i="12"/>
  <c r="S96" i="12"/>
  <c r="L96" i="12"/>
  <c r="I96" i="12"/>
  <c r="F96" i="12"/>
  <c r="AB95" i="12"/>
  <c r="S95" i="12"/>
  <c r="L95" i="12"/>
  <c r="I95" i="12"/>
  <c r="F95" i="12"/>
  <c r="AB94" i="12"/>
  <c r="S94" i="12"/>
  <c r="L94" i="12"/>
  <c r="I94" i="12"/>
  <c r="F94" i="12"/>
  <c r="AB93" i="12"/>
  <c r="S93" i="12"/>
  <c r="L93" i="12"/>
  <c r="I93" i="12"/>
  <c r="F93" i="12"/>
  <c r="AB92" i="12"/>
  <c r="S92" i="12"/>
  <c r="L92" i="12"/>
  <c r="I92" i="12"/>
  <c r="F92" i="12"/>
  <c r="AB91" i="12"/>
  <c r="S91" i="12"/>
  <c r="L91" i="12"/>
  <c r="I91" i="12"/>
  <c r="F91" i="12"/>
  <c r="AB90" i="12"/>
  <c r="S90" i="12"/>
  <c r="L90" i="12"/>
  <c r="I90" i="12"/>
  <c r="F90" i="12"/>
  <c r="AB89" i="12"/>
  <c r="S89" i="12"/>
  <c r="L89" i="12"/>
  <c r="I89" i="12"/>
  <c r="F89" i="12"/>
  <c r="AB88" i="12"/>
  <c r="S88" i="12"/>
  <c r="L88" i="12"/>
  <c r="I88" i="12"/>
  <c r="F88" i="12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A87" i="12"/>
  <c r="Z87" i="12"/>
  <c r="Y87" i="12"/>
  <c r="X87" i="12"/>
  <c r="W87" i="12"/>
  <c r="V87" i="12"/>
  <c r="U87" i="12"/>
  <c r="T87" i="12"/>
  <c r="R87" i="12"/>
  <c r="Q87" i="12"/>
  <c r="P87" i="12"/>
  <c r="O87" i="12"/>
  <c r="N87" i="12"/>
  <c r="M87" i="12"/>
  <c r="K87" i="12"/>
  <c r="J87" i="12"/>
  <c r="H87" i="12"/>
  <c r="G87" i="12"/>
  <c r="E87" i="12"/>
  <c r="D87" i="12"/>
  <c r="C87" i="12"/>
  <c r="B87" i="12"/>
  <c r="AB86" i="12"/>
  <c r="S86" i="12"/>
  <c r="L86" i="12"/>
  <c r="I86" i="12"/>
  <c r="F86" i="12"/>
  <c r="AB85" i="12"/>
  <c r="S85" i="12"/>
  <c r="L85" i="12"/>
  <c r="I85" i="12"/>
  <c r="F85" i="12"/>
  <c r="AB84" i="12"/>
  <c r="S84" i="12"/>
  <c r="L84" i="12"/>
  <c r="I84" i="12"/>
  <c r="F84" i="12"/>
  <c r="AB83" i="12"/>
  <c r="S83" i="12"/>
  <c r="L83" i="12"/>
  <c r="I83" i="12"/>
  <c r="F83" i="12"/>
  <c r="AS82" i="12"/>
  <c r="AR82" i="12"/>
  <c r="AQ82" i="12"/>
  <c r="AP82" i="12"/>
  <c r="AO82" i="12"/>
  <c r="AN82" i="12"/>
  <c r="AM82" i="12"/>
  <c r="AL82" i="12"/>
  <c r="AK82" i="12"/>
  <c r="AJ82" i="12"/>
  <c r="AI82" i="12"/>
  <c r="AH82" i="12"/>
  <c r="AG82" i="12"/>
  <c r="AF82" i="12"/>
  <c r="AE82" i="12"/>
  <c r="AD82" i="12"/>
  <c r="AC82" i="12"/>
  <c r="AA82" i="12"/>
  <c r="Z82" i="12"/>
  <c r="Y82" i="12"/>
  <c r="X82" i="12"/>
  <c r="W82" i="12"/>
  <c r="V82" i="12"/>
  <c r="U82" i="12"/>
  <c r="T82" i="12"/>
  <c r="R82" i="12"/>
  <c r="Q82" i="12"/>
  <c r="P82" i="12"/>
  <c r="O82" i="12"/>
  <c r="N82" i="12"/>
  <c r="M82" i="12"/>
  <c r="K82" i="12"/>
  <c r="J82" i="12"/>
  <c r="H82" i="12"/>
  <c r="G82" i="12"/>
  <c r="E82" i="12"/>
  <c r="D82" i="12"/>
  <c r="C82" i="12"/>
  <c r="B82" i="12"/>
  <c r="AB81" i="12"/>
  <c r="S81" i="12"/>
  <c r="L81" i="12"/>
  <c r="I81" i="12"/>
  <c r="F81" i="12"/>
  <c r="AB80" i="12"/>
  <c r="S80" i="12"/>
  <c r="L80" i="12"/>
  <c r="I80" i="12"/>
  <c r="F80" i="12"/>
  <c r="AB79" i="12"/>
  <c r="S79" i="12"/>
  <c r="L79" i="12"/>
  <c r="I79" i="12"/>
  <c r="F79" i="12"/>
  <c r="AB78" i="12"/>
  <c r="S78" i="12"/>
  <c r="L78" i="12"/>
  <c r="I78" i="12"/>
  <c r="F78" i="12"/>
  <c r="AB77" i="12"/>
  <c r="S77" i="12"/>
  <c r="L77" i="12"/>
  <c r="I77" i="12"/>
  <c r="F77" i="12"/>
  <c r="AB76" i="12"/>
  <c r="S76" i="12"/>
  <c r="L76" i="12"/>
  <c r="I76" i="12"/>
  <c r="F76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A75" i="12"/>
  <c r="Z75" i="12"/>
  <c r="Y75" i="12"/>
  <c r="X75" i="12"/>
  <c r="W75" i="12"/>
  <c r="V75" i="12"/>
  <c r="U75" i="12"/>
  <c r="T75" i="12"/>
  <c r="R75" i="12"/>
  <c r="Q75" i="12"/>
  <c r="P75" i="12"/>
  <c r="O75" i="12"/>
  <c r="N75" i="12"/>
  <c r="M75" i="12"/>
  <c r="K75" i="12"/>
  <c r="J75" i="12"/>
  <c r="H75" i="12"/>
  <c r="G75" i="12"/>
  <c r="E75" i="12"/>
  <c r="D75" i="12"/>
  <c r="C75" i="12"/>
  <c r="B75" i="12"/>
  <c r="AB74" i="12"/>
  <c r="S74" i="12"/>
  <c r="L74" i="12"/>
  <c r="I74" i="12"/>
  <c r="F74" i="12"/>
  <c r="AB73" i="12"/>
  <c r="S73" i="12"/>
  <c r="L73" i="12"/>
  <c r="I73" i="12"/>
  <c r="F73" i="12"/>
  <c r="AB72" i="12"/>
  <c r="S72" i="12"/>
  <c r="L72" i="12"/>
  <c r="I72" i="12"/>
  <c r="F72" i="12"/>
  <c r="AB71" i="12"/>
  <c r="S71" i="12"/>
  <c r="L71" i="12"/>
  <c r="I71" i="12"/>
  <c r="F71" i="12"/>
  <c r="AB70" i="12"/>
  <c r="S70" i="12"/>
  <c r="L70" i="12"/>
  <c r="I70" i="12"/>
  <c r="F70" i="12"/>
  <c r="AB69" i="12"/>
  <c r="S69" i="12"/>
  <c r="L69" i="12"/>
  <c r="I69" i="12"/>
  <c r="F69" i="12"/>
  <c r="AB68" i="12"/>
  <c r="S68" i="12"/>
  <c r="L68" i="12"/>
  <c r="I68" i="12"/>
  <c r="F68" i="12"/>
  <c r="AB67" i="12"/>
  <c r="S67" i="12"/>
  <c r="L67" i="12"/>
  <c r="I67" i="12"/>
  <c r="F67" i="12"/>
  <c r="AB66" i="12"/>
  <c r="S66" i="12"/>
  <c r="L66" i="12"/>
  <c r="I66" i="12"/>
  <c r="F66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A65" i="12"/>
  <c r="Z65" i="12"/>
  <c r="Y65" i="12"/>
  <c r="X65" i="12"/>
  <c r="W65" i="12"/>
  <c r="V65" i="12"/>
  <c r="U65" i="12"/>
  <c r="T65" i="12"/>
  <c r="R65" i="12"/>
  <c r="Q65" i="12"/>
  <c r="P65" i="12"/>
  <c r="O65" i="12"/>
  <c r="N65" i="12"/>
  <c r="M65" i="12"/>
  <c r="K65" i="12"/>
  <c r="J65" i="12"/>
  <c r="H65" i="12"/>
  <c r="G65" i="12"/>
  <c r="E65" i="12"/>
  <c r="D65" i="12"/>
  <c r="C65" i="12"/>
  <c r="B65" i="12"/>
  <c r="AB64" i="12"/>
  <c r="S64" i="12"/>
  <c r="L64" i="12"/>
  <c r="I64" i="12"/>
  <c r="F64" i="12"/>
  <c r="AB63" i="12"/>
  <c r="S63" i="12"/>
  <c r="L63" i="12"/>
  <c r="I63" i="12"/>
  <c r="F63" i="12"/>
  <c r="AB62" i="12"/>
  <c r="S62" i="12"/>
  <c r="L62" i="12"/>
  <c r="I62" i="12"/>
  <c r="F62" i="12"/>
  <c r="AB61" i="12"/>
  <c r="S61" i="12"/>
  <c r="L61" i="12"/>
  <c r="I61" i="12"/>
  <c r="F61" i="12"/>
  <c r="AB60" i="12"/>
  <c r="S60" i="12"/>
  <c r="L60" i="12"/>
  <c r="I60" i="12"/>
  <c r="F60" i="12"/>
  <c r="AB59" i="12"/>
  <c r="S59" i="12"/>
  <c r="L59" i="12"/>
  <c r="I59" i="12"/>
  <c r="F59" i="12"/>
  <c r="AB58" i="12"/>
  <c r="S58" i="12"/>
  <c r="L58" i="12"/>
  <c r="I58" i="12"/>
  <c r="F58" i="12"/>
  <c r="AB57" i="12"/>
  <c r="S57" i="12"/>
  <c r="L57" i="12"/>
  <c r="I57" i="12"/>
  <c r="F57" i="12"/>
  <c r="AB56" i="12"/>
  <c r="S56" i="12"/>
  <c r="L56" i="12"/>
  <c r="I56" i="12"/>
  <c r="F56" i="12"/>
  <c r="AB55" i="12"/>
  <c r="S55" i="12"/>
  <c r="L55" i="12"/>
  <c r="I55" i="12"/>
  <c r="F55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A54" i="12"/>
  <c r="Z54" i="12"/>
  <c r="Y54" i="12"/>
  <c r="X54" i="12"/>
  <c r="W54" i="12"/>
  <c r="V54" i="12"/>
  <c r="U54" i="12"/>
  <c r="T54" i="12"/>
  <c r="R54" i="12"/>
  <c r="Q54" i="12"/>
  <c r="P54" i="12"/>
  <c r="O54" i="12"/>
  <c r="N54" i="12"/>
  <c r="M54" i="12"/>
  <c r="K54" i="12"/>
  <c r="J54" i="12"/>
  <c r="H54" i="12"/>
  <c r="G54" i="12"/>
  <c r="E54" i="12"/>
  <c r="D54" i="12"/>
  <c r="C54" i="12"/>
  <c r="B54" i="12"/>
  <c r="AB53" i="12"/>
  <c r="S53" i="12"/>
  <c r="L53" i="12"/>
  <c r="I53" i="12"/>
  <c r="F53" i="12"/>
  <c r="AB52" i="12"/>
  <c r="S52" i="12"/>
  <c r="L52" i="12"/>
  <c r="I52" i="12"/>
  <c r="F52" i="12"/>
  <c r="AB51" i="12"/>
  <c r="S51" i="12"/>
  <c r="L51" i="12"/>
  <c r="I51" i="12"/>
  <c r="F51" i="12"/>
  <c r="AB50" i="12"/>
  <c r="S50" i="12"/>
  <c r="L50" i="12"/>
  <c r="I50" i="12"/>
  <c r="F50" i="12"/>
  <c r="AB49" i="12"/>
  <c r="S49" i="12"/>
  <c r="L49" i="12"/>
  <c r="I49" i="12"/>
  <c r="F49" i="12"/>
  <c r="AB48" i="12"/>
  <c r="S48" i="12"/>
  <c r="L48" i="12"/>
  <c r="I48" i="12"/>
  <c r="F48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A47" i="12"/>
  <c r="Z47" i="12"/>
  <c r="Y47" i="12"/>
  <c r="X47" i="12"/>
  <c r="W47" i="12"/>
  <c r="V47" i="12"/>
  <c r="U47" i="12"/>
  <c r="T47" i="12"/>
  <c r="R47" i="12"/>
  <c r="Q47" i="12"/>
  <c r="P47" i="12"/>
  <c r="O47" i="12"/>
  <c r="N47" i="12"/>
  <c r="M47" i="12"/>
  <c r="K47" i="12"/>
  <c r="J47" i="12"/>
  <c r="H47" i="12"/>
  <c r="G47" i="12"/>
  <c r="E47" i="12"/>
  <c r="D47" i="12"/>
  <c r="C47" i="12"/>
  <c r="B47" i="12"/>
  <c r="AB46" i="12"/>
  <c r="S46" i="12"/>
  <c r="L46" i="12"/>
  <c r="I46" i="12"/>
  <c r="F46" i="12"/>
  <c r="AB45" i="12"/>
  <c r="S45" i="12"/>
  <c r="L45" i="12"/>
  <c r="I45" i="12"/>
  <c r="F45" i="12"/>
  <c r="AB44" i="12"/>
  <c r="S44" i="12"/>
  <c r="L44" i="12"/>
  <c r="I44" i="12"/>
  <c r="F44" i="12"/>
  <c r="AB43" i="12"/>
  <c r="S43" i="12"/>
  <c r="L43" i="12"/>
  <c r="I43" i="12"/>
  <c r="F43" i="12"/>
  <c r="AB42" i="12"/>
  <c r="S42" i="12"/>
  <c r="L42" i="12"/>
  <c r="I42" i="12"/>
  <c r="F42" i="12"/>
  <c r="AB41" i="12"/>
  <c r="S41" i="12"/>
  <c r="L41" i="12"/>
  <c r="I41" i="12"/>
  <c r="F41" i="12"/>
  <c r="AB40" i="12"/>
  <c r="S40" i="12"/>
  <c r="L40" i="12"/>
  <c r="I40" i="12"/>
  <c r="F40" i="12"/>
  <c r="AB39" i="12"/>
  <c r="S39" i="12"/>
  <c r="L39" i="12"/>
  <c r="I39" i="12"/>
  <c r="F39" i="12"/>
  <c r="AB38" i="12"/>
  <c r="S38" i="12"/>
  <c r="L38" i="12"/>
  <c r="I38" i="12"/>
  <c r="F38" i="12"/>
  <c r="AB37" i="12"/>
  <c r="S37" i="12"/>
  <c r="L37" i="12"/>
  <c r="I37" i="12"/>
  <c r="F37" i="12"/>
  <c r="AB36" i="12"/>
  <c r="S36" i="12"/>
  <c r="L36" i="12"/>
  <c r="I36" i="12"/>
  <c r="F36" i="12"/>
  <c r="AB35" i="12"/>
  <c r="S35" i="12"/>
  <c r="L35" i="12"/>
  <c r="I35" i="12"/>
  <c r="F35" i="12"/>
  <c r="AB34" i="12"/>
  <c r="S34" i="12"/>
  <c r="L34" i="12"/>
  <c r="I34" i="12"/>
  <c r="F34" i="12"/>
  <c r="AB33" i="12"/>
  <c r="S33" i="12"/>
  <c r="L33" i="12"/>
  <c r="I33" i="12"/>
  <c r="F33" i="12"/>
  <c r="AB32" i="12"/>
  <c r="S32" i="12"/>
  <c r="L32" i="12"/>
  <c r="I32" i="12"/>
  <c r="F32" i="12"/>
  <c r="AB31" i="12"/>
  <c r="S31" i="12"/>
  <c r="L31" i="12"/>
  <c r="I31" i="12"/>
  <c r="F31" i="12"/>
  <c r="AB30" i="12"/>
  <c r="S30" i="12"/>
  <c r="L30" i="12"/>
  <c r="I30" i="12"/>
  <c r="F30" i="12"/>
  <c r="AB29" i="12"/>
  <c r="S29" i="12"/>
  <c r="L29" i="12"/>
  <c r="I29" i="12"/>
  <c r="F29" i="12"/>
  <c r="AB28" i="12"/>
  <c r="S28" i="12"/>
  <c r="L28" i="12"/>
  <c r="I28" i="12"/>
  <c r="F28" i="12"/>
  <c r="AB27" i="12"/>
  <c r="S27" i="12"/>
  <c r="L27" i="12"/>
  <c r="I27" i="12"/>
  <c r="F27" i="12"/>
  <c r="AB26" i="12"/>
  <c r="S26" i="12"/>
  <c r="L26" i="12"/>
  <c r="I26" i="12"/>
  <c r="F26" i="12"/>
  <c r="AB25" i="12"/>
  <c r="S25" i="12"/>
  <c r="L25" i="12"/>
  <c r="I25" i="12"/>
  <c r="F25" i="12"/>
  <c r="AB24" i="12"/>
  <c r="S24" i="12"/>
  <c r="L24" i="12"/>
  <c r="L47" i="12" s="1"/>
  <c r="I24" i="12"/>
  <c r="F24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R23" i="12"/>
  <c r="Q23" i="12"/>
  <c r="P23" i="12"/>
  <c r="O23" i="12"/>
  <c r="N23" i="12"/>
  <c r="M23" i="12"/>
  <c r="K23" i="12"/>
  <c r="J23" i="12"/>
  <c r="H23" i="12"/>
  <c r="G23" i="12"/>
  <c r="E23" i="12"/>
  <c r="D23" i="12"/>
  <c r="C23" i="12"/>
  <c r="B23" i="12"/>
  <c r="AB22" i="12"/>
  <c r="S22" i="12"/>
  <c r="L22" i="12"/>
  <c r="I22" i="12"/>
  <c r="F22" i="12"/>
  <c r="AB21" i="12"/>
  <c r="S21" i="12"/>
  <c r="L21" i="12"/>
  <c r="I21" i="12"/>
  <c r="F21" i="12"/>
  <c r="AB20" i="12"/>
  <c r="S20" i="12"/>
  <c r="L20" i="12"/>
  <c r="I20" i="12"/>
  <c r="F20" i="12"/>
  <c r="AB19" i="12"/>
  <c r="S19" i="12"/>
  <c r="L19" i="12"/>
  <c r="I19" i="12"/>
  <c r="F19" i="12"/>
  <c r="AB18" i="12"/>
  <c r="S18" i="12"/>
  <c r="L18" i="12"/>
  <c r="I18" i="12"/>
  <c r="F18" i="12"/>
  <c r="AB17" i="12"/>
  <c r="S17" i="12"/>
  <c r="L17" i="12"/>
  <c r="I17" i="12"/>
  <c r="F17" i="12"/>
  <c r="AB16" i="12"/>
  <c r="S16" i="12"/>
  <c r="L16" i="12"/>
  <c r="I16" i="12"/>
  <c r="F16" i="12"/>
  <c r="AB15" i="12"/>
  <c r="S15" i="12"/>
  <c r="L15" i="12"/>
  <c r="I15" i="12"/>
  <c r="F15" i="12"/>
  <c r="AB14" i="12"/>
  <c r="S14" i="12"/>
  <c r="L14" i="12"/>
  <c r="I14" i="12"/>
  <c r="F14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R13" i="12"/>
  <c r="Q13" i="12"/>
  <c r="P13" i="12"/>
  <c r="O13" i="12"/>
  <c r="N13" i="12"/>
  <c r="M13" i="12"/>
  <c r="K13" i="12"/>
  <c r="J13" i="12"/>
  <c r="H13" i="12"/>
  <c r="G13" i="12"/>
  <c r="E13" i="12"/>
  <c r="D13" i="12"/>
  <c r="C13" i="12"/>
  <c r="B13" i="12"/>
  <c r="AB12" i="12"/>
  <c r="S12" i="12"/>
  <c r="L12" i="12"/>
  <c r="I12" i="12"/>
  <c r="F12" i="12"/>
  <c r="AB11" i="12"/>
  <c r="S11" i="12"/>
  <c r="L11" i="12"/>
  <c r="I11" i="12"/>
  <c r="F11" i="12"/>
  <c r="AB10" i="12"/>
  <c r="S10" i="12"/>
  <c r="L10" i="12"/>
  <c r="I10" i="12"/>
  <c r="F10" i="12"/>
  <c r="AB9" i="12"/>
  <c r="S9" i="12"/>
  <c r="L9" i="12"/>
  <c r="I9" i="12"/>
  <c r="F9" i="12"/>
  <c r="AB8" i="12"/>
  <c r="S8" i="12"/>
  <c r="L8" i="12"/>
  <c r="I8" i="12"/>
  <c r="F8" i="12"/>
  <c r="AB7" i="12"/>
  <c r="S7" i="12"/>
  <c r="L7" i="12"/>
  <c r="I7" i="12"/>
  <c r="F7" i="12"/>
  <c r="AB6" i="12"/>
  <c r="S6" i="12"/>
  <c r="L6" i="12"/>
  <c r="I6" i="12"/>
  <c r="F6" i="12"/>
  <c r="S23" i="12" l="1"/>
  <c r="S105" i="12"/>
  <c r="L13" i="12"/>
  <c r="F101" i="12"/>
  <c r="AB101" i="12"/>
  <c r="F105" i="12"/>
  <c r="AB105" i="12"/>
  <c r="F87" i="12"/>
  <c r="AB87" i="12"/>
  <c r="L65" i="12"/>
  <c r="AB75" i="12"/>
  <c r="I87" i="12"/>
  <c r="AB23" i="12"/>
  <c r="S47" i="12"/>
  <c r="I54" i="12"/>
  <c r="F82" i="12"/>
  <c r="AB82" i="12"/>
  <c r="L87" i="12"/>
  <c r="I105" i="12"/>
  <c r="L23" i="12"/>
  <c r="AB65" i="12"/>
  <c r="I82" i="12"/>
  <c r="AG106" i="12"/>
  <c r="S87" i="12"/>
  <c r="S101" i="12"/>
  <c r="L105" i="12"/>
  <c r="S13" i="12"/>
  <c r="S54" i="12"/>
  <c r="AB13" i="12"/>
  <c r="B106" i="12"/>
  <c r="I13" i="12"/>
  <c r="F13" i="12"/>
  <c r="I23" i="12"/>
  <c r="F47" i="12"/>
  <c r="L54" i="12"/>
  <c r="S65" i="12"/>
  <c r="F65" i="12"/>
  <c r="S75" i="12"/>
  <c r="M106" i="12"/>
  <c r="F23" i="12"/>
  <c r="AB47" i="12"/>
  <c r="F75" i="12"/>
  <c r="Q106" i="12"/>
  <c r="I47" i="12"/>
  <c r="F54" i="12"/>
  <c r="AB54" i="12"/>
  <c r="I65" i="12"/>
  <c r="I75" i="12"/>
  <c r="L82" i="12"/>
  <c r="L75" i="12"/>
  <c r="S82" i="12"/>
  <c r="AC106" i="12"/>
  <c r="AK106" i="12"/>
  <c r="AO106" i="12"/>
  <c r="AS106" i="12"/>
  <c r="C106" i="12"/>
  <c r="G106" i="12"/>
  <c r="K106" i="12"/>
  <c r="P106" i="12"/>
  <c r="U106" i="12"/>
  <c r="Y106" i="12"/>
  <c r="AD106" i="12"/>
  <c r="AH106" i="12"/>
  <c r="AL106" i="12"/>
  <c r="AP106" i="12"/>
  <c r="L101" i="12"/>
  <c r="D106" i="12"/>
  <c r="H106" i="12"/>
  <c r="V106" i="12"/>
  <c r="Z106" i="12"/>
  <c r="AE106" i="12"/>
  <c r="AI106" i="12"/>
  <c r="AM106" i="12"/>
  <c r="AQ106" i="12"/>
  <c r="E106" i="12"/>
  <c r="N106" i="12"/>
  <c r="R106" i="12"/>
  <c r="W106" i="12"/>
  <c r="AA106" i="12"/>
  <c r="AF106" i="12"/>
  <c r="AJ106" i="12"/>
  <c r="AN106" i="12"/>
  <c r="AR106" i="12"/>
  <c r="J106" i="12"/>
  <c r="O106" i="12"/>
  <c r="T106" i="12"/>
  <c r="X106" i="12"/>
  <c r="I101" i="12"/>
  <c r="I106" i="12" s="1"/>
  <c r="L106" i="12" l="1"/>
  <c r="S106" i="12"/>
  <c r="AB106" i="12"/>
  <c r="F106" i="12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G105" i="11"/>
  <c r="AF105" i="11"/>
  <c r="AE105" i="11"/>
  <c r="AD105" i="11"/>
  <c r="AC105" i="11"/>
  <c r="AA105" i="11"/>
  <c r="Z105" i="11"/>
  <c r="Y105" i="11"/>
  <c r="X105" i="11"/>
  <c r="W105" i="11"/>
  <c r="V105" i="11"/>
  <c r="U105" i="11"/>
  <c r="T105" i="11"/>
  <c r="R105" i="11"/>
  <c r="Q105" i="11"/>
  <c r="P105" i="11"/>
  <c r="O105" i="11"/>
  <c r="N105" i="11"/>
  <c r="M105" i="11"/>
  <c r="K105" i="11"/>
  <c r="J105" i="11"/>
  <c r="H105" i="11"/>
  <c r="G105" i="11"/>
  <c r="E105" i="11"/>
  <c r="D105" i="11"/>
  <c r="C105" i="11"/>
  <c r="B105" i="11"/>
  <c r="AB104" i="11"/>
  <c r="S104" i="11"/>
  <c r="L104" i="11"/>
  <c r="I104" i="11"/>
  <c r="F104" i="11"/>
  <c r="AB103" i="11"/>
  <c r="S103" i="11"/>
  <c r="L103" i="11"/>
  <c r="I103" i="11"/>
  <c r="F103" i="11"/>
  <c r="AB102" i="11"/>
  <c r="S102" i="11"/>
  <c r="S105" i="11" s="1"/>
  <c r="L102" i="11"/>
  <c r="I102" i="11"/>
  <c r="F102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A101" i="11"/>
  <c r="Z101" i="11"/>
  <c r="Y101" i="11"/>
  <c r="X101" i="11"/>
  <c r="W101" i="11"/>
  <c r="V101" i="11"/>
  <c r="U101" i="11"/>
  <c r="T101" i="11"/>
  <c r="R101" i="11"/>
  <c r="Q101" i="11"/>
  <c r="P101" i="11"/>
  <c r="O101" i="11"/>
  <c r="N101" i="11"/>
  <c r="M101" i="11"/>
  <c r="K101" i="11"/>
  <c r="J101" i="11"/>
  <c r="H101" i="11"/>
  <c r="G101" i="11"/>
  <c r="E101" i="11"/>
  <c r="D101" i="11"/>
  <c r="C101" i="11"/>
  <c r="B101" i="11"/>
  <c r="AB100" i="11"/>
  <c r="S100" i="11"/>
  <c r="L100" i="11"/>
  <c r="I100" i="11"/>
  <c r="F100" i="11"/>
  <c r="AB99" i="11"/>
  <c r="S99" i="11"/>
  <c r="L99" i="11"/>
  <c r="I99" i="11"/>
  <c r="F99" i="11"/>
  <c r="AB98" i="11"/>
  <c r="S98" i="11"/>
  <c r="L98" i="11"/>
  <c r="I98" i="11"/>
  <c r="F98" i="11"/>
  <c r="AB97" i="11"/>
  <c r="S97" i="11"/>
  <c r="L97" i="11"/>
  <c r="I97" i="11"/>
  <c r="F97" i="11"/>
  <c r="AB96" i="11"/>
  <c r="S96" i="11"/>
  <c r="L96" i="11"/>
  <c r="I96" i="11"/>
  <c r="F96" i="11"/>
  <c r="AB95" i="11"/>
  <c r="S95" i="11"/>
  <c r="L95" i="11"/>
  <c r="I95" i="11"/>
  <c r="F95" i="11"/>
  <c r="AB94" i="11"/>
  <c r="S94" i="11"/>
  <c r="L94" i="11"/>
  <c r="I94" i="11"/>
  <c r="F94" i="11"/>
  <c r="AB93" i="11"/>
  <c r="S93" i="11"/>
  <c r="L93" i="11"/>
  <c r="I93" i="11"/>
  <c r="F93" i="11"/>
  <c r="AB92" i="11"/>
  <c r="S92" i="11"/>
  <c r="L92" i="11"/>
  <c r="I92" i="11"/>
  <c r="F92" i="11"/>
  <c r="AB91" i="11"/>
  <c r="S91" i="11"/>
  <c r="L91" i="11"/>
  <c r="I91" i="11"/>
  <c r="F91" i="11"/>
  <c r="AB90" i="11"/>
  <c r="S90" i="11"/>
  <c r="L90" i="11"/>
  <c r="I90" i="11"/>
  <c r="F90" i="11"/>
  <c r="AB89" i="11"/>
  <c r="S89" i="11"/>
  <c r="L89" i="11"/>
  <c r="I89" i="11"/>
  <c r="F89" i="11"/>
  <c r="AB88" i="11"/>
  <c r="S88" i="11"/>
  <c r="L88" i="11"/>
  <c r="I88" i="11"/>
  <c r="F88" i="11"/>
  <c r="AS87" i="11"/>
  <c r="AR87" i="11"/>
  <c r="AQ87" i="11"/>
  <c r="AP87" i="11"/>
  <c r="AO87" i="1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A87" i="11"/>
  <c r="Z87" i="11"/>
  <c r="Y87" i="11"/>
  <c r="X87" i="11"/>
  <c r="W87" i="11"/>
  <c r="V87" i="11"/>
  <c r="U87" i="11"/>
  <c r="T87" i="11"/>
  <c r="R87" i="11"/>
  <c r="Q87" i="11"/>
  <c r="P87" i="11"/>
  <c r="O87" i="11"/>
  <c r="N87" i="11"/>
  <c r="M87" i="11"/>
  <c r="K87" i="11"/>
  <c r="J87" i="11"/>
  <c r="H87" i="11"/>
  <c r="G87" i="11"/>
  <c r="E87" i="11"/>
  <c r="D87" i="11"/>
  <c r="C87" i="11"/>
  <c r="B87" i="11"/>
  <c r="AB86" i="11"/>
  <c r="S86" i="11"/>
  <c r="L86" i="11"/>
  <c r="I86" i="11"/>
  <c r="F86" i="11"/>
  <c r="AB85" i="11"/>
  <c r="S85" i="11"/>
  <c r="L85" i="11"/>
  <c r="I85" i="11"/>
  <c r="F85" i="11"/>
  <c r="AB84" i="11"/>
  <c r="S84" i="11"/>
  <c r="L84" i="11"/>
  <c r="I84" i="11"/>
  <c r="F84" i="11"/>
  <c r="AB83" i="11"/>
  <c r="S83" i="11"/>
  <c r="L83" i="11"/>
  <c r="I83" i="11"/>
  <c r="F83" i="11"/>
  <c r="AS82" i="11"/>
  <c r="AR82" i="11"/>
  <c r="AQ82" i="11"/>
  <c r="AP82" i="11"/>
  <c r="AO82" i="11"/>
  <c r="AN82" i="11"/>
  <c r="AM82" i="11"/>
  <c r="AL82" i="11"/>
  <c r="AK82" i="11"/>
  <c r="AJ82" i="11"/>
  <c r="AI82" i="11"/>
  <c r="AH82" i="11"/>
  <c r="AG82" i="11"/>
  <c r="AF82" i="11"/>
  <c r="AE82" i="11"/>
  <c r="AD82" i="11"/>
  <c r="AC82" i="11"/>
  <c r="AA82" i="11"/>
  <c r="Z82" i="11"/>
  <c r="Y82" i="11"/>
  <c r="X82" i="11"/>
  <c r="W82" i="11"/>
  <c r="V82" i="11"/>
  <c r="U82" i="11"/>
  <c r="T82" i="11"/>
  <c r="R82" i="11"/>
  <c r="Q82" i="11"/>
  <c r="P82" i="11"/>
  <c r="O82" i="11"/>
  <c r="N82" i="11"/>
  <c r="M82" i="11"/>
  <c r="K82" i="11"/>
  <c r="J82" i="11"/>
  <c r="H82" i="11"/>
  <c r="G82" i="11"/>
  <c r="E82" i="11"/>
  <c r="D82" i="11"/>
  <c r="C82" i="11"/>
  <c r="B82" i="11"/>
  <c r="AB81" i="11"/>
  <c r="S81" i="11"/>
  <c r="L81" i="11"/>
  <c r="I81" i="11"/>
  <c r="F81" i="11"/>
  <c r="AB80" i="11"/>
  <c r="S80" i="11"/>
  <c r="L80" i="11"/>
  <c r="I80" i="11"/>
  <c r="F80" i="11"/>
  <c r="AB79" i="11"/>
  <c r="S79" i="11"/>
  <c r="L79" i="11"/>
  <c r="I79" i="11"/>
  <c r="F79" i="11"/>
  <c r="AB78" i="11"/>
  <c r="S78" i="11"/>
  <c r="L78" i="11"/>
  <c r="I78" i="11"/>
  <c r="F78" i="11"/>
  <c r="AB77" i="11"/>
  <c r="S77" i="11"/>
  <c r="L77" i="11"/>
  <c r="I77" i="11"/>
  <c r="F77" i="11"/>
  <c r="AB76" i="11"/>
  <c r="S76" i="11"/>
  <c r="L76" i="11"/>
  <c r="I76" i="11"/>
  <c r="F76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A75" i="11"/>
  <c r="Z75" i="11"/>
  <c r="Y75" i="11"/>
  <c r="X75" i="11"/>
  <c r="W75" i="11"/>
  <c r="V75" i="11"/>
  <c r="U75" i="11"/>
  <c r="T75" i="11"/>
  <c r="R75" i="11"/>
  <c r="Q75" i="11"/>
  <c r="P75" i="11"/>
  <c r="O75" i="11"/>
  <c r="N75" i="11"/>
  <c r="M75" i="11"/>
  <c r="K75" i="11"/>
  <c r="J75" i="11"/>
  <c r="H75" i="11"/>
  <c r="G75" i="11"/>
  <c r="E75" i="11"/>
  <c r="D75" i="11"/>
  <c r="C75" i="11"/>
  <c r="B75" i="11"/>
  <c r="AB74" i="11"/>
  <c r="S74" i="11"/>
  <c r="L74" i="11"/>
  <c r="I74" i="11"/>
  <c r="F74" i="11"/>
  <c r="AB73" i="11"/>
  <c r="S73" i="11"/>
  <c r="L73" i="11"/>
  <c r="I73" i="11"/>
  <c r="F73" i="11"/>
  <c r="AB72" i="11"/>
  <c r="S72" i="11"/>
  <c r="L72" i="11"/>
  <c r="I72" i="11"/>
  <c r="F72" i="11"/>
  <c r="AB71" i="11"/>
  <c r="S71" i="11"/>
  <c r="L71" i="11"/>
  <c r="I71" i="11"/>
  <c r="F71" i="11"/>
  <c r="AB70" i="11"/>
  <c r="S70" i="11"/>
  <c r="L70" i="11"/>
  <c r="I70" i="11"/>
  <c r="F70" i="11"/>
  <c r="AB69" i="11"/>
  <c r="S69" i="11"/>
  <c r="L69" i="11"/>
  <c r="I69" i="11"/>
  <c r="F69" i="11"/>
  <c r="AB68" i="11"/>
  <c r="S68" i="11"/>
  <c r="L68" i="11"/>
  <c r="I68" i="11"/>
  <c r="F68" i="11"/>
  <c r="AB67" i="11"/>
  <c r="S67" i="11"/>
  <c r="L67" i="11"/>
  <c r="I67" i="11"/>
  <c r="F67" i="11"/>
  <c r="AB66" i="11"/>
  <c r="S66" i="11"/>
  <c r="L66" i="11"/>
  <c r="I66" i="11"/>
  <c r="F66" i="11"/>
  <c r="AS65" i="11"/>
  <c r="AR65" i="11"/>
  <c r="AQ65" i="11"/>
  <c r="AP65" i="11"/>
  <c r="AO65" i="11"/>
  <c r="AN65" i="11"/>
  <c r="AM65" i="11"/>
  <c r="AL65" i="11"/>
  <c r="AK65" i="11"/>
  <c r="AJ65" i="11"/>
  <c r="AI65" i="11"/>
  <c r="AH65" i="11"/>
  <c r="AG65" i="11"/>
  <c r="AF65" i="11"/>
  <c r="AE65" i="11"/>
  <c r="AD65" i="11"/>
  <c r="AC65" i="11"/>
  <c r="AA65" i="11"/>
  <c r="Z65" i="11"/>
  <c r="Y65" i="11"/>
  <c r="X65" i="11"/>
  <c r="W65" i="11"/>
  <c r="V65" i="11"/>
  <c r="U65" i="11"/>
  <c r="T65" i="11"/>
  <c r="R65" i="11"/>
  <c r="Q65" i="11"/>
  <c r="P65" i="11"/>
  <c r="O65" i="11"/>
  <c r="N65" i="11"/>
  <c r="M65" i="11"/>
  <c r="K65" i="11"/>
  <c r="J65" i="11"/>
  <c r="H65" i="11"/>
  <c r="G65" i="11"/>
  <c r="E65" i="11"/>
  <c r="D65" i="11"/>
  <c r="C65" i="11"/>
  <c r="B65" i="11"/>
  <c r="AB64" i="11"/>
  <c r="S64" i="11"/>
  <c r="L64" i="11"/>
  <c r="I64" i="11"/>
  <c r="F64" i="11"/>
  <c r="AB63" i="11"/>
  <c r="S63" i="11"/>
  <c r="L63" i="11"/>
  <c r="I63" i="11"/>
  <c r="F63" i="11"/>
  <c r="AB62" i="11"/>
  <c r="S62" i="11"/>
  <c r="L62" i="11"/>
  <c r="I62" i="11"/>
  <c r="F62" i="11"/>
  <c r="AB61" i="11"/>
  <c r="S61" i="11"/>
  <c r="L61" i="11"/>
  <c r="I61" i="11"/>
  <c r="F61" i="11"/>
  <c r="AB60" i="11"/>
  <c r="S60" i="11"/>
  <c r="L60" i="11"/>
  <c r="I60" i="11"/>
  <c r="F60" i="11"/>
  <c r="AB59" i="11"/>
  <c r="S59" i="11"/>
  <c r="L59" i="11"/>
  <c r="I59" i="11"/>
  <c r="F59" i="11"/>
  <c r="AB58" i="11"/>
  <c r="S58" i="11"/>
  <c r="L58" i="11"/>
  <c r="I58" i="11"/>
  <c r="F58" i="11"/>
  <c r="AB57" i="11"/>
  <c r="S57" i="11"/>
  <c r="L57" i="11"/>
  <c r="I57" i="11"/>
  <c r="F57" i="11"/>
  <c r="AB56" i="11"/>
  <c r="S56" i="11"/>
  <c r="L56" i="11"/>
  <c r="I56" i="11"/>
  <c r="F56" i="11"/>
  <c r="AB55" i="11"/>
  <c r="S55" i="11"/>
  <c r="L55" i="11"/>
  <c r="I55" i="11"/>
  <c r="F55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A54" i="11"/>
  <c r="Z54" i="11"/>
  <c r="Y54" i="11"/>
  <c r="X54" i="11"/>
  <c r="W54" i="11"/>
  <c r="V54" i="11"/>
  <c r="U54" i="11"/>
  <c r="T54" i="11"/>
  <c r="R54" i="11"/>
  <c r="Q54" i="11"/>
  <c r="P54" i="11"/>
  <c r="O54" i="11"/>
  <c r="N54" i="11"/>
  <c r="M54" i="11"/>
  <c r="K54" i="11"/>
  <c r="J54" i="11"/>
  <c r="H54" i="11"/>
  <c r="G54" i="11"/>
  <c r="E54" i="11"/>
  <c r="D54" i="11"/>
  <c r="C54" i="11"/>
  <c r="B54" i="11"/>
  <c r="AB53" i="11"/>
  <c r="S53" i="11"/>
  <c r="L53" i="11"/>
  <c r="I53" i="11"/>
  <c r="F53" i="11"/>
  <c r="AB52" i="11"/>
  <c r="S52" i="11"/>
  <c r="L52" i="11"/>
  <c r="I52" i="11"/>
  <c r="F52" i="11"/>
  <c r="AB51" i="11"/>
  <c r="S51" i="11"/>
  <c r="L51" i="11"/>
  <c r="I51" i="11"/>
  <c r="F51" i="11"/>
  <c r="AB50" i="11"/>
  <c r="S50" i="11"/>
  <c r="L50" i="11"/>
  <c r="I50" i="11"/>
  <c r="F50" i="11"/>
  <c r="AB49" i="11"/>
  <c r="S49" i="11"/>
  <c r="L49" i="11"/>
  <c r="I49" i="11"/>
  <c r="F49" i="11"/>
  <c r="AB48" i="11"/>
  <c r="S48" i="11"/>
  <c r="L48" i="11"/>
  <c r="I48" i="11"/>
  <c r="F48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A47" i="11"/>
  <c r="Z47" i="11"/>
  <c r="Y47" i="11"/>
  <c r="X47" i="11"/>
  <c r="W47" i="11"/>
  <c r="V47" i="11"/>
  <c r="U47" i="11"/>
  <c r="T47" i="11"/>
  <c r="R47" i="11"/>
  <c r="Q47" i="11"/>
  <c r="P47" i="11"/>
  <c r="O47" i="11"/>
  <c r="N47" i="11"/>
  <c r="M47" i="11"/>
  <c r="K47" i="11"/>
  <c r="J47" i="11"/>
  <c r="H47" i="11"/>
  <c r="G47" i="11"/>
  <c r="E47" i="11"/>
  <c r="D47" i="11"/>
  <c r="C47" i="11"/>
  <c r="B47" i="11"/>
  <c r="AB46" i="11"/>
  <c r="S46" i="11"/>
  <c r="L46" i="11"/>
  <c r="I46" i="11"/>
  <c r="F46" i="11"/>
  <c r="AB45" i="11"/>
  <c r="S45" i="11"/>
  <c r="L45" i="11"/>
  <c r="I45" i="11"/>
  <c r="F45" i="11"/>
  <c r="AB44" i="11"/>
  <c r="S44" i="11"/>
  <c r="L44" i="11"/>
  <c r="I44" i="11"/>
  <c r="F44" i="11"/>
  <c r="AB43" i="11"/>
  <c r="S43" i="11"/>
  <c r="L43" i="11"/>
  <c r="I43" i="11"/>
  <c r="F43" i="11"/>
  <c r="AB42" i="11"/>
  <c r="S42" i="11"/>
  <c r="L42" i="11"/>
  <c r="I42" i="11"/>
  <c r="F42" i="11"/>
  <c r="AB41" i="11"/>
  <c r="S41" i="11"/>
  <c r="L41" i="11"/>
  <c r="I41" i="11"/>
  <c r="F41" i="11"/>
  <c r="AB40" i="11"/>
  <c r="S40" i="11"/>
  <c r="L40" i="11"/>
  <c r="I40" i="11"/>
  <c r="F40" i="11"/>
  <c r="AB39" i="11"/>
  <c r="S39" i="11"/>
  <c r="L39" i="11"/>
  <c r="I39" i="11"/>
  <c r="F39" i="11"/>
  <c r="AB38" i="11"/>
  <c r="S38" i="11"/>
  <c r="L38" i="11"/>
  <c r="I38" i="11"/>
  <c r="F38" i="11"/>
  <c r="AB37" i="11"/>
  <c r="S37" i="11"/>
  <c r="L37" i="11"/>
  <c r="I37" i="11"/>
  <c r="F37" i="11"/>
  <c r="AB36" i="11"/>
  <c r="S36" i="11"/>
  <c r="L36" i="11"/>
  <c r="I36" i="11"/>
  <c r="F36" i="11"/>
  <c r="AB35" i="11"/>
  <c r="S35" i="11"/>
  <c r="L35" i="11"/>
  <c r="I35" i="11"/>
  <c r="F35" i="11"/>
  <c r="AB34" i="11"/>
  <c r="S34" i="11"/>
  <c r="L34" i="11"/>
  <c r="I34" i="11"/>
  <c r="F34" i="11"/>
  <c r="AB33" i="11"/>
  <c r="S33" i="11"/>
  <c r="L33" i="11"/>
  <c r="I33" i="11"/>
  <c r="F33" i="11"/>
  <c r="AB32" i="11"/>
  <c r="S32" i="11"/>
  <c r="L32" i="11"/>
  <c r="I32" i="11"/>
  <c r="F32" i="11"/>
  <c r="AB31" i="11"/>
  <c r="S31" i="11"/>
  <c r="L31" i="11"/>
  <c r="I31" i="11"/>
  <c r="F31" i="11"/>
  <c r="AB30" i="11"/>
  <c r="S30" i="11"/>
  <c r="L30" i="11"/>
  <c r="I30" i="11"/>
  <c r="F30" i="11"/>
  <c r="AB29" i="11"/>
  <c r="S29" i="11"/>
  <c r="L29" i="11"/>
  <c r="I29" i="11"/>
  <c r="F29" i="11"/>
  <c r="AB28" i="11"/>
  <c r="S28" i="11"/>
  <c r="L28" i="11"/>
  <c r="I28" i="11"/>
  <c r="F28" i="11"/>
  <c r="AB27" i="11"/>
  <c r="S27" i="11"/>
  <c r="L27" i="11"/>
  <c r="I27" i="11"/>
  <c r="F27" i="11"/>
  <c r="AB26" i="11"/>
  <c r="S26" i="11"/>
  <c r="L26" i="11"/>
  <c r="I26" i="11"/>
  <c r="F26" i="11"/>
  <c r="AB25" i="11"/>
  <c r="S25" i="11"/>
  <c r="L25" i="11"/>
  <c r="I25" i="11"/>
  <c r="F25" i="11"/>
  <c r="AB24" i="11"/>
  <c r="S24" i="11"/>
  <c r="L24" i="11"/>
  <c r="I24" i="11"/>
  <c r="F24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A23" i="11"/>
  <c r="Z23" i="11"/>
  <c r="Y23" i="11"/>
  <c r="X23" i="11"/>
  <c r="W23" i="11"/>
  <c r="V23" i="11"/>
  <c r="U23" i="11"/>
  <c r="T23" i="11"/>
  <c r="R23" i="11"/>
  <c r="Q23" i="11"/>
  <c r="P23" i="11"/>
  <c r="O23" i="11"/>
  <c r="N23" i="11"/>
  <c r="M23" i="11"/>
  <c r="K23" i="11"/>
  <c r="J23" i="11"/>
  <c r="H23" i="11"/>
  <c r="G23" i="11"/>
  <c r="E23" i="11"/>
  <c r="D23" i="11"/>
  <c r="C23" i="11"/>
  <c r="B23" i="11"/>
  <c r="AB22" i="11"/>
  <c r="S22" i="11"/>
  <c r="L22" i="11"/>
  <c r="I22" i="11"/>
  <c r="F22" i="11"/>
  <c r="AB21" i="11"/>
  <c r="S21" i="11"/>
  <c r="L21" i="11"/>
  <c r="I21" i="11"/>
  <c r="F21" i="11"/>
  <c r="AB20" i="11"/>
  <c r="S20" i="11"/>
  <c r="L20" i="11"/>
  <c r="I20" i="11"/>
  <c r="F20" i="11"/>
  <c r="AB19" i="11"/>
  <c r="S19" i="11"/>
  <c r="L19" i="11"/>
  <c r="I19" i="11"/>
  <c r="F19" i="11"/>
  <c r="AB18" i="11"/>
  <c r="S18" i="11"/>
  <c r="L18" i="11"/>
  <c r="I18" i="11"/>
  <c r="F18" i="11"/>
  <c r="AB17" i="11"/>
  <c r="S17" i="11"/>
  <c r="L17" i="11"/>
  <c r="I17" i="11"/>
  <c r="F17" i="11"/>
  <c r="AB16" i="11"/>
  <c r="S16" i="11"/>
  <c r="L16" i="11"/>
  <c r="I16" i="11"/>
  <c r="F16" i="11"/>
  <c r="AB15" i="11"/>
  <c r="S15" i="11"/>
  <c r="L15" i="11"/>
  <c r="I15" i="11"/>
  <c r="F15" i="11"/>
  <c r="AB14" i="11"/>
  <c r="S14" i="11"/>
  <c r="L14" i="11"/>
  <c r="I14" i="11"/>
  <c r="F14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A13" i="11"/>
  <c r="Z13" i="11"/>
  <c r="Y13" i="11"/>
  <c r="X13" i="11"/>
  <c r="W13" i="11"/>
  <c r="V13" i="11"/>
  <c r="U13" i="11"/>
  <c r="T13" i="11"/>
  <c r="R13" i="11"/>
  <c r="Q13" i="11"/>
  <c r="P13" i="11"/>
  <c r="O13" i="11"/>
  <c r="N13" i="11"/>
  <c r="M13" i="11"/>
  <c r="K13" i="11"/>
  <c r="J13" i="11"/>
  <c r="H13" i="11"/>
  <c r="G13" i="11"/>
  <c r="E13" i="11"/>
  <c r="D13" i="11"/>
  <c r="C13" i="11"/>
  <c r="B13" i="11"/>
  <c r="AB12" i="11"/>
  <c r="S12" i="11"/>
  <c r="L12" i="11"/>
  <c r="I12" i="11"/>
  <c r="F12" i="11"/>
  <c r="AB11" i="11"/>
  <c r="S11" i="11"/>
  <c r="L11" i="11"/>
  <c r="I11" i="11"/>
  <c r="F11" i="11"/>
  <c r="AB10" i="11"/>
  <c r="S10" i="11"/>
  <c r="L10" i="11"/>
  <c r="I10" i="11"/>
  <c r="F10" i="11"/>
  <c r="AB9" i="11"/>
  <c r="S9" i="11"/>
  <c r="L9" i="11"/>
  <c r="I9" i="11"/>
  <c r="F9" i="11"/>
  <c r="AB8" i="11"/>
  <c r="S8" i="11"/>
  <c r="L8" i="11"/>
  <c r="I8" i="11"/>
  <c r="F8" i="11"/>
  <c r="AB7" i="11"/>
  <c r="S7" i="11"/>
  <c r="L7" i="11"/>
  <c r="I7" i="11"/>
  <c r="F7" i="11"/>
  <c r="AB6" i="11"/>
  <c r="S6" i="11"/>
  <c r="L6" i="11"/>
  <c r="I6" i="11"/>
  <c r="F6" i="11"/>
  <c r="S23" i="11" l="1"/>
  <c r="L13" i="11"/>
  <c r="F101" i="11"/>
  <c r="AB101" i="11"/>
  <c r="F105" i="11"/>
  <c r="F23" i="11"/>
  <c r="I87" i="11"/>
  <c r="AB23" i="11"/>
  <c r="S47" i="11"/>
  <c r="L65" i="11"/>
  <c r="F47" i="11"/>
  <c r="I75" i="11"/>
  <c r="AB13" i="11"/>
  <c r="I23" i="11"/>
  <c r="L23" i="11"/>
  <c r="I47" i="11"/>
  <c r="L54" i="11"/>
  <c r="S87" i="11"/>
  <c r="S101" i="11"/>
  <c r="S13" i="11"/>
  <c r="AG106" i="11"/>
  <c r="L82" i="11"/>
  <c r="S65" i="11"/>
  <c r="AB82" i="11"/>
  <c r="AB105" i="11"/>
  <c r="I13" i="11"/>
  <c r="L47" i="11"/>
  <c r="AB54" i="11"/>
  <c r="S54" i="11"/>
  <c r="F54" i="11"/>
  <c r="M106" i="11"/>
  <c r="F13" i="11"/>
  <c r="I54" i="11"/>
  <c r="F65" i="11"/>
  <c r="AB65" i="11"/>
  <c r="B106" i="11"/>
  <c r="AB47" i="11"/>
  <c r="I65" i="11"/>
  <c r="Q106" i="11"/>
  <c r="I82" i="11"/>
  <c r="L75" i="11"/>
  <c r="S75" i="11"/>
  <c r="S82" i="11"/>
  <c r="F87" i="11"/>
  <c r="AB87" i="11"/>
  <c r="AC106" i="11"/>
  <c r="AK106" i="11"/>
  <c r="AO106" i="11"/>
  <c r="AS106" i="11"/>
  <c r="F75" i="11"/>
  <c r="AB75" i="11"/>
  <c r="C106" i="11"/>
  <c r="G106" i="11"/>
  <c r="K106" i="11"/>
  <c r="P106" i="11"/>
  <c r="U106" i="11"/>
  <c r="Y106" i="11"/>
  <c r="AD106" i="11"/>
  <c r="AH106" i="11"/>
  <c r="AL106" i="11"/>
  <c r="AP106" i="11"/>
  <c r="F82" i="11"/>
  <c r="L101" i="11"/>
  <c r="D106" i="11"/>
  <c r="H106" i="11"/>
  <c r="V106" i="11"/>
  <c r="Z106" i="11"/>
  <c r="AE106" i="11"/>
  <c r="AI106" i="11"/>
  <c r="AM106" i="11"/>
  <c r="AQ106" i="11"/>
  <c r="L87" i="11"/>
  <c r="I105" i="11"/>
  <c r="E106" i="11"/>
  <c r="N106" i="11"/>
  <c r="R106" i="11"/>
  <c r="W106" i="11"/>
  <c r="AA106" i="11"/>
  <c r="AF106" i="11"/>
  <c r="AJ106" i="11"/>
  <c r="AN106" i="11"/>
  <c r="AR106" i="11"/>
  <c r="L105" i="11"/>
  <c r="J106" i="11"/>
  <c r="O106" i="11"/>
  <c r="T106" i="11"/>
  <c r="X106" i="11"/>
  <c r="I101" i="11"/>
  <c r="S106" i="11" l="1"/>
  <c r="F106" i="11"/>
  <c r="AB106" i="11"/>
  <c r="L106" i="11"/>
  <c r="I106" i="11"/>
  <c r="AS105" i="9" l="1"/>
  <c r="AR105" i="9"/>
  <c r="AQ105" i="9"/>
  <c r="AP105" i="9"/>
  <c r="AO105" i="9"/>
  <c r="AN105" i="9"/>
  <c r="AM105" i="9"/>
  <c r="AL105" i="9"/>
  <c r="AK105" i="9"/>
  <c r="AJ105" i="9"/>
  <c r="AI105" i="9"/>
  <c r="AH105" i="9"/>
  <c r="AG105" i="9"/>
  <c r="AF105" i="9"/>
  <c r="AE105" i="9"/>
  <c r="AD105" i="9"/>
  <c r="AC105" i="9"/>
  <c r="AA105" i="9"/>
  <c r="Z105" i="9"/>
  <c r="Y105" i="9"/>
  <c r="X105" i="9"/>
  <c r="W105" i="9"/>
  <c r="V105" i="9"/>
  <c r="U105" i="9"/>
  <c r="T105" i="9"/>
  <c r="R105" i="9"/>
  <c r="Q105" i="9"/>
  <c r="P105" i="9"/>
  <c r="O105" i="9"/>
  <c r="N105" i="9"/>
  <c r="M105" i="9"/>
  <c r="K105" i="9"/>
  <c r="J105" i="9"/>
  <c r="H105" i="9"/>
  <c r="G105" i="9"/>
  <c r="E105" i="9"/>
  <c r="D105" i="9"/>
  <c r="C105" i="9"/>
  <c r="B105" i="9"/>
  <c r="AB104" i="9"/>
  <c r="S104" i="9"/>
  <c r="L104" i="9"/>
  <c r="I104" i="9"/>
  <c r="F104" i="9"/>
  <c r="AB103" i="9"/>
  <c r="S103" i="9"/>
  <c r="L103" i="9"/>
  <c r="I103" i="9"/>
  <c r="F103" i="9"/>
  <c r="AB102" i="9"/>
  <c r="S102" i="9"/>
  <c r="S105" i="9" s="1"/>
  <c r="L102" i="9"/>
  <c r="I102" i="9"/>
  <c r="F102" i="9"/>
  <c r="AS101" i="9"/>
  <c r="AR101" i="9"/>
  <c r="AQ101" i="9"/>
  <c r="AP101" i="9"/>
  <c r="AO101" i="9"/>
  <c r="AN101" i="9"/>
  <c r="AM101" i="9"/>
  <c r="AL101" i="9"/>
  <c r="AK101" i="9"/>
  <c r="AJ101" i="9"/>
  <c r="AI101" i="9"/>
  <c r="AH101" i="9"/>
  <c r="AG101" i="9"/>
  <c r="AF101" i="9"/>
  <c r="AE101" i="9"/>
  <c r="AD101" i="9"/>
  <c r="AC101" i="9"/>
  <c r="AA101" i="9"/>
  <c r="Z101" i="9"/>
  <c r="Y101" i="9"/>
  <c r="X101" i="9"/>
  <c r="W101" i="9"/>
  <c r="V101" i="9"/>
  <c r="U101" i="9"/>
  <c r="T101" i="9"/>
  <c r="R101" i="9"/>
  <c r="Q101" i="9"/>
  <c r="P101" i="9"/>
  <c r="O101" i="9"/>
  <c r="N101" i="9"/>
  <c r="M101" i="9"/>
  <c r="K101" i="9"/>
  <c r="J101" i="9"/>
  <c r="H101" i="9"/>
  <c r="G101" i="9"/>
  <c r="E101" i="9"/>
  <c r="D101" i="9"/>
  <c r="C101" i="9"/>
  <c r="B101" i="9"/>
  <c r="AB100" i="9"/>
  <c r="S100" i="9"/>
  <c r="L100" i="9"/>
  <c r="I100" i="9"/>
  <c r="F100" i="9"/>
  <c r="AB99" i="9"/>
  <c r="S99" i="9"/>
  <c r="L99" i="9"/>
  <c r="I99" i="9"/>
  <c r="F99" i="9"/>
  <c r="AB98" i="9"/>
  <c r="S98" i="9"/>
  <c r="L98" i="9"/>
  <c r="I98" i="9"/>
  <c r="F98" i="9"/>
  <c r="AB97" i="9"/>
  <c r="S97" i="9"/>
  <c r="L97" i="9"/>
  <c r="I97" i="9"/>
  <c r="F97" i="9"/>
  <c r="AB96" i="9"/>
  <c r="S96" i="9"/>
  <c r="L96" i="9"/>
  <c r="I96" i="9"/>
  <c r="F96" i="9"/>
  <c r="AB95" i="9"/>
  <c r="S95" i="9"/>
  <c r="L95" i="9"/>
  <c r="I95" i="9"/>
  <c r="F95" i="9"/>
  <c r="AB94" i="9"/>
  <c r="S94" i="9"/>
  <c r="L94" i="9"/>
  <c r="I94" i="9"/>
  <c r="F94" i="9"/>
  <c r="AB93" i="9"/>
  <c r="S93" i="9"/>
  <c r="L93" i="9"/>
  <c r="I93" i="9"/>
  <c r="F93" i="9"/>
  <c r="AB92" i="9"/>
  <c r="S92" i="9"/>
  <c r="L92" i="9"/>
  <c r="I92" i="9"/>
  <c r="F92" i="9"/>
  <c r="AB91" i="9"/>
  <c r="S91" i="9"/>
  <c r="L91" i="9"/>
  <c r="I91" i="9"/>
  <c r="F91" i="9"/>
  <c r="AB90" i="9"/>
  <c r="S90" i="9"/>
  <c r="L90" i="9"/>
  <c r="I90" i="9"/>
  <c r="F90" i="9"/>
  <c r="AB89" i="9"/>
  <c r="S89" i="9"/>
  <c r="L89" i="9"/>
  <c r="I89" i="9"/>
  <c r="F89" i="9"/>
  <c r="AB88" i="9"/>
  <c r="S88" i="9"/>
  <c r="L88" i="9"/>
  <c r="I88" i="9"/>
  <c r="F88" i="9"/>
  <c r="AS87" i="9"/>
  <c r="AR87" i="9"/>
  <c r="AQ87" i="9"/>
  <c r="AP87" i="9"/>
  <c r="AO87" i="9"/>
  <c r="AN87" i="9"/>
  <c r="AM87" i="9"/>
  <c r="AL87" i="9"/>
  <c r="AK87" i="9"/>
  <c r="AJ87" i="9"/>
  <c r="AI87" i="9"/>
  <c r="AH87" i="9"/>
  <c r="AG87" i="9"/>
  <c r="AF87" i="9"/>
  <c r="AE87" i="9"/>
  <c r="AD87" i="9"/>
  <c r="AC87" i="9"/>
  <c r="AA87" i="9"/>
  <c r="Z87" i="9"/>
  <c r="Y87" i="9"/>
  <c r="X87" i="9"/>
  <c r="W87" i="9"/>
  <c r="V87" i="9"/>
  <c r="U87" i="9"/>
  <c r="T87" i="9"/>
  <c r="R87" i="9"/>
  <c r="Q87" i="9"/>
  <c r="P87" i="9"/>
  <c r="O87" i="9"/>
  <c r="N87" i="9"/>
  <c r="M87" i="9"/>
  <c r="K87" i="9"/>
  <c r="J87" i="9"/>
  <c r="H87" i="9"/>
  <c r="G87" i="9"/>
  <c r="E87" i="9"/>
  <c r="D87" i="9"/>
  <c r="C87" i="9"/>
  <c r="B87" i="9"/>
  <c r="AB86" i="9"/>
  <c r="S86" i="9"/>
  <c r="L86" i="9"/>
  <c r="I86" i="9"/>
  <c r="F86" i="9"/>
  <c r="AB85" i="9"/>
  <c r="S85" i="9"/>
  <c r="L85" i="9"/>
  <c r="I85" i="9"/>
  <c r="F85" i="9"/>
  <c r="AB84" i="9"/>
  <c r="S84" i="9"/>
  <c r="L84" i="9"/>
  <c r="I84" i="9"/>
  <c r="F84" i="9"/>
  <c r="AB83" i="9"/>
  <c r="S83" i="9"/>
  <c r="L83" i="9"/>
  <c r="I83" i="9"/>
  <c r="F83" i="9"/>
  <c r="AS82" i="9"/>
  <c r="AR82" i="9"/>
  <c r="AQ82" i="9"/>
  <c r="AP82" i="9"/>
  <c r="AO82" i="9"/>
  <c r="AN82" i="9"/>
  <c r="AM82" i="9"/>
  <c r="AL82" i="9"/>
  <c r="AK82" i="9"/>
  <c r="AJ82" i="9"/>
  <c r="AI82" i="9"/>
  <c r="AH82" i="9"/>
  <c r="AG82" i="9"/>
  <c r="AF82" i="9"/>
  <c r="AE82" i="9"/>
  <c r="AD82" i="9"/>
  <c r="AC82" i="9"/>
  <c r="AA82" i="9"/>
  <c r="Z82" i="9"/>
  <c r="Y82" i="9"/>
  <c r="X82" i="9"/>
  <c r="W82" i="9"/>
  <c r="V82" i="9"/>
  <c r="U82" i="9"/>
  <c r="T82" i="9"/>
  <c r="R82" i="9"/>
  <c r="Q82" i="9"/>
  <c r="P82" i="9"/>
  <c r="O82" i="9"/>
  <c r="N82" i="9"/>
  <c r="M82" i="9"/>
  <c r="K82" i="9"/>
  <c r="J82" i="9"/>
  <c r="H82" i="9"/>
  <c r="G82" i="9"/>
  <c r="E82" i="9"/>
  <c r="D82" i="9"/>
  <c r="C82" i="9"/>
  <c r="B82" i="9"/>
  <c r="AB81" i="9"/>
  <c r="S81" i="9"/>
  <c r="L81" i="9"/>
  <c r="I81" i="9"/>
  <c r="F81" i="9"/>
  <c r="AB80" i="9"/>
  <c r="S80" i="9"/>
  <c r="L80" i="9"/>
  <c r="I80" i="9"/>
  <c r="F80" i="9"/>
  <c r="AB79" i="9"/>
  <c r="S79" i="9"/>
  <c r="L79" i="9"/>
  <c r="I79" i="9"/>
  <c r="F79" i="9"/>
  <c r="AB78" i="9"/>
  <c r="S78" i="9"/>
  <c r="L78" i="9"/>
  <c r="I78" i="9"/>
  <c r="F78" i="9"/>
  <c r="AB77" i="9"/>
  <c r="S77" i="9"/>
  <c r="L77" i="9"/>
  <c r="I77" i="9"/>
  <c r="F77" i="9"/>
  <c r="AB76" i="9"/>
  <c r="S76" i="9"/>
  <c r="L76" i="9"/>
  <c r="L82" i="9" s="1"/>
  <c r="I76" i="9"/>
  <c r="F76" i="9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A75" i="9"/>
  <c r="Z75" i="9"/>
  <c r="Y75" i="9"/>
  <c r="X75" i="9"/>
  <c r="W75" i="9"/>
  <c r="V75" i="9"/>
  <c r="U75" i="9"/>
  <c r="T75" i="9"/>
  <c r="R75" i="9"/>
  <c r="Q75" i="9"/>
  <c r="P75" i="9"/>
  <c r="O75" i="9"/>
  <c r="N75" i="9"/>
  <c r="M75" i="9"/>
  <c r="K75" i="9"/>
  <c r="J75" i="9"/>
  <c r="H75" i="9"/>
  <c r="G75" i="9"/>
  <c r="E75" i="9"/>
  <c r="D75" i="9"/>
  <c r="C75" i="9"/>
  <c r="B75" i="9"/>
  <c r="AB74" i="9"/>
  <c r="S74" i="9"/>
  <c r="L74" i="9"/>
  <c r="I74" i="9"/>
  <c r="F74" i="9"/>
  <c r="AB73" i="9"/>
  <c r="S73" i="9"/>
  <c r="L73" i="9"/>
  <c r="I73" i="9"/>
  <c r="F73" i="9"/>
  <c r="AB72" i="9"/>
  <c r="S72" i="9"/>
  <c r="L72" i="9"/>
  <c r="I72" i="9"/>
  <c r="F72" i="9"/>
  <c r="AB71" i="9"/>
  <c r="S71" i="9"/>
  <c r="L71" i="9"/>
  <c r="I71" i="9"/>
  <c r="F71" i="9"/>
  <c r="AB70" i="9"/>
  <c r="S70" i="9"/>
  <c r="L70" i="9"/>
  <c r="I70" i="9"/>
  <c r="F70" i="9"/>
  <c r="AB69" i="9"/>
  <c r="S69" i="9"/>
  <c r="L69" i="9"/>
  <c r="I69" i="9"/>
  <c r="F69" i="9"/>
  <c r="AB68" i="9"/>
  <c r="S68" i="9"/>
  <c r="L68" i="9"/>
  <c r="I68" i="9"/>
  <c r="F68" i="9"/>
  <c r="AB67" i="9"/>
  <c r="S67" i="9"/>
  <c r="L67" i="9"/>
  <c r="I67" i="9"/>
  <c r="F67" i="9"/>
  <c r="AB66" i="9"/>
  <c r="S66" i="9"/>
  <c r="L66" i="9"/>
  <c r="I66" i="9"/>
  <c r="F66" i="9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A65" i="9"/>
  <c r="Z65" i="9"/>
  <c r="Y65" i="9"/>
  <c r="X65" i="9"/>
  <c r="W65" i="9"/>
  <c r="V65" i="9"/>
  <c r="U65" i="9"/>
  <c r="T65" i="9"/>
  <c r="R65" i="9"/>
  <c r="Q65" i="9"/>
  <c r="P65" i="9"/>
  <c r="O65" i="9"/>
  <c r="N65" i="9"/>
  <c r="M65" i="9"/>
  <c r="K65" i="9"/>
  <c r="J65" i="9"/>
  <c r="H65" i="9"/>
  <c r="G65" i="9"/>
  <c r="E65" i="9"/>
  <c r="D65" i="9"/>
  <c r="C65" i="9"/>
  <c r="B65" i="9"/>
  <c r="AB64" i="9"/>
  <c r="S64" i="9"/>
  <c r="L64" i="9"/>
  <c r="I64" i="9"/>
  <c r="F64" i="9"/>
  <c r="AB63" i="9"/>
  <c r="S63" i="9"/>
  <c r="L63" i="9"/>
  <c r="I63" i="9"/>
  <c r="F63" i="9"/>
  <c r="AB62" i="9"/>
  <c r="S62" i="9"/>
  <c r="L62" i="9"/>
  <c r="I62" i="9"/>
  <c r="F62" i="9"/>
  <c r="AB61" i="9"/>
  <c r="S61" i="9"/>
  <c r="L61" i="9"/>
  <c r="I61" i="9"/>
  <c r="F61" i="9"/>
  <c r="AB60" i="9"/>
  <c r="S60" i="9"/>
  <c r="L60" i="9"/>
  <c r="I60" i="9"/>
  <c r="F60" i="9"/>
  <c r="AB59" i="9"/>
  <c r="S59" i="9"/>
  <c r="L59" i="9"/>
  <c r="I59" i="9"/>
  <c r="F59" i="9"/>
  <c r="AB58" i="9"/>
  <c r="S58" i="9"/>
  <c r="L58" i="9"/>
  <c r="I58" i="9"/>
  <c r="F58" i="9"/>
  <c r="AB57" i="9"/>
  <c r="S57" i="9"/>
  <c r="L57" i="9"/>
  <c r="I57" i="9"/>
  <c r="F57" i="9"/>
  <c r="AB56" i="9"/>
  <c r="S56" i="9"/>
  <c r="L56" i="9"/>
  <c r="I56" i="9"/>
  <c r="F56" i="9"/>
  <c r="AB55" i="9"/>
  <c r="S55" i="9"/>
  <c r="L55" i="9"/>
  <c r="I55" i="9"/>
  <c r="F55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A54" i="9"/>
  <c r="Z54" i="9"/>
  <c r="Y54" i="9"/>
  <c r="X54" i="9"/>
  <c r="W54" i="9"/>
  <c r="V54" i="9"/>
  <c r="U54" i="9"/>
  <c r="T54" i="9"/>
  <c r="R54" i="9"/>
  <c r="Q54" i="9"/>
  <c r="P54" i="9"/>
  <c r="O54" i="9"/>
  <c r="N54" i="9"/>
  <c r="M54" i="9"/>
  <c r="K54" i="9"/>
  <c r="J54" i="9"/>
  <c r="H54" i="9"/>
  <c r="G54" i="9"/>
  <c r="E54" i="9"/>
  <c r="D54" i="9"/>
  <c r="C54" i="9"/>
  <c r="B54" i="9"/>
  <c r="AB53" i="9"/>
  <c r="S53" i="9"/>
  <c r="L53" i="9"/>
  <c r="I53" i="9"/>
  <c r="F53" i="9"/>
  <c r="AB52" i="9"/>
  <c r="S52" i="9"/>
  <c r="L52" i="9"/>
  <c r="I52" i="9"/>
  <c r="F52" i="9"/>
  <c r="AB51" i="9"/>
  <c r="S51" i="9"/>
  <c r="L51" i="9"/>
  <c r="I51" i="9"/>
  <c r="F51" i="9"/>
  <c r="AB50" i="9"/>
  <c r="S50" i="9"/>
  <c r="L50" i="9"/>
  <c r="I50" i="9"/>
  <c r="F50" i="9"/>
  <c r="AB49" i="9"/>
  <c r="S49" i="9"/>
  <c r="L49" i="9"/>
  <c r="I49" i="9"/>
  <c r="F49" i="9"/>
  <c r="AB48" i="9"/>
  <c r="S48" i="9"/>
  <c r="L48" i="9"/>
  <c r="I48" i="9"/>
  <c r="F48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A47" i="9"/>
  <c r="Z47" i="9"/>
  <c r="Y47" i="9"/>
  <c r="X47" i="9"/>
  <c r="W47" i="9"/>
  <c r="V47" i="9"/>
  <c r="U47" i="9"/>
  <c r="T47" i="9"/>
  <c r="R47" i="9"/>
  <c r="Q47" i="9"/>
  <c r="P47" i="9"/>
  <c r="O47" i="9"/>
  <c r="N47" i="9"/>
  <c r="M47" i="9"/>
  <c r="K47" i="9"/>
  <c r="J47" i="9"/>
  <c r="H47" i="9"/>
  <c r="G47" i="9"/>
  <c r="E47" i="9"/>
  <c r="D47" i="9"/>
  <c r="C47" i="9"/>
  <c r="B47" i="9"/>
  <c r="AB46" i="9"/>
  <c r="S46" i="9"/>
  <c r="L46" i="9"/>
  <c r="I46" i="9"/>
  <c r="F46" i="9"/>
  <c r="AB45" i="9"/>
  <c r="S45" i="9"/>
  <c r="L45" i="9"/>
  <c r="I45" i="9"/>
  <c r="F45" i="9"/>
  <c r="AB44" i="9"/>
  <c r="S44" i="9"/>
  <c r="L44" i="9"/>
  <c r="I44" i="9"/>
  <c r="F44" i="9"/>
  <c r="AB43" i="9"/>
  <c r="S43" i="9"/>
  <c r="L43" i="9"/>
  <c r="I43" i="9"/>
  <c r="F43" i="9"/>
  <c r="AB42" i="9"/>
  <c r="S42" i="9"/>
  <c r="L42" i="9"/>
  <c r="I42" i="9"/>
  <c r="F42" i="9"/>
  <c r="AB41" i="9"/>
  <c r="S41" i="9"/>
  <c r="L41" i="9"/>
  <c r="I41" i="9"/>
  <c r="F41" i="9"/>
  <c r="AB40" i="9"/>
  <c r="S40" i="9"/>
  <c r="L40" i="9"/>
  <c r="I40" i="9"/>
  <c r="F40" i="9"/>
  <c r="AB39" i="9"/>
  <c r="S39" i="9"/>
  <c r="L39" i="9"/>
  <c r="I39" i="9"/>
  <c r="F39" i="9"/>
  <c r="AB38" i="9"/>
  <c r="S38" i="9"/>
  <c r="L38" i="9"/>
  <c r="I38" i="9"/>
  <c r="F38" i="9"/>
  <c r="AB37" i="9"/>
  <c r="S37" i="9"/>
  <c r="L37" i="9"/>
  <c r="I37" i="9"/>
  <c r="F37" i="9"/>
  <c r="AB36" i="9"/>
  <c r="S36" i="9"/>
  <c r="L36" i="9"/>
  <c r="I36" i="9"/>
  <c r="F36" i="9"/>
  <c r="AB35" i="9"/>
  <c r="S35" i="9"/>
  <c r="L35" i="9"/>
  <c r="I35" i="9"/>
  <c r="F35" i="9"/>
  <c r="AB34" i="9"/>
  <c r="S34" i="9"/>
  <c r="L34" i="9"/>
  <c r="I34" i="9"/>
  <c r="F34" i="9"/>
  <c r="AB33" i="9"/>
  <c r="S33" i="9"/>
  <c r="L33" i="9"/>
  <c r="I33" i="9"/>
  <c r="F33" i="9"/>
  <c r="AB32" i="9"/>
  <c r="S32" i="9"/>
  <c r="L32" i="9"/>
  <c r="I32" i="9"/>
  <c r="F32" i="9"/>
  <c r="AB31" i="9"/>
  <c r="S31" i="9"/>
  <c r="L31" i="9"/>
  <c r="I31" i="9"/>
  <c r="F31" i="9"/>
  <c r="AB30" i="9"/>
  <c r="S30" i="9"/>
  <c r="L30" i="9"/>
  <c r="I30" i="9"/>
  <c r="F30" i="9"/>
  <c r="AB29" i="9"/>
  <c r="S29" i="9"/>
  <c r="L29" i="9"/>
  <c r="I29" i="9"/>
  <c r="F29" i="9"/>
  <c r="AB28" i="9"/>
  <c r="S28" i="9"/>
  <c r="L28" i="9"/>
  <c r="I28" i="9"/>
  <c r="F28" i="9"/>
  <c r="AB27" i="9"/>
  <c r="S27" i="9"/>
  <c r="L27" i="9"/>
  <c r="I27" i="9"/>
  <c r="F27" i="9"/>
  <c r="AB26" i="9"/>
  <c r="S26" i="9"/>
  <c r="L26" i="9"/>
  <c r="I26" i="9"/>
  <c r="F26" i="9"/>
  <c r="AB25" i="9"/>
  <c r="S25" i="9"/>
  <c r="L25" i="9"/>
  <c r="I25" i="9"/>
  <c r="F25" i="9"/>
  <c r="AB24" i="9"/>
  <c r="S24" i="9"/>
  <c r="L24" i="9"/>
  <c r="L47" i="9" s="1"/>
  <c r="I24" i="9"/>
  <c r="F24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A23" i="9"/>
  <c r="Z23" i="9"/>
  <c r="Y23" i="9"/>
  <c r="X23" i="9"/>
  <c r="W23" i="9"/>
  <c r="V23" i="9"/>
  <c r="U23" i="9"/>
  <c r="T23" i="9"/>
  <c r="R23" i="9"/>
  <c r="Q23" i="9"/>
  <c r="P23" i="9"/>
  <c r="O23" i="9"/>
  <c r="N23" i="9"/>
  <c r="M23" i="9"/>
  <c r="K23" i="9"/>
  <c r="J23" i="9"/>
  <c r="H23" i="9"/>
  <c r="G23" i="9"/>
  <c r="E23" i="9"/>
  <c r="D23" i="9"/>
  <c r="C23" i="9"/>
  <c r="B23" i="9"/>
  <c r="AB22" i="9"/>
  <c r="S22" i="9"/>
  <c r="L22" i="9"/>
  <c r="I22" i="9"/>
  <c r="F22" i="9"/>
  <c r="AB21" i="9"/>
  <c r="S21" i="9"/>
  <c r="L21" i="9"/>
  <c r="I21" i="9"/>
  <c r="F21" i="9"/>
  <c r="AB20" i="9"/>
  <c r="S20" i="9"/>
  <c r="L20" i="9"/>
  <c r="I20" i="9"/>
  <c r="F20" i="9"/>
  <c r="AB19" i="9"/>
  <c r="S19" i="9"/>
  <c r="L19" i="9"/>
  <c r="I19" i="9"/>
  <c r="F19" i="9"/>
  <c r="AB18" i="9"/>
  <c r="S18" i="9"/>
  <c r="L18" i="9"/>
  <c r="I18" i="9"/>
  <c r="F18" i="9"/>
  <c r="AB17" i="9"/>
  <c r="S17" i="9"/>
  <c r="L17" i="9"/>
  <c r="I17" i="9"/>
  <c r="F17" i="9"/>
  <c r="AB16" i="9"/>
  <c r="S16" i="9"/>
  <c r="L16" i="9"/>
  <c r="I16" i="9"/>
  <c r="F16" i="9"/>
  <c r="AB15" i="9"/>
  <c r="S15" i="9"/>
  <c r="L15" i="9"/>
  <c r="I15" i="9"/>
  <c r="F15" i="9"/>
  <c r="AB14" i="9"/>
  <c r="S14" i="9"/>
  <c r="L14" i="9"/>
  <c r="I14" i="9"/>
  <c r="F14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A13" i="9"/>
  <c r="Z13" i="9"/>
  <c r="Y13" i="9"/>
  <c r="X13" i="9"/>
  <c r="W13" i="9"/>
  <c r="V13" i="9"/>
  <c r="U13" i="9"/>
  <c r="T13" i="9"/>
  <c r="R13" i="9"/>
  <c r="Q13" i="9"/>
  <c r="P13" i="9"/>
  <c r="O13" i="9"/>
  <c r="N13" i="9"/>
  <c r="M13" i="9"/>
  <c r="K13" i="9"/>
  <c r="J13" i="9"/>
  <c r="H13" i="9"/>
  <c r="G13" i="9"/>
  <c r="E13" i="9"/>
  <c r="D13" i="9"/>
  <c r="C13" i="9"/>
  <c r="B13" i="9"/>
  <c r="AB12" i="9"/>
  <c r="S12" i="9"/>
  <c r="L12" i="9"/>
  <c r="I12" i="9"/>
  <c r="F12" i="9"/>
  <c r="AB11" i="9"/>
  <c r="S11" i="9"/>
  <c r="L11" i="9"/>
  <c r="I11" i="9"/>
  <c r="F11" i="9"/>
  <c r="AB10" i="9"/>
  <c r="S10" i="9"/>
  <c r="L10" i="9"/>
  <c r="I10" i="9"/>
  <c r="F10" i="9"/>
  <c r="AB9" i="9"/>
  <c r="S9" i="9"/>
  <c r="L9" i="9"/>
  <c r="I9" i="9"/>
  <c r="F9" i="9"/>
  <c r="AB8" i="9"/>
  <c r="S8" i="9"/>
  <c r="L8" i="9"/>
  <c r="I8" i="9"/>
  <c r="F8" i="9"/>
  <c r="AB7" i="9"/>
  <c r="S7" i="9"/>
  <c r="L7" i="9"/>
  <c r="I7" i="9"/>
  <c r="F7" i="9"/>
  <c r="AB6" i="9"/>
  <c r="S6" i="9"/>
  <c r="L6" i="9"/>
  <c r="I6" i="9"/>
  <c r="F6" i="9"/>
  <c r="S23" i="9" l="1"/>
  <c r="L13" i="9"/>
  <c r="I65" i="9"/>
  <c r="F101" i="9"/>
  <c r="AB101" i="9"/>
  <c r="AB87" i="9"/>
  <c r="S13" i="9"/>
  <c r="F23" i="9"/>
  <c r="AB23" i="9"/>
  <c r="S82" i="9"/>
  <c r="F105" i="9"/>
  <c r="AB105" i="9"/>
  <c r="I23" i="9"/>
  <c r="I54" i="9"/>
  <c r="L87" i="9"/>
  <c r="I105" i="9"/>
  <c r="L23" i="9"/>
  <c r="I47" i="9"/>
  <c r="AB65" i="9"/>
  <c r="S87" i="9"/>
  <c r="S101" i="9"/>
  <c r="L105" i="9"/>
  <c r="L75" i="9"/>
  <c r="S54" i="9"/>
  <c r="AG106" i="9"/>
  <c r="AB13" i="9"/>
  <c r="I13" i="9"/>
  <c r="I75" i="9"/>
  <c r="F47" i="9"/>
  <c r="F13" i="9"/>
  <c r="S47" i="9"/>
  <c r="L54" i="9"/>
  <c r="Q106" i="9"/>
  <c r="M106" i="9"/>
  <c r="AB47" i="9"/>
  <c r="L65" i="9"/>
  <c r="AB75" i="9"/>
  <c r="F54" i="9"/>
  <c r="AB54" i="9"/>
  <c r="S65" i="9"/>
  <c r="B106" i="9"/>
  <c r="F65" i="9"/>
  <c r="F82" i="9"/>
  <c r="AB82" i="9"/>
  <c r="S75" i="9"/>
  <c r="I82" i="9"/>
  <c r="AC106" i="9"/>
  <c r="AK106" i="9"/>
  <c r="AO106" i="9"/>
  <c r="AS106" i="9"/>
  <c r="F75" i="9"/>
  <c r="C106" i="9"/>
  <c r="G106" i="9"/>
  <c r="K106" i="9"/>
  <c r="P106" i="9"/>
  <c r="U106" i="9"/>
  <c r="Y106" i="9"/>
  <c r="AD106" i="9"/>
  <c r="AH106" i="9"/>
  <c r="AL106" i="9"/>
  <c r="AP106" i="9"/>
  <c r="L101" i="9"/>
  <c r="D106" i="9"/>
  <c r="H106" i="9"/>
  <c r="V106" i="9"/>
  <c r="Z106" i="9"/>
  <c r="AE106" i="9"/>
  <c r="AI106" i="9"/>
  <c r="AM106" i="9"/>
  <c r="AQ106" i="9"/>
  <c r="F87" i="9"/>
  <c r="E106" i="9"/>
  <c r="N106" i="9"/>
  <c r="R106" i="9"/>
  <c r="W106" i="9"/>
  <c r="AA106" i="9"/>
  <c r="AF106" i="9"/>
  <c r="AJ106" i="9"/>
  <c r="AN106" i="9"/>
  <c r="AR106" i="9"/>
  <c r="I87" i="9"/>
  <c r="J106" i="9"/>
  <c r="O106" i="9"/>
  <c r="T106" i="9"/>
  <c r="X106" i="9"/>
  <c r="I101" i="9"/>
  <c r="AB106" i="9" l="1"/>
  <c r="F106" i="9"/>
  <c r="I106" i="9"/>
  <c r="S106" i="9"/>
  <c r="L106" i="9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AA105" i="7"/>
  <c r="Z105" i="7"/>
  <c r="Y105" i="7"/>
  <c r="X105" i="7"/>
  <c r="W105" i="7"/>
  <c r="V105" i="7"/>
  <c r="U105" i="7"/>
  <c r="T105" i="7"/>
  <c r="R105" i="7"/>
  <c r="Q105" i="7"/>
  <c r="P105" i="7"/>
  <c r="O105" i="7"/>
  <c r="N105" i="7"/>
  <c r="M105" i="7"/>
  <c r="K105" i="7"/>
  <c r="J105" i="7"/>
  <c r="H105" i="7"/>
  <c r="G105" i="7"/>
  <c r="E105" i="7"/>
  <c r="D105" i="7"/>
  <c r="C105" i="7"/>
  <c r="B105" i="7"/>
  <c r="AB104" i="7"/>
  <c r="S104" i="7"/>
  <c r="L104" i="7"/>
  <c r="I104" i="7"/>
  <c r="F104" i="7"/>
  <c r="AB103" i="7"/>
  <c r="S103" i="7"/>
  <c r="L103" i="7"/>
  <c r="I103" i="7"/>
  <c r="F103" i="7"/>
  <c r="AB102" i="7"/>
  <c r="S102" i="7"/>
  <c r="S105" i="7" s="1"/>
  <c r="L102" i="7"/>
  <c r="I102" i="7"/>
  <c r="F102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A101" i="7"/>
  <c r="Z101" i="7"/>
  <c r="Y101" i="7"/>
  <c r="X101" i="7"/>
  <c r="W101" i="7"/>
  <c r="V101" i="7"/>
  <c r="U101" i="7"/>
  <c r="T101" i="7"/>
  <c r="R101" i="7"/>
  <c r="Q101" i="7"/>
  <c r="P101" i="7"/>
  <c r="O101" i="7"/>
  <c r="N101" i="7"/>
  <c r="M101" i="7"/>
  <c r="K101" i="7"/>
  <c r="J101" i="7"/>
  <c r="H101" i="7"/>
  <c r="G101" i="7"/>
  <c r="E101" i="7"/>
  <c r="D101" i="7"/>
  <c r="C101" i="7"/>
  <c r="B101" i="7"/>
  <c r="AB100" i="7"/>
  <c r="S100" i="7"/>
  <c r="L100" i="7"/>
  <c r="I100" i="7"/>
  <c r="F100" i="7"/>
  <c r="AB99" i="7"/>
  <c r="S99" i="7"/>
  <c r="L99" i="7"/>
  <c r="I99" i="7"/>
  <c r="F99" i="7"/>
  <c r="AB98" i="7"/>
  <c r="S98" i="7"/>
  <c r="L98" i="7"/>
  <c r="I98" i="7"/>
  <c r="F98" i="7"/>
  <c r="AB97" i="7"/>
  <c r="S97" i="7"/>
  <c r="L97" i="7"/>
  <c r="I97" i="7"/>
  <c r="F97" i="7"/>
  <c r="AB96" i="7"/>
  <c r="S96" i="7"/>
  <c r="L96" i="7"/>
  <c r="I96" i="7"/>
  <c r="F96" i="7"/>
  <c r="AB95" i="7"/>
  <c r="S95" i="7"/>
  <c r="L95" i="7"/>
  <c r="I95" i="7"/>
  <c r="F95" i="7"/>
  <c r="AB94" i="7"/>
  <c r="S94" i="7"/>
  <c r="L94" i="7"/>
  <c r="I94" i="7"/>
  <c r="F94" i="7"/>
  <c r="AB93" i="7"/>
  <c r="S93" i="7"/>
  <c r="L93" i="7"/>
  <c r="I93" i="7"/>
  <c r="F93" i="7"/>
  <c r="AB92" i="7"/>
  <c r="S92" i="7"/>
  <c r="L92" i="7"/>
  <c r="I92" i="7"/>
  <c r="F92" i="7"/>
  <c r="AB91" i="7"/>
  <c r="S91" i="7"/>
  <c r="L91" i="7"/>
  <c r="I91" i="7"/>
  <c r="F91" i="7"/>
  <c r="AB90" i="7"/>
  <c r="S90" i="7"/>
  <c r="L90" i="7"/>
  <c r="I90" i="7"/>
  <c r="F90" i="7"/>
  <c r="AB89" i="7"/>
  <c r="S89" i="7"/>
  <c r="L89" i="7"/>
  <c r="I89" i="7"/>
  <c r="F89" i="7"/>
  <c r="AB88" i="7"/>
  <c r="S88" i="7"/>
  <c r="L88" i="7"/>
  <c r="I88" i="7"/>
  <c r="F88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A87" i="7"/>
  <c r="Z87" i="7"/>
  <c r="Y87" i="7"/>
  <c r="X87" i="7"/>
  <c r="W87" i="7"/>
  <c r="V87" i="7"/>
  <c r="U87" i="7"/>
  <c r="T87" i="7"/>
  <c r="R87" i="7"/>
  <c r="Q87" i="7"/>
  <c r="P87" i="7"/>
  <c r="O87" i="7"/>
  <c r="N87" i="7"/>
  <c r="M87" i="7"/>
  <c r="K87" i="7"/>
  <c r="J87" i="7"/>
  <c r="H87" i="7"/>
  <c r="G87" i="7"/>
  <c r="E87" i="7"/>
  <c r="D87" i="7"/>
  <c r="C87" i="7"/>
  <c r="B87" i="7"/>
  <c r="AB86" i="7"/>
  <c r="S86" i="7"/>
  <c r="L86" i="7"/>
  <c r="I86" i="7"/>
  <c r="F86" i="7"/>
  <c r="AB85" i="7"/>
  <c r="S85" i="7"/>
  <c r="L85" i="7"/>
  <c r="I85" i="7"/>
  <c r="F85" i="7"/>
  <c r="AB84" i="7"/>
  <c r="S84" i="7"/>
  <c r="L84" i="7"/>
  <c r="I84" i="7"/>
  <c r="F84" i="7"/>
  <c r="AB83" i="7"/>
  <c r="S83" i="7"/>
  <c r="L83" i="7"/>
  <c r="I83" i="7"/>
  <c r="F83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A82" i="7"/>
  <c r="Z82" i="7"/>
  <c r="Y82" i="7"/>
  <c r="X82" i="7"/>
  <c r="W82" i="7"/>
  <c r="V82" i="7"/>
  <c r="U82" i="7"/>
  <c r="T82" i="7"/>
  <c r="R82" i="7"/>
  <c r="Q82" i="7"/>
  <c r="P82" i="7"/>
  <c r="O82" i="7"/>
  <c r="N82" i="7"/>
  <c r="M82" i="7"/>
  <c r="K82" i="7"/>
  <c r="J82" i="7"/>
  <c r="H82" i="7"/>
  <c r="G82" i="7"/>
  <c r="E82" i="7"/>
  <c r="D82" i="7"/>
  <c r="C82" i="7"/>
  <c r="B82" i="7"/>
  <c r="AB81" i="7"/>
  <c r="S81" i="7"/>
  <c r="L81" i="7"/>
  <c r="I81" i="7"/>
  <c r="F81" i="7"/>
  <c r="AB80" i="7"/>
  <c r="S80" i="7"/>
  <c r="L80" i="7"/>
  <c r="I80" i="7"/>
  <c r="F80" i="7"/>
  <c r="AB79" i="7"/>
  <c r="S79" i="7"/>
  <c r="L79" i="7"/>
  <c r="I79" i="7"/>
  <c r="F79" i="7"/>
  <c r="AB78" i="7"/>
  <c r="S78" i="7"/>
  <c r="L78" i="7"/>
  <c r="I78" i="7"/>
  <c r="F78" i="7"/>
  <c r="AB77" i="7"/>
  <c r="S77" i="7"/>
  <c r="L77" i="7"/>
  <c r="I77" i="7"/>
  <c r="F77" i="7"/>
  <c r="AB76" i="7"/>
  <c r="S76" i="7"/>
  <c r="L76" i="7"/>
  <c r="L82" i="7" s="1"/>
  <c r="I76" i="7"/>
  <c r="F76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A75" i="7"/>
  <c r="Z75" i="7"/>
  <c r="Y75" i="7"/>
  <c r="X75" i="7"/>
  <c r="W75" i="7"/>
  <c r="V75" i="7"/>
  <c r="U75" i="7"/>
  <c r="T75" i="7"/>
  <c r="R75" i="7"/>
  <c r="Q75" i="7"/>
  <c r="P75" i="7"/>
  <c r="O75" i="7"/>
  <c r="N75" i="7"/>
  <c r="M75" i="7"/>
  <c r="K75" i="7"/>
  <c r="J75" i="7"/>
  <c r="H75" i="7"/>
  <c r="G75" i="7"/>
  <c r="E75" i="7"/>
  <c r="D75" i="7"/>
  <c r="C75" i="7"/>
  <c r="B75" i="7"/>
  <c r="AB74" i="7"/>
  <c r="S74" i="7"/>
  <c r="L74" i="7"/>
  <c r="I74" i="7"/>
  <c r="F74" i="7"/>
  <c r="AB73" i="7"/>
  <c r="S73" i="7"/>
  <c r="L73" i="7"/>
  <c r="I73" i="7"/>
  <c r="F73" i="7"/>
  <c r="AB72" i="7"/>
  <c r="S72" i="7"/>
  <c r="L72" i="7"/>
  <c r="I72" i="7"/>
  <c r="F72" i="7"/>
  <c r="AB71" i="7"/>
  <c r="S71" i="7"/>
  <c r="L71" i="7"/>
  <c r="I71" i="7"/>
  <c r="F71" i="7"/>
  <c r="AB70" i="7"/>
  <c r="S70" i="7"/>
  <c r="L70" i="7"/>
  <c r="I70" i="7"/>
  <c r="F70" i="7"/>
  <c r="AB69" i="7"/>
  <c r="S69" i="7"/>
  <c r="L69" i="7"/>
  <c r="I69" i="7"/>
  <c r="F69" i="7"/>
  <c r="AB68" i="7"/>
  <c r="S68" i="7"/>
  <c r="L68" i="7"/>
  <c r="I68" i="7"/>
  <c r="F68" i="7"/>
  <c r="AB67" i="7"/>
  <c r="S67" i="7"/>
  <c r="L67" i="7"/>
  <c r="I67" i="7"/>
  <c r="F67" i="7"/>
  <c r="AB66" i="7"/>
  <c r="S66" i="7"/>
  <c r="L66" i="7"/>
  <c r="I66" i="7"/>
  <c r="F66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A65" i="7"/>
  <c r="Z65" i="7"/>
  <c r="Y65" i="7"/>
  <c r="X65" i="7"/>
  <c r="W65" i="7"/>
  <c r="V65" i="7"/>
  <c r="U65" i="7"/>
  <c r="T65" i="7"/>
  <c r="R65" i="7"/>
  <c r="Q65" i="7"/>
  <c r="P65" i="7"/>
  <c r="O65" i="7"/>
  <c r="N65" i="7"/>
  <c r="M65" i="7"/>
  <c r="K65" i="7"/>
  <c r="J65" i="7"/>
  <c r="H65" i="7"/>
  <c r="G65" i="7"/>
  <c r="E65" i="7"/>
  <c r="D65" i="7"/>
  <c r="C65" i="7"/>
  <c r="B65" i="7"/>
  <c r="AB64" i="7"/>
  <c r="S64" i="7"/>
  <c r="L64" i="7"/>
  <c r="I64" i="7"/>
  <c r="F64" i="7"/>
  <c r="AB63" i="7"/>
  <c r="S63" i="7"/>
  <c r="L63" i="7"/>
  <c r="I63" i="7"/>
  <c r="F63" i="7"/>
  <c r="AB62" i="7"/>
  <c r="S62" i="7"/>
  <c r="L62" i="7"/>
  <c r="I62" i="7"/>
  <c r="F62" i="7"/>
  <c r="AB61" i="7"/>
  <c r="S61" i="7"/>
  <c r="L61" i="7"/>
  <c r="I61" i="7"/>
  <c r="F61" i="7"/>
  <c r="AB60" i="7"/>
  <c r="S60" i="7"/>
  <c r="L60" i="7"/>
  <c r="I60" i="7"/>
  <c r="F60" i="7"/>
  <c r="AB59" i="7"/>
  <c r="S59" i="7"/>
  <c r="L59" i="7"/>
  <c r="I59" i="7"/>
  <c r="F59" i="7"/>
  <c r="AB58" i="7"/>
  <c r="S58" i="7"/>
  <c r="L58" i="7"/>
  <c r="I58" i="7"/>
  <c r="F58" i="7"/>
  <c r="AB57" i="7"/>
  <c r="S57" i="7"/>
  <c r="L57" i="7"/>
  <c r="I57" i="7"/>
  <c r="F57" i="7"/>
  <c r="AB56" i="7"/>
  <c r="S56" i="7"/>
  <c r="L56" i="7"/>
  <c r="I56" i="7"/>
  <c r="F56" i="7"/>
  <c r="AB55" i="7"/>
  <c r="S55" i="7"/>
  <c r="L55" i="7"/>
  <c r="I55" i="7"/>
  <c r="F55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A54" i="7"/>
  <c r="Z54" i="7"/>
  <c r="Y54" i="7"/>
  <c r="X54" i="7"/>
  <c r="W54" i="7"/>
  <c r="V54" i="7"/>
  <c r="U54" i="7"/>
  <c r="T54" i="7"/>
  <c r="R54" i="7"/>
  <c r="Q54" i="7"/>
  <c r="P54" i="7"/>
  <c r="O54" i="7"/>
  <c r="N54" i="7"/>
  <c r="M54" i="7"/>
  <c r="K54" i="7"/>
  <c r="J54" i="7"/>
  <c r="H54" i="7"/>
  <c r="G54" i="7"/>
  <c r="E54" i="7"/>
  <c r="D54" i="7"/>
  <c r="C54" i="7"/>
  <c r="B54" i="7"/>
  <c r="AB53" i="7"/>
  <c r="S53" i="7"/>
  <c r="L53" i="7"/>
  <c r="I53" i="7"/>
  <c r="F53" i="7"/>
  <c r="AB52" i="7"/>
  <c r="S52" i="7"/>
  <c r="L52" i="7"/>
  <c r="I52" i="7"/>
  <c r="F52" i="7"/>
  <c r="AB51" i="7"/>
  <c r="S51" i="7"/>
  <c r="L51" i="7"/>
  <c r="I51" i="7"/>
  <c r="F51" i="7"/>
  <c r="AB50" i="7"/>
  <c r="S50" i="7"/>
  <c r="L50" i="7"/>
  <c r="I50" i="7"/>
  <c r="F50" i="7"/>
  <c r="AB49" i="7"/>
  <c r="S49" i="7"/>
  <c r="L49" i="7"/>
  <c r="I49" i="7"/>
  <c r="F49" i="7"/>
  <c r="AB48" i="7"/>
  <c r="S48" i="7"/>
  <c r="L48" i="7"/>
  <c r="I48" i="7"/>
  <c r="F48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A47" i="7"/>
  <c r="Z47" i="7"/>
  <c r="Y47" i="7"/>
  <c r="X47" i="7"/>
  <c r="W47" i="7"/>
  <c r="V47" i="7"/>
  <c r="U47" i="7"/>
  <c r="T47" i="7"/>
  <c r="R47" i="7"/>
  <c r="Q47" i="7"/>
  <c r="P47" i="7"/>
  <c r="O47" i="7"/>
  <c r="N47" i="7"/>
  <c r="M47" i="7"/>
  <c r="K47" i="7"/>
  <c r="J47" i="7"/>
  <c r="H47" i="7"/>
  <c r="G47" i="7"/>
  <c r="E47" i="7"/>
  <c r="D47" i="7"/>
  <c r="C47" i="7"/>
  <c r="B47" i="7"/>
  <c r="AB46" i="7"/>
  <c r="S46" i="7"/>
  <c r="L46" i="7"/>
  <c r="I46" i="7"/>
  <c r="F46" i="7"/>
  <c r="AB45" i="7"/>
  <c r="S45" i="7"/>
  <c r="L45" i="7"/>
  <c r="I45" i="7"/>
  <c r="F45" i="7"/>
  <c r="AB44" i="7"/>
  <c r="S44" i="7"/>
  <c r="L44" i="7"/>
  <c r="I44" i="7"/>
  <c r="F44" i="7"/>
  <c r="AB43" i="7"/>
  <c r="S43" i="7"/>
  <c r="L43" i="7"/>
  <c r="I43" i="7"/>
  <c r="F43" i="7"/>
  <c r="AB42" i="7"/>
  <c r="S42" i="7"/>
  <c r="L42" i="7"/>
  <c r="I42" i="7"/>
  <c r="F42" i="7"/>
  <c r="AB41" i="7"/>
  <c r="S41" i="7"/>
  <c r="L41" i="7"/>
  <c r="I41" i="7"/>
  <c r="F41" i="7"/>
  <c r="AB40" i="7"/>
  <c r="S40" i="7"/>
  <c r="L40" i="7"/>
  <c r="I40" i="7"/>
  <c r="F40" i="7"/>
  <c r="AB39" i="7"/>
  <c r="S39" i="7"/>
  <c r="L39" i="7"/>
  <c r="I39" i="7"/>
  <c r="F39" i="7"/>
  <c r="AB38" i="7"/>
  <c r="S38" i="7"/>
  <c r="L38" i="7"/>
  <c r="I38" i="7"/>
  <c r="F38" i="7"/>
  <c r="AB37" i="7"/>
  <c r="S37" i="7"/>
  <c r="L37" i="7"/>
  <c r="I37" i="7"/>
  <c r="F37" i="7"/>
  <c r="AB36" i="7"/>
  <c r="S36" i="7"/>
  <c r="L36" i="7"/>
  <c r="I36" i="7"/>
  <c r="F36" i="7"/>
  <c r="AB35" i="7"/>
  <c r="S35" i="7"/>
  <c r="L35" i="7"/>
  <c r="I35" i="7"/>
  <c r="F35" i="7"/>
  <c r="AB34" i="7"/>
  <c r="S34" i="7"/>
  <c r="L34" i="7"/>
  <c r="I34" i="7"/>
  <c r="F34" i="7"/>
  <c r="AB33" i="7"/>
  <c r="S33" i="7"/>
  <c r="L33" i="7"/>
  <c r="I33" i="7"/>
  <c r="F33" i="7"/>
  <c r="AB32" i="7"/>
  <c r="S32" i="7"/>
  <c r="L32" i="7"/>
  <c r="I32" i="7"/>
  <c r="F32" i="7"/>
  <c r="AB31" i="7"/>
  <c r="S31" i="7"/>
  <c r="L31" i="7"/>
  <c r="I31" i="7"/>
  <c r="F31" i="7"/>
  <c r="AB30" i="7"/>
  <c r="S30" i="7"/>
  <c r="L30" i="7"/>
  <c r="I30" i="7"/>
  <c r="F30" i="7"/>
  <c r="AB29" i="7"/>
  <c r="S29" i="7"/>
  <c r="L29" i="7"/>
  <c r="I29" i="7"/>
  <c r="F29" i="7"/>
  <c r="AB28" i="7"/>
  <c r="S28" i="7"/>
  <c r="L28" i="7"/>
  <c r="I28" i="7"/>
  <c r="F28" i="7"/>
  <c r="AB27" i="7"/>
  <c r="S27" i="7"/>
  <c r="L27" i="7"/>
  <c r="I27" i="7"/>
  <c r="F27" i="7"/>
  <c r="AB26" i="7"/>
  <c r="S26" i="7"/>
  <c r="L26" i="7"/>
  <c r="I26" i="7"/>
  <c r="F26" i="7"/>
  <c r="AB25" i="7"/>
  <c r="S25" i="7"/>
  <c r="L25" i="7"/>
  <c r="I25" i="7"/>
  <c r="F25" i="7"/>
  <c r="AB24" i="7"/>
  <c r="S24" i="7"/>
  <c r="L24" i="7"/>
  <c r="L47" i="7" s="1"/>
  <c r="I24" i="7"/>
  <c r="F24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A23" i="7"/>
  <c r="Z23" i="7"/>
  <c r="Y23" i="7"/>
  <c r="X23" i="7"/>
  <c r="W23" i="7"/>
  <c r="V23" i="7"/>
  <c r="U23" i="7"/>
  <c r="T23" i="7"/>
  <c r="R23" i="7"/>
  <c r="Q23" i="7"/>
  <c r="P23" i="7"/>
  <c r="O23" i="7"/>
  <c r="N23" i="7"/>
  <c r="M23" i="7"/>
  <c r="K23" i="7"/>
  <c r="J23" i="7"/>
  <c r="H23" i="7"/>
  <c r="G23" i="7"/>
  <c r="E23" i="7"/>
  <c r="D23" i="7"/>
  <c r="C23" i="7"/>
  <c r="B23" i="7"/>
  <c r="AB22" i="7"/>
  <c r="S22" i="7"/>
  <c r="L22" i="7"/>
  <c r="I22" i="7"/>
  <c r="F22" i="7"/>
  <c r="AB21" i="7"/>
  <c r="S21" i="7"/>
  <c r="L21" i="7"/>
  <c r="I21" i="7"/>
  <c r="F21" i="7"/>
  <c r="AB20" i="7"/>
  <c r="S20" i="7"/>
  <c r="L20" i="7"/>
  <c r="I20" i="7"/>
  <c r="F20" i="7"/>
  <c r="AB19" i="7"/>
  <c r="S19" i="7"/>
  <c r="L19" i="7"/>
  <c r="I19" i="7"/>
  <c r="F19" i="7"/>
  <c r="AB18" i="7"/>
  <c r="S18" i="7"/>
  <c r="L18" i="7"/>
  <c r="I18" i="7"/>
  <c r="F18" i="7"/>
  <c r="AB17" i="7"/>
  <c r="S17" i="7"/>
  <c r="L17" i="7"/>
  <c r="I17" i="7"/>
  <c r="F17" i="7"/>
  <c r="AB16" i="7"/>
  <c r="S16" i="7"/>
  <c r="L16" i="7"/>
  <c r="I16" i="7"/>
  <c r="F16" i="7"/>
  <c r="AB15" i="7"/>
  <c r="S15" i="7"/>
  <c r="L15" i="7"/>
  <c r="I15" i="7"/>
  <c r="F15" i="7"/>
  <c r="AB14" i="7"/>
  <c r="S14" i="7"/>
  <c r="L14" i="7"/>
  <c r="I14" i="7"/>
  <c r="F14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A13" i="7"/>
  <c r="Z13" i="7"/>
  <c r="Y13" i="7"/>
  <c r="X13" i="7"/>
  <c r="W13" i="7"/>
  <c r="V13" i="7"/>
  <c r="U13" i="7"/>
  <c r="T13" i="7"/>
  <c r="R13" i="7"/>
  <c r="Q13" i="7"/>
  <c r="P13" i="7"/>
  <c r="O13" i="7"/>
  <c r="N13" i="7"/>
  <c r="M13" i="7"/>
  <c r="K13" i="7"/>
  <c r="J13" i="7"/>
  <c r="H13" i="7"/>
  <c r="G13" i="7"/>
  <c r="E13" i="7"/>
  <c r="D13" i="7"/>
  <c r="C13" i="7"/>
  <c r="B13" i="7"/>
  <c r="AB12" i="7"/>
  <c r="S12" i="7"/>
  <c r="L12" i="7"/>
  <c r="I12" i="7"/>
  <c r="F12" i="7"/>
  <c r="AB11" i="7"/>
  <c r="S11" i="7"/>
  <c r="L11" i="7"/>
  <c r="I11" i="7"/>
  <c r="F11" i="7"/>
  <c r="AB10" i="7"/>
  <c r="S10" i="7"/>
  <c r="L10" i="7"/>
  <c r="I10" i="7"/>
  <c r="F10" i="7"/>
  <c r="AB9" i="7"/>
  <c r="S9" i="7"/>
  <c r="L9" i="7"/>
  <c r="I9" i="7"/>
  <c r="F9" i="7"/>
  <c r="AB8" i="7"/>
  <c r="S8" i="7"/>
  <c r="L8" i="7"/>
  <c r="I8" i="7"/>
  <c r="F8" i="7"/>
  <c r="AB7" i="7"/>
  <c r="S7" i="7"/>
  <c r="L7" i="7"/>
  <c r="I7" i="7"/>
  <c r="F7" i="7"/>
  <c r="AB6" i="7"/>
  <c r="S6" i="7"/>
  <c r="L6" i="7"/>
  <c r="I6" i="7"/>
  <c r="F6" i="7"/>
  <c r="S23" i="7" l="1"/>
  <c r="S75" i="7"/>
  <c r="I65" i="7"/>
  <c r="F105" i="7"/>
  <c r="L13" i="7"/>
  <c r="S54" i="7"/>
  <c r="AB87" i="7"/>
  <c r="F54" i="7"/>
  <c r="AB54" i="7"/>
  <c r="S13" i="7"/>
  <c r="F13" i="7"/>
  <c r="AB13" i="7"/>
  <c r="I23" i="7"/>
  <c r="F47" i="7"/>
  <c r="AB47" i="7"/>
  <c r="S65" i="7"/>
  <c r="F82" i="7"/>
  <c r="AB82" i="7"/>
  <c r="L87" i="7"/>
  <c r="I105" i="7"/>
  <c r="AB23" i="7"/>
  <c r="L23" i="7"/>
  <c r="I47" i="7"/>
  <c r="L54" i="7"/>
  <c r="L75" i="7"/>
  <c r="S87" i="7"/>
  <c r="S101" i="7"/>
  <c r="L105" i="7"/>
  <c r="L106" i="7" s="1"/>
  <c r="AB75" i="7"/>
  <c r="L65" i="7"/>
  <c r="AG106" i="7"/>
  <c r="F23" i="7"/>
  <c r="AB65" i="7"/>
  <c r="AB105" i="7"/>
  <c r="M106" i="7"/>
  <c r="I13" i="7"/>
  <c r="Q106" i="7"/>
  <c r="S47" i="7"/>
  <c r="I54" i="7"/>
  <c r="B106" i="7"/>
  <c r="F65" i="7"/>
  <c r="F75" i="7"/>
  <c r="I75" i="7"/>
  <c r="I82" i="7"/>
  <c r="AC106" i="7"/>
  <c r="AK106" i="7"/>
  <c r="AO106" i="7"/>
  <c r="AS106" i="7"/>
  <c r="S82" i="7"/>
  <c r="C106" i="7"/>
  <c r="G106" i="7"/>
  <c r="K106" i="7"/>
  <c r="P106" i="7"/>
  <c r="U106" i="7"/>
  <c r="Y106" i="7"/>
  <c r="AD106" i="7"/>
  <c r="AH106" i="7"/>
  <c r="AL106" i="7"/>
  <c r="AP106" i="7"/>
  <c r="L101" i="7"/>
  <c r="D106" i="7"/>
  <c r="H106" i="7"/>
  <c r="V106" i="7"/>
  <c r="Z106" i="7"/>
  <c r="AE106" i="7"/>
  <c r="AI106" i="7"/>
  <c r="AM106" i="7"/>
  <c r="AQ106" i="7"/>
  <c r="F87" i="7"/>
  <c r="E106" i="7"/>
  <c r="N106" i="7"/>
  <c r="R106" i="7"/>
  <c r="W106" i="7"/>
  <c r="AA106" i="7"/>
  <c r="AF106" i="7"/>
  <c r="AJ106" i="7"/>
  <c r="AN106" i="7"/>
  <c r="AR106" i="7"/>
  <c r="I87" i="7"/>
  <c r="F101" i="7"/>
  <c r="AB101" i="7"/>
  <c r="J106" i="7"/>
  <c r="O106" i="7"/>
  <c r="T106" i="7"/>
  <c r="X106" i="7"/>
  <c r="I101" i="7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A105" i="5"/>
  <c r="Z105" i="5"/>
  <c r="Y105" i="5"/>
  <c r="X105" i="5"/>
  <c r="W105" i="5"/>
  <c r="V105" i="5"/>
  <c r="U105" i="5"/>
  <c r="T105" i="5"/>
  <c r="R105" i="5"/>
  <c r="Q105" i="5"/>
  <c r="P105" i="5"/>
  <c r="O105" i="5"/>
  <c r="N105" i="5"/>
  <c r="M105" i="5"/>
  <c r="K105" i="5"/>
  <c r="J105" i="5"/>
  <c r="H105" i="5"/>
  <c r="G105" i="5"/>
  <c r="E105" i="5"/>
  <c r="D105" i="5"/>
  <c r="C105" i="5"/>
  <c r="B105" i="5"/>
  <c r="AB104" i="5"/>
  <c r="S104" i="5"/>
  <c r="L104" i="5"/>
  <c r="I104" i="5"/>
  <c r="F104" i="5"/>
  <c r="AB103" i="5"/>
  <c r="S103" i="5"/>
  <c r="L103" i="5"/>
  <c r="I103" i="5"/>
  <c r="F103" i="5"/>
  <c r="AB102" i="5"/>
  <c r="S102" i="5"/>
  <c r="S105" i="5" s="1"/>
  <c r="L102" i="5"/>
  <c r="I102" i="5"/>
  <c r="F102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A101" i="5"/>
  <c r="Z101" i="5"/>
  <c r="Y101" i="5"/>
  <c r="X101" i="5"/>
  <c r="W101" i="5"/>
  <c r="V101" i="5"/>
  <c r="U101" i="5"/>
  <c r="T101" i="5"/>
  <c r="R101" i="5"/>
  <c r="Q101" i="5"/>
  <c r="P101" i="5"/>
  <c r="O101" i="5"/>
  <c r="N101" i="5"/>
  <c r="M101" i="5"/>
  <c r="K101" i="5"/>
  <c r="J101" i="5"/>
  <c r="H101" i="5"/>
  <c r="G101" i="5"/>
  <c r="E101" i="5"/>
  <c r="D101" i="5"/>
  <c r="C101" i="5"/>
  <c r="B101" i="5"/>
  <c r="AB100" i="5"/>
  <c r="S100" i="5"/>
  <c r="L100" i="5"/>
  <c r="I100" i="5"/>
  <c r="F100" i="5"/>
  <c r="AB99" i="5"/>
  <c r="S99" i="5"/>
  <c r="L99" i="5"/>
  <c r="I99" i="5"/>
  <c r="F99" i="5"/>
  <c r="AB98" i="5"/>
  <c r="S98" i="5"/>
  <c r="L98" i="5"/>
  <c r="I98" i="5"/>
  <c r="F98" i="5"/>
  <c r="AB97" i="5"/>
  <c r="S97" i="5"/>
  <c r="L97" i="5"/>
  <c r="I97" i="5"/>
  <c r="F97" i="5"/>
  <c r="AB96" i="5"/>
  <c r="S96" i="5"/>
  <c r="L96" i="5"/>
  <c r="I96" i="5"/>
  <c r="F96" i="5"/>
  <c r="AB95" i="5"/>
  <c r="S95" i="5"/>
  <c r="L95" i="5"/>
  <c r="I95" i="5"/>
  <c r="F95" i="5"/>
  <c r="AB94" i="5"/>
  <c r="S94" i="5"/>
  <c r="L94" i="5"/>
  <c r="I94" i="5"/>
  <c r="F94" i="5"/>
  <c r="AB93" i="5"/>
  <c r="S93" i="5"/>
  <c r="L93" i="5"/>
  <c r="I93" i="5"/>
  <c r="F93" i="5"/>
  <c r="AB92" i="5"/>
  <c r="S92" i="5"/>
  <c r="L92" i="5"/>
  <c r="I92" i="5"/>
  <c r="F92" i="5"/>
  <c r="AB91" i="5"/>
  <c r="S91" i="5"/>
  <c r="L91" i="5"/>
  <c r="I91" i="5"/>
  <c r="F91" i="5"/>
  <c r="AB90" i="5"/>
  <c r="S90" i="5"/>
  <c r="L90" i="5"/>
  <c r="I90" i="5"/>
  <c r="F90" i="5"/>
  <c r="AB89" i="5"/>
  <c r="S89" i="5"/>
  <c r="L89" i="5"/>
  <c r="I89" i="5"/>
  <c r="F89" i="5"/>
  <c r="AB88" i="5"/>
  <c r="S88" i="5"/>
  <c r="L88" i="5"/>
  <c r="I88" i="5"/>
  <c r="F88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A87" i="5"/>
  <c r="Z87" i="5"/>
  <c r="Y87" i="5"/>
  <c r="X87" i="5"/>
  <c r="W87" i="5"/>
  <c r="V87" i="5"/>
  <c r="U87" i="5"/>
  <c r="T87" i="5"/>
  <c r="R87" i="5"/>
  <c r="Q87" i="5"/>
  <c r="P87" i="5"/>
  <c r="O87" i="5"/>
  <c r="N87" i="5"/>
  <c r="M87" i="5"/>
  <c r="K87" i="5"/>
  <c r="J87" i="5"/>
  <c r="H87" i="5"/>
  <c r="G87" i="5"/>
  <c r="E87" i="5"/>
  <c r="D87" i="5"/>
  <c r="C87" i="5"/>
  <c r="B87" i="5"/>
  <c r="AB86" i="5"/>
  <c r="S86" i="5"/>
  <c r="L86" i="5"/>
  <c r="I86" i="5"/>
  <c r="F86" i="5"/>
  <c r="AB85" i="5"/>
  <c r="S85" i="5"/>
  <c r="L85" i="5"/>
  <c r="I85" i="5"/>
  <c r="F85" i="5"/>
  <c r="AB84" i="5"/>
  <c r="S84" i="5"/>
  <c r="L84" i="5"/>
  <c r="I84" i="5"/>
  <c r="F84" i="5"/>
  <c r="AB83" i="5"/>
  <c r="S83" i="5"/>
  <c r="L83" i="5"/>
  <c r="I83" i="5"/>
  <c r="F83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A82" i="5"/>
  <c r="Z82" i="5"/>
  <c r="Y82" i="5"/>
  <c r="X82" i="5"/>
  <c r="W82" i="5"/>
  <c r="V82" i="5"/>
  <c r="U82" i="5"/>
  <c r="T82" i="5"/>
  <c r="R82" i="5"/>
  <c r="Q82" i="5"/>
  <c r="P82" i="5"/>
  <c r="O82" i="5"/>
  <c r="N82" i="5"/>
  <c r="M82" i="5"/>
  <c r="K82" i="5"/>
  <c r="J82" i="5"/>
  <c r="H82" i="5"/>
  <c r="G82" i="5"/>
  <c r="E82" i="5"/>
  <c r="D82" i="5"/>
  <c r="C82" i="5"/>
  <c r="B82" i="5"/>
  <c r="AB81" i="5"/>
  <c r="S81" i="5"/>
  <c r="L81" i="5"/>
  <c r="I81" i="5"/>
  <c r="F81" i="5"/>
  <c r="AB80" i="5"/>
  <c r="S80" i="5"/>
  <c r="L80" i="5"/>
  <c r="I80" i="5"/>
  <c r="F80" i="5"/>
  <c r="AB79" i="5"/>
  <c r="S79" i="5"/>
  <c r="L79" i="5"/>
  <c r="I79" i="5"/>
  <c r="F79" i="5"/>
  <c r="AB78" i="5"/>
  <c r="S78" i="5"/>
  <c r="L78" i="5"/>
  <c r="I78" i="5"/>
  <c r="F78" i="5"/>
  <c r="AB77" i="5"/>
  <c r="S77" i="5"/>
  <c r="L77" i="5"/>
  <c r="I77" i="5"/>
  <c r="F77" i="5"/>
  <c r="AB76" i="5"/>
  <c r="S76" i="5"/>
  <c r="L76" i="5"/>
  <c r="I76" i="5"/>
  <c r="F76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A75" i="5"/>
  <c r="Z75" i="5"/>
  <c r="Y75" i="5"/>
  <c r="X75" i="5"/>
  <c r="W75" i="5"/>
  <c r="V75" i="5"/>
  <c r="U75" i="5"/>
  <c r="T75" i="5"/>
  <c r="R75" i="5"/>
  <c r="Q75" i="5"/>
  <c r="P75" i="5"/>
  <c r="O75" i="5"/>
  <c r="N75" i="5"/>
  <c r="M75" i="5"/>
  <c r="K75" i="5"/>
  <c r="J75" i="5"/>
  <c r="H75" i="5"/>
  <c r="G75" i="5"/>
  <c r="E75" i="5"/>
  <c r="D75" i="5"/>
  <c r="C75" i="5"/>
  <c r="B75" i="5"/>
  <c r="AB74" i="5"/>
  <c r="S74" i="5"/>
  <c r="L74" i="5"/>
  <c r="I74" i="5"/>
  <c r="F74" i="5"/>
  <c r="AB73" i="5"/>
  <c r="S73" i="5"/>
  <c r="L73" i="5"/>
  <c r="I73" i="5"/>
  <c r="F73" i="5"/>
  <c r="AB72" i="5"/>
  <c r="S72" i="5"/>
  <c r="L72" i="5"/>
  <c r="I72" i="5"/>
  <c r="F72" i="5"/>
  <c r="AB71" i="5"/>
  <c r="S71" i="5"/>
  <c r="L71" i="5"/>
  <c r="I71" i="5"/>
  <c r="F71" i="5"/>
  <c r="AB70" i="5"/>
  <c r="S70" i="5"/>
  <c r="L70" i="5"/>
  <c r="I70" i="5"/>
  <c r="F70" i="5"/>
  <c r="AB69" i="5"/>
  <c r="S69" i="5"/>
  <c r="L69" i="5"/>
  <c r="I69" i="5"/>
  <c r="F69" i="5"/>
  <c r="AB68" i="5"/>
  <c r="S68" i="5"/>
  <c r="L68" i="5"/>
  <c r="I68" i="5"/>
  <c r="F68" i="5"/>
  <c r="AB67" i="5"/>
  <c r="S67" i="5"/>
  <c r="L67" i="5"/>
  <c r="I67" i="5"/>
  <c r="F67" i="5"/>
  <c r="AB66" i="5"/>
  <c r="S66" i="5"/>
  <c r="L66" i="5"/>
  <c r="I66" i="5"/>
  <c r="F66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A65" i="5"/>
  <c r="Z65" i="5"/>
  <c r="Y65" i="5"/>
  <c r="X65" i="5"/>
  <c r="W65" i="5"/>
  <c r="V65" i="5"/>
  <c r="U65" i="5"/>
  <c r="T65" i="5"/>
  <c r="R65" i="5"/>
  <c r="Q65" i="5"/>
  <c r="P65" i="5"/>
  <c r="O65" i="5"/>
  <c r="N65" i="5"/>
  <c r="M65" i="5"/>
  <c r="K65" i="5"/>
  <c r="J65" i="5"/>
  <c r="H65" i="5"/>
  <c r="G65" i="5"/>
  <c r="E65" i="5"/>
  <c r="D65" i="5"/>
  <c r="C65" i="5"/>
  <c r="B65" i="5"/>
  <c r="AB64" i="5"/>
  <c r="S64" i="5"/>
  <c r="L64" i="5"/>
  <c r="I64" i="5"/>
  <c r="F64" i="5"/>
  <c r="AB63" i="5"/>
  <c r="S63" i="5"/>
  <c r="L63" i="5"/>
  <c r="I63" i="5"/>
  <c r="F63" i="5"/>
  <c r="AB62" i="5"/>
  <c r="S62" i="5"/>
  <c r="L62" i="5"/>
  <c r="I62" i="5"/>
  <c r="F62" i="5"/>
  <c r="AB61" i="5"/>
  <c r="S61" i="5"/>
  <c r="L61" i="5"/>
  <c r="I61" i="5"/>
  <c r="F61" i="5"/>
  <c r="AB60" i="5"/>
  <c r="S60" i="5"/>
  <c r="L60" i="5"/>
  <c r="I60" i="5"/>
  <c r="F60" i="5"/>
  <c r="AB59" i="5"/>
  <c r="S59" i="5"/>
  <c r="L59" i="5"/>
  <c r="I59" i="5"/>
  <c r="F59" i="5"/>
  <c r="AB58" i="5"/>
  <c r="S58" i="5"/>
  <c r="L58" i="5"/>
  <c r="I58" i="5"/>
  <c r="F58" i="5"/>
  <c r="AB57" i="5"/>
  <c r="S57" i="5"/>
  <c r="L57" i="5"/>
  <c r="I57" i="5"/>
  <c r="F57" i="5"/>
  <c r="AB56" i="5"/>
  <c r="S56" i="5"/>
  <c r="L56" i="5"/>
  <c r="I56" i="5"/>
  <c r="F56" i="5"/>
  <c r="AB55" i="5"/>
  <c r="S55" i="5"/>
  <c r="L55" i="5"/>
  <c r="I55" i="5"/>
  <c r="F55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A54" i="5"/>
  <c r="Z54" i="5"/>
  <c r="Y54" i="5"/>
  <c r="X54" i="5"/>
  <c r="W54" i="5"/>
  <c r="V54" i="5"/>
  <c r="U54" i="5"/>
  <c r="T54" i="5"/>
  <c r="R54" i="5"/>
  <c r="Q54" i="5"/>
  <c r="P54" i="5"/>
  <c r="O54" i="5"/>
  <c r="N54" i="5"/>
  <c r="M54" i="5"/>
  <c r="K54" i="5"/>
  <c r="J54" i="5"/>
  <c r="H54" i="5"/>
  <c r="G54" i="5"/>
  <c r="E54" i="5"/>
  <c r="D54" i="5"/>
  <c r="C54" i="5"/>
  <c r="B54" i="5"/>
  <c r="AB53" i="5"/>
  <c r="S53" i="5"/>
  <c r="L53" i="5"/>
  <c r="I53" i="5"/>
  <c r="F53" i="5"/>
  <c r="AB52" i="5"/>
  <c r="S52" i="5"/>
  <c r="L52" i="5"/>
  <c r="I52" i="5"/>
  <c r="F52" i="5"/>
  <c r="AB51" i="5"/>
  <c r="S51" i="5"/>
  <c r="L51" i="5"/>
  <c r="I51" i="5"/>
  <c r="F51" i="5"/>
  <c r="AB50" i="5"/>
  <c r="S50" i="5"/>
  <c r="L50" i="5"/>
  <c r="I50" i="5"/>
  <c r="F50" i="5"/>
  <c r="AB49" i="5"/>
  <c r="S49" i="5"/>
  <c r="L49" i="5"/>
  <c r="I49" i="5"/>
  <c r="F49" i="5"/>
  <c r="AB48" i="5"/>
  <c r="S48" i="5"/>
  <c r="L48" i="5"/>
  <c r="I48" i="5"/>
  <c r="F48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A47" i="5"/>
  <c r="Z47" i="5"/>
  <c r="Y47" i="5"/>
  <c r="X47" i="5"/>
  <c r="W47" i="5"/>
  <c r="V47" i="5"/>
  <c r="U47" i="5"/>
  <c r="T47" i="5"/>
  <c r="R47" i="5"/>
  <c r="Q47" i="5"/>
  <c r="P47" i="5"/>
  <c r="O47" i="5"/>
  <c r="N47" i="5"/>
  <c r="M47" i="5"/>
  <c r="K47" i="5"/>
  <c r="J47" i="5"/>
  <c r="H47" i="5"/>
  <c r="G47" i="5"/>
  <c r="E47" i="5"/>
  <c r="D47" i="5"/>
  <c r="C47" i="5"/>
  <c r="B47" i="5"/>
  <c r="AB46" i="5"/>
  <c r="S46" i="5"/>
  <c r="L46" i="5"/>
  <c r="I46" i="5"/>
  <c r="F46" i="5"/>
  <c r="AB45" i="5"/>
  <c r="S45" i="5"/>
  <c r="L45" i="5"/>
  <c r="I45" i="5"/>
  <c r="F45" i="5"/>
  <c r="AB44" i="5"/>
  <c r="S44" i="5"/>
  <c r="L44" i="5"/>
  <c r="I44" i="5"/>
  <c r="F44" i="5"/>
  <c r="AB43" i="5"/>
  <c r="S43" i="5"/>
  <c r="L43" i="5"/>
  <c r="I43" i="5"/>
  <c r="F43" i="5"/>
  <c r="AB42" i="5"/>
  <c r="S42" i="5"/>
  <c r="L42" i="5"/>
  <c r="I42" i="5"/>
  <c r="F42" i="5"/>
  <c r="AB41" i="5"/>
  <c r="S41" i="5"/>
  <c r="L41" i="5"/>
  <c r="I41" i="5"/>
  <c r="F41" i="5"/>
  <c r="AB40" i="5"/>
  <c r="S40" i="5"/>
  <c r="L40" i="5"/>
  <c r="I40" i="5"/>
  <c r="F40" i="5"/>
  <c r="AB39" i="5"/>
  <c r="S39" i="5"/>
  <c r="L39" i="5"/>
  <c r="I39" i="5"/>
  <c r="F39" i="5"/>
  <c r="AB38" i="5"/>
  <c r="S38" i="5"/>
  <c r="L38" i="5"/>
  <c r="I38" i="5"/>
  <c r="F38" i="5"/>
  <c r="AB37" i="5"/>
  <c r="S37" i="5"/>
  <c r="L37" i="5"/>
  <c r="I37" i="5"/>
  <c r="F37" i="5"/>
  <c r="AB36" i="5"/>
  <c r="S36" i="5"/>
  <c r="L36" i="5"/>
  <c r="I36" i="5"/>
  <c r="F36" i="5"/>
  <c r="AB35" i="5"/>
  <c r="S35" i="5"/>
  <c r="L35" i="5"/>
  <c r="I35" i="5"/>
  <c r="F35" i="5"/>
  <c r="AB34" i="5"/>
  <c r="S34" i="5"/>
  <c r="L34" i="5"/>
  <c r="I34" i="5"/>
  <c r="F34" i="5"/>
  <c r="AB33" i="5"/>
  <c r="S33" i="5"/>
  <c r="L33" i="5"/>
  <c r="I33" i="5"/>
  <c r="F33" i="5"/>
  <c r="AB32" i="5"/>
  <c r="S32" i="5"/>
  <c r="L32" i="5"/>
  <c r="I32" i="5"/>
  <c r="F32" i="5"/>
  <c r="AB31" i="5"/>
  <c r="S31" i="5"/>
  <c r="L31" i="5"/>
  <c r="I31" i="5"/>
  <c r="F31" i="5"/>
  <c r="AB30" i="5"/>
  <c r="S30" i="5"/>
  <c r="L30" i="5"/>
  <c r="I30" i="5"/>
  <c r="F30" i="5"/>
  <c r="AB29" i="5"/>
  <c r="S29" i="5"/>
  <c r="L29" i="5"/>
  <c r="I29" i="5"/>
  <c r="F29" i="5"/>
  <c r="AB28" i="5"/>
  <c r="S28" i="5"/>
  <c r="L28" i="5"/>
  <c r="I28" i="5"/>
  <c r="F28" i="5"/>
  <c r="AB27" i="5"/>
  <c r="S27" i="5"/>
  <c r="L27" i="5"/>
  <c r="I27" i="5"/>
  <c r="F27" i="5"/>
  <c r="AB26" i="5"/>
  <c r="S26" i="5"/>
  <c r="L26" i="5"/>
  <c r="I26" i="5"/>
  <c r="F26" i="5"/>
  <c r="AB25" i="5"/>
  <c r="S25" i="5"/>
  <c r="L25" i="5"/>
  <c r="I25" i="5"/>
  <c r="F25" i="5"/>
  <c r="AB24" i="5"/>
  <c r="S24" i="5"/>
  <c r="L24" i="5"/>
  <c r="L47" i="5" s="1"/>
  <c r="I24" i="5"/>
  <c r="F24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A23" i="5"/>
  <c r="Z23" i="5"/>
  <c r="Y23" i="5"/>
  <c r="X23" i="5"/>
  <c r="W23" i="5"/>
  <c r="V23" i="5"/>
  <c r="U23" i="5"/>
  <c r="T23" i="5"/>
  <c r="R23" i="5"/>
  <c r="Q23" i="5"/>
  <c r="P23" i="5"/>
  <c r="O23" i="5"/>
  <c r="N23" i="5"/>
  <c r="M23" i="5"/>
  <c r="K23" i="5"/>
  <c r="J23" i="5"/>
  <c r="H23" i="5"/>
  <c r="G23" i="5"/>
  <c r="E23" i="5"/>
  <c r="D23" i="5"/>
  <c r="C23" i="5"/>
  <c r="B23" i="5"/>
  <c r="AB22" i="5"/>
  <c r="S22" i="5"/>
  <c r="L22" i="5"/>
  <c r="I22" i="5"/>
  <c r="F22" i="5"/>
  <c r="AB21" i="5"/>
  <c r="S21" i="5"/>
  <c r="L21" i="5"/>
  <c r="I21" i="5"/>
  <c r="F21" i="5"/>
  <c r="AB20" i="5"/>
  <c r="S20" i="5"/>
  <c r="L20" i="5"/>
  <c r="I20" i="5"/>
  <c r="F20" i="5"/>
  <c r="AB19" i="5"/>
  <c r="S19" i="5"/>
  <c r="L19" i="5"/>
  <c r="I19" i="5"/>
  <c r="F19" i="5"/>
  <c r="AB18" i="5"/>
  <c r="S18" i="5"/>
  <c r="L18" i="5"/>
  <c r="I18" i="5"/>
  <c r="F18" i="5"/>
  <c r="AB17" i="5"/>
  <c r="S17" i="5"/>
  <c r="L17" i="5"/>
  <c r="I17" i="5"/>
  <c r="F17" i="5"/>
  <c r="AB16" i="5"/>
  <c r="S16" i="5"/>
  <c r="L16" i="5"/>
  <c r="I16" i="5"/>
  <c r="F16" i="5"/>
  <c r="AB15" i="5"/>
  <c r="S15" i="5"/>
  <c r="L15" i="5"/>
  <c r="I15" i="5"/>
  <c r="F15" i="5"/>
  <c r="AB14" i="5"/>
  <c r="S14" i="5"/>
  <c r="L14" i="5"/>
  <c r="I14" i="5"/>
  <c r="F14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R13" i="5"/>
  <c r="Q13" i="5"/>
  <c r="P13" i="5"/>
  <c r="O13" i="5"/>
  <c r="N13" i="5"/>
  <c r="M13" i="5"/>
  <c r="K13" i="5"/>
  <c r="J13" i="5"/>
  <c r="H13" i="5"/>
  <c r="G13" i="5"/>
  <c r="E13" i="5"/>
  <c r="D13" i="5"/>
  <c r="C13" i="5"/>
  <c r="B13" i="5"/>
  <c r="AB12" i="5"/>
  <c r="S12" i="5"/>
  <c r="L12" i="5"/>
  <c r="I12" i="5"/>
  <c r="F12" i="5"/>
  <c r="AB11" i="5"/>
  <c r="S11" i="5"/>
  <c r="L11" i="5"/>
  <c r="I11" i="5"/>
  <c r="F11" i="5"/>
  <c r="AB10" i="5"/>
  <c r="S10" i="5"/>
  <c r="L10" i="5"/>
  <c r="I10" i="5"/>
  <c r="F10" i="5"/>
  <c r="AB9" i="5"/>
  <c r="S9" i="5"/>
  <c r="L9" i="5"/>
  <c r="I9" i="5"/>
  <c r="F9" i="5"/>
  <c r="AB8" i="5"/>
  <c r="S8" i="5"/>
  <c r="L8" i="5"/>
  <c r="I8" i="5"/>
  <c r="F8" i="5"/>
  <c r="AB7" i="5"/>
  <c r="S7" i="5"/>
  <c r="L7" i="5"/>
  <c r="I7" i="5"/>
  <c r="F7" i="5"/>
  <c r="AB6" i="5"/>
  <c r="S6" i="5"/>
  <c r="L6" i="5"/>
  <c r="I6" i="5"/>
  <c r="F6" i="5"/>
  <c r="S106" i="7" l="1"/>
  <c r="I106" i="7"/>
  <c r="AB106" i="7"/>
  <c r="F106" i="7"/>
  <c r="S23" i="5"/>
  <c r="F101" i="5"/>
  <c r="AB101" i="5"/>
  <c r="L13" i="5"/>
  <c r="F87" i="5"/>
  <c r="AB87" i="5"/>
  <c r="S13" i="5"/>
  <c r="F23" i="5"/>
  <c r="AB23" i="5"/>
  <c r="AB54" i="5"/>
  <c r="AB75" i="5"/>
  <c r="I87" i="5"/>
  <c r="F105" i="5"/>
  <c r="I23" i="5"/>
  <c r="F47" i="5"/>
  <c r="I75" i="5"/>
  <c r="F82" i="5"/>
  <c r="AB82" i="5"/>
  <c r="L87" i="5"/>
  <c r="L101" i="5"/>
  <c r="L23" i="5"/>
  <c r="S101" i="5"/>
  <c r="L105" i="5"/>
  <c r="I105" i="5"/>
  <c r="I13" i="5"/>
  <c r="AG106" i="5"/>
  <c r="S54" i="5"/>
  <c r="AB13" i="5"/>
  <c r="B106" i="5"/>
  <c r="L75" i="5"/>
  <c r="AB105" i="5"/>
  <c r="F13" i="5"/>
  <c r="S47" i="5"/>
  <c r="I54" i="5"/>
  <c r="F65" i="5"/>
  <c r="Q106" i="5"/>
  <c r="M106" i="5"/>
  <c r="F54" i="5"/>
  <c r="AB47" i="5"/>
  <c r="L54" i="5"/>
  <c r="I47" i="5"/>
  <c r="L65" i="5"/>
  <c r="I82" i="5"/>
  <c r="S65" i="5"/>
  <c r="L82" i="5"/>
  <c r="S87" i="5"/>
  <c r="AB65" i="5"/>
  <c r="S75" i="5"/>
  <c r="S82" i="5"/>
  <c r="AC106" i="5"/>
  <c r="AK106" i="5"/>
  <c r="AO106" i="5"/>
  <c r="AS106" i="5"/>
  <c r="I65" i="5"/>
  <c r="F75" i="5"/>
  <c r="C106" i="5"/>
  <c r="G106" i="5"/>
  <c r="K106" i="5"/>
  <c r="P106" i="5"/>
  <c r="U106" i="5"/>
  <c r="Y106" i="5"/>
  <c r="AD106" i="5"/>
  <c r="AH106" i="5"/>
  <c r="AL106" i="5"/>
  <c r="AP106" i="5"/>
  <c r="D106" i="5"/>
  <c r="H106" i="5"/>
  <c r="V106" i="5"/>
  <c r="Z106" i="5"/>
  <c r="AE106" i="5"/>
  <c r="AI106" i="5"/>
  <c r="AM106" i="5"/>
  <c r="AQ106" i="5"/>
  <c r="E106" i="5"/>
  <c r="N106" i="5"/>
  <c r="R106" i="5"/>
  <c r="W106" i="5"/>
  <c r="AA106" i="5"/>
  <c r="AF106" i="5"/>
  <c r="AJ106" i="5"/>
  <c r="AN106" i="5"/>
  <c r="AR106" i="5"/>
  <c r="J106" i="5"/>
  <c r="O106" i="5"/>
  <c r="T106" i="5"/>
  <c r="X106" i="5"/>
  <c r="I101" i="5"/>
  <c r="I106" i="5" l="1"/>
  <c r="L106" i="5"/>
  <c r="S106" i="5"/>
  <c r="F106" i="5"/>
  <c r="AB106" i="5"/>
  <c r="AS105" i="4" l="1"/>
  <c r="AS106" i="4" s="1"/>
  <c r="AR105" i="4"/>
  <c r="AR106" i="4" s="1"/>
  <c r="AQ105" i="4"/>
  <c r="AQ106" i="4" s="1"/>
  <c r="AP105" i="4"/>
  <c r="AP106" i="4" s="1"/>
  <c r="AO105" i="4"/>
  <c r="AO106" i="4" s="1"/>
  <c r="AN105" i="4"/>
  <c r="AN106" i="4" s="1"/>
  <c r="AM105" i="4"/>
  <c r="AM106" i="4" s="1"/>
  <c r="AL105" i="4"/>
  <c r="AL106" i="4" s="1"/>
  <c r="AK105" i="4"/>
  <c r="AK106" i="4" s="1"/>
  <c r="AJ105" i="4"/>
  <c r="AJ106" i="4" s="1"/>
  <c r="AI105" i="4"/>
  <c r="AI106" i="4" s="1"/>
  <c r="AH105" i="4"/>
  <c r="AH106" i="4" s="1"/>
  <c r="AG105" i="4"/>
  <c r="AG106" i="4" s="1"/>
  <c r="AF105" i="4"/>
  <c r="AF106" i="4" s="1"/>
  <c r="AE105" i="4"/>
  <c r="AE106" i="4" s="1"/>
  <c r="AD105" i="4"/>
  <c r="AD106" i="4" s="1"/>
  <c r="AC105" i="4"/>
  <c r="AC106" i="4" s="1"/>
  <c r="AA105" i="4"/>
  <c r="AA106" i="4" s="1"/>
  <c r="Z105" i="4"/>
  <c r="Z106" i="4" s="1"/>
  <c r="Y105" i="4"/>
  <c r="Y106" i="4" s="1"/>
  <c r="X105" i="4"/>
  <c r="X106" i="4" s="1"/>
  <c r="W105" i="4"/>
  <c r="W106" i="4" s="1"/>
  <c r="V105" i="4"/>
  <c r="V106" i="4" s="1"/>
  <c r="U105" i="4"/>
  <c r="U106" i="4" s="1"/>
  <c r="T105" i="4"/>
  <c r="T106" i="4" s="1"/>
  <c r="R105" i="4"/>
  <c r="R106" i="4" s="1"/>
  <c r="Q105" i="4"/>
  <c r="Q106" i="4" s="1"/>
  <c r="P105" i="4"/>
  <c r="P106" i="4" s="1"/>
  <c r="O105" i="4"/>
  <c r="O106" i="4" s="1"/>
  <c r="N105" i="4"/>
  <c r="N106" i="4" s="1"/>
  <c r="M105" i="4"/>
  <c r="M106" i="4" s="1"/>
  <c r="K105" i="4"/>
  <c r="K106" i="4" s="1"/>
  <c r="J105" i="4"/>
  <c r="J106" i="4" s="1"/>
  <c r="H105" i="4"/>
  <c r="H106" i="4" s="1"/>
  <c r="G105" i="4"/>
  <c r="G106" i="4" s="1"/>
  <c r="F105" i="4"/>
  <c r="F106" i="4" s="1"/>
  <c r="E105" i="4"/>
  <c r="E106" i="4" s="1"/>
  <c r="D105" i="4"/>
  <c r="D106" i="4" s="1"/>
  <c r="C105" i="4"/>
  <c r="C106" i="4" s="1"/>
  <c r="B105" i="4"/>
  <c r="B106" i="4" s="1"/>
  <c r="AB104" i="4"/>
  <c r="S104" i="4"/>
  <c r="L104" i="4"/>
  <c r="I104" i="4"/>
  <c r="F104" i="4"/>
  <c r="AB103" i="4"/>
  <c r="S103" i="4"/>
  <c r="L103" i="4"/>
  <c r="I103" i="4"/>
  <c r="F103" i="4"/>
  <c r="AB102" i="4"/>
  <c r="AB105" i="4" s="1"/>
  <c r="S102" i="4"/>
  <c r="S105" i="4" s="1"/>
  <c r="L102" i="4"/>
  <c r="L105" i="4" s="1"/>
  <c r="I102" i="4"/>
  <c r="I105" i="4" s="1"/>
  <c r="F102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A101" i="4"/>
  <c r="Z101" i="4"/>
  <c r="Y101" i="4"/>
  <c r="X101" i="4"/>
  <c r="W101" i="4"/>
  <c r="V101" i="4"/>
  <c r="U101" i="4"/>
  <c r="T101" i="4"/>
  <c r="R101" i="4"/>
  <c r="Q101" i="4"/>
  <c r="P101" i="4"/>
  <c r="O101" i="4"/>
  <c r="N101" i="4"/>
  <c r="M101" i="4"/>
  <c r="K101" i="4"/>
  <c r="J101" i="4"/>
  <c r="H101" i="4"/>
  <c r="G101" i="4"/>
  <c r="E101" i="4"/>
  <c r="D101" i="4"/>
  <c r="C101" i="4"/>
  <c r="B101" i="4"/>
  <c r="AB100" i="4"/>
  <c r="S100" i="4"/>
  <c r="L100" i="4"/>
  <c r="I100" i="4"/>
  <c r="F100" i="4"/>
  <c r="AB99" i="4"/>
  <c r="S99" i="4"/>
  <c r="L99" i="4"/>
  <c r="I99" i="4"/>
  <c r="F99" i="4"/>
  <c r="AB98" i="4"/>
  <c r="S98" i="4"/>
  <c r="L98" i="4"/>
  <c r="I98" i="4"/>
  <c r="F98" i="4"/>
  <c r="AB97" i="4"/>
  <c r="S97" i="4"/>
  <c r="L97" i="4"/>
  <c r="I97" i="4"/>
  <c r="F97" i="4"/>
  <c r="AB96" i="4"/>
  <c r="S96" i="4"/>
  <c r="L96" i="4"/>
  <c r="I96" i="4"/>
  <c r="F96" i="4"/>
  <c r="AB95" i="4"/>
  <c r="S95" i="4"/>
  <c r="L95" i="4"/>
  <c r="I95" i="4"/>
  <c r="F95" i="4"/>
  <c r="AB94" i="4"/>
  <c r="S94" i="4"/>
  <c r="L94" i="4"/>
  <c r="I94" i="4"/>
  <c r="F94" i="4"/>
  <c r="AB93" i="4"/>
  <c r="S93" i="4"/>
  <c r="L93" i="4"/>
  <c r="I93" i="4"/>
  <c r="F93" i="4"/>
  <c r="AB92" i="4"/>
  <c r="S92" i="4"/>
  <c r="L92" i="4"/>
  <c r="I92" i="4"/>
  <c r="F92" i="4"/>
  <c r="AB91" i="4"/>
  <c r="S91" i="4"/>
  <c r="L91" i="4"/>
  <c r="I91" i="4"/>
  <c r="I101" i="4" s="1"/>
  <c r="F91" i="4"/>
  <c r="AB90" i="4"/>
  <c r="S90" i="4"/>
  <c r="L90" i="4"/>
  <c r="I90" i="4"/>
  <c r="F90" i="4"/>
  <c r="AB89" i="4"/>
  <c r="S89" i="4"/>
  <c r="L89" i="4"/>
  <c r="I89" i="4"/>
  <c r="F89" i="4"/>
  <c r="AB88" i="4"/>
  <c r="AB101" i="4" s="1"/>
  <c r="S88" i="4"/>
  <c r="S101" i="4" s="1"/>
  <c r="L88" i="4"/>
  <c r="L101" i="4" s="1"/>
  <c r="I88" i="4"/>
  <c r="F88" i="4"/>
  <c r="F101" i="4" s="1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A87" i="4"/>
  <c r="Z87" i="4"/>
  <c r="Y87" i="4"/>
  <c r="X87" i="4"/>
  <c r="W87" i="4"/>
  <c r="V87" i="4"/>
  <c r="U87" i="4"/>
  <c r="T87" i="4"/>
  <c r="R87" i="4"/>
  <c r="Q87" i="4"/>
  <c r="P87" i="4"/>
  <c r="O87" i="4"/>
  <c r="N87" i="4"/>
  <c r="M87" i="4"/>
  <c r="K87" i="4"/>
  <c r="J87" i="4"/>
  <c r="H87" i="4"/>
  <c r="G87" i="4"/>
  <c r="E87" i="4"/>
  <c r="D87" i="4"/>
  <c r="C87" i="4"/>
  <c r="B87" i="4"/>
  <c r="AB86" i="4"/>
  <c r="S86" i="4"/>
  <c r="L86" i="4"/>
  <c r="I86" i="4"/>
  <c r="F86" i="4"/>
  <c r="AB85" i="4"/>
  <c r="S85" i="4"/>
  <c r="L85" i="4"/>
  <c r="I85" i="4"/>
  <c r="F85" i="4"/>
  <c r="AB84" i="4"/>
  <c r="S84" i="4"/>
  <c r="L84" i="4"/>
  <c r="I84" i="4"/>
  <c r="F84" i="4"/>
  <c r="AB83" i="4"/>
  <c r="AB87" i="4" s="1"/>
  <c r="S83" i="4"/>
  <c r="S87" i="4" s="1"/>
  <c r="L83" i="4"/>
  <c r="L87" i="4" s="1"/>
  <c r="I83" i="4"/>
  <c r="I87" i="4" s="1"/>
  <c r="F83" i="4"/>
  <c r="F87" i="4" s="1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A82" i="4"/>
  <c r="Z82" i="4"/>
  <c r="Y82" i="4"/>
  <c r="X82" i="4"/>
  <c r="W82" i="4"/>
  <c r="V82" i="4"/>
  <c r="U82" i="4"/>
  <c r="T82" i="4"/>
  <c r="R82" i="4"/>
  <c r="Q82" i="4"/>
  <c r="P82" i="4"/>
  <c r="O82" i="4"/>
  <c r="N82" i="4"/>
  <c r="M82" i="4"/>
  <c r="K82" i="4"/>
  <c r="J82" i="4"/>
  <c r="H82" i="4"/>
  <c r="G82" i="4"/>
  <c r="E82" i="4"/>
  <c r="D82" i="4"/>
  <c r="C82" i="4"/>
  <c r="B82" i="4"/>
  <c r="AB81" i="4"/>
  <c r="S81" i="4"/>
  <c r="L81" i="4"/>
  <c r="I81" i="4"/>
  <c r="F81" i="4"/>
  <c r="AB80" i="4"/>
  <c r="S80" i="4"/>
  <c r="L80" i="4"/>
  <c r="I80" i="4"/>
  <c r="F80" i="4"/>
  <c r="AB79" i="4"/>
  <c r="S79" i="4"/>
  <c r="L79" i="4"/>
  <c r="I79" i="4"/>
  <c r="F79" i="4"/>
  <c r="AB78" i="4"/>
  <c r="S78" i="4"/>
  <c r="L78" i="4"/>
  <c r="I78" i="4"/>
  <c r="F78" i="4"/>
  <c r="F82" i="4" s="1"/>
  <c r="AB77" i="4"/>
  <c r="S77" i="4"/>
  <c r="L77" i="4"/>
  <c r="I77" i="4"/>
  <c r="F77" i="4"/>
  <c r="AB76" i="4"/>
  <c r="AB82" i="4" s="1"/>
  <c r="S76" i="4"/>
  <c r="S82" i="4" s="1"/>
  <c r="L76" i="4"/>
  <c r="L82" i="4" s="1"/>
  <c r="I76" i="4"/>
  <c r="I82" i="4" s="1"/>
  <c r="F76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A75" i="4"/>
  <c r="Z75" i="4"/>
  <c r="Y75" i="4"/>
  <c r="X75" i="4"/>
  <c r="W75" i="4"/>
  <c r="V75" i="4"/>
  <c r="U75" i="4"/>
  <c r="T75" i="4"/>
  <c r="R75" i="4"/>
  <c r="Q75" i="4"/>
  <c r="P75" i="4"/>
  <c r="O75" i="4"/>
  <c r="N75" i="4"/>
  <c r="M75" i="4"/>
  <c r="K75" i="4"/>
  <c r="J75" i="4"/>
  <c r="H75" i="4"/>
  <c r="G75" i="4"/>
  <c r="E75" i="4"/>
  <c r="D75" i="4"/>
  <c r="C75" i="4"/>
  <c r="B75" i="4"/>
  <c r="AB74" i="4"/>
  <c r="S74" i="4"/>
  <c r="L74" i="4"/>
  <c r="I74" i="4"/>
  <c r="F74" i="4"/>
  <c r="AB73" i="4"/>
  <c r="S73" i="4"/>
  <c r="L73" i="4"/>
  <c r="I73" i="4"/>
  <c r="F73" i="4"/>
  <c r="AB72" i="4"/>
  <c r="S72" i="4"/>
  <c r="L72" i="4"/>
  <c r="I72" i="4"/>
  <c r="F72" i="4"/>
  <c r="AB71" i="4"/>
  <c r="S71" i="4"/>
  <c r="L71" i="4"/>
  <c r="I71" i="4"/>
  <c r="F71" i="4"/>
  <c r="AB70" i="4"/>
  <c r="S70" i="4"/>
  <c r="L70" i="4"/>
  <c r="I70" i="4"/>
  <c r="F70" i="4"/>
  <c r="AB69" i="4"/>
  <c r="AB75" i="4" s="1"/>
  <c r="S69" i="4"/>
  <c r="L69" i="4"/>
  <c r="I69" i="4"/>
  <c r="F69" i="4"/>
  <c r="AB68" i="4"/>
  <c r="S68" i="4"/>
  <c r="L68" i="4"/>
  <c r="I68" i="4"/>
  <c r="F68" i="4"/>
  <c r="AB67" i="4"/>
  <c r="S67" i="4"/>
  <c r="L67" i="4"/>
  <c r="L75" i="4" s="1"/>
  <c r="I67" i="4"/>
  <c r="F67" i="4"/>
  <c r="AB66" i="4"/>
  <c r="S66" i="4"/>
  <c r="S75" i="4" s="1"/>
  <c r="L66" i="4"/>
  <c r="I66" i="4"/>
  <c r="I75" i="4" s="1"/>
  <c r="F66" i="4"/>
  <c r="F75" i="4" s="1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A65" i="4"/>
  <c r="Z65" i="4"/>
  <c r="Y65" i="4"/>
  <c r="X65" i="4"/>
  <c r="W65" i="4"/>
  <c r="V65" i="4"/>
  <c r="U65" i="4"/>
  <c r="T65" i="4"/>
  <c r="R65" i="4"/>
  <c r="Q65" i="4"/>
  <c r="P65" i="4"/>
  <c r="O65" i="4"/>
  <c r="N65" i="4"/>
  <c r="M65" i="4"/>
  <c r="K65" i="4"/>
  <c r="J65" i="4"/>
  <c r="H65" i="4"/>
  <c r="G65" i="4"/>
  <c r="E65" i="4"/>
  <c r="D65" i="4"/>
  <c r="C65" i="4"/>
  <c r="B65" i="4"/>
  <c r="AB64" i="4"/>
  <c r="S64" i="4"/>
  <c r="L64" i="4"/>
  <c r="I64" i="4"/>
  <c r="F64" i="4"/>
  <c r="AB63" i="4"/>
  <c r="S63" i="4"/>
  <c r="L63" i="4"/>
  <c r="I63" i="4"/>
  <c r="F63" i="4"/>
  <c r="AB62" i="4"/>
  <c r="S62" i="4"/>
  <c r="L62" i="4"/>
  <c r="I62" i="4"/>
  <c r="F62" i="4"/>
  <c r="AB61" i="4"/>
  <c r="S61" i="4"/>
  <c r="L61" i="4"/>
  <c r="I61" i="4"/>
  <c r="F61" i="4"/>
  <c r="AB60" i="4"/>
  <c r="S60" i="4"/>
  <c r="L60" i="4"/>
  <c r="I60" i="4"/>
  <c r="F60" i="4"/>
  <c r="AB59" i="4"/>
  <c r="S59" i="4"/>
  <c r="L59" i="4"/>
  <c r="I59" i="4"/>
  <c r="F59" i="4"/>
  <c r="AB58" i="4"/>
  <c r="S58" i="4"/>
  <c r="L58" i="4"/>
  <c r="I58" i="4"/>
  <c r="F58" i="4"/>
  <c r="AB57" i="4"/>
  <c r="S57" i="4"/>
  <c r="L57" i="4"/>
  <c r="I57" i="4"/>
  <c r="F57" i="4"/>
  <c r="AB56" i="4"/>
  <c r="S56" i="4"/>
  <c r="L56" i="4"/>
  <c r="I56" i="4"/>
  <c r="F56" i="4"/>
  <c r="F65" i="4" s="1"/>
  <c r="AB55" i="4"/>
  <c r="AB65" i="4" s="1"/>
  <c r="S55" i="4"/>
  <c r="S65" i="4" s="1"/>
  <c r="L55" i="4"/>
  <c r="L65" i="4" s="1"/>
  <c r="I55" i="4"/>
  <c r="I65" i="4" s="1"/>
  <c r="F55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A54" i="4"/>
  <c r="Z54" i="4"/>
  <c r="Y54" i="4"/>
  <c r="X54" i="4"/>
  <c r="W54" i="4"/>
  <c r="V54" i="4"/>
  <c r="U54" i="4"/>
  <c r="T54" i="4"/>
  <c r="R54" i="4"/>
  <c r="Q54" i="4"/>
  <c r="P54" i="4"/>
  <c r="O54" i="4"/>
  <c r="N54" i="4"/>
  <c r="M54" i="4"/>
  <c r="K54" i="4"/>
  <c r="J54" i="4"/>
  <c r="H54" i="4"/>
  <c r="G54" i="4"/>
  <c r="E54" i="4"/>
  <c r="D54" i="4"/>
  <c r="C54" i="4"/>
  <c r="B54" i="4"/>
  <c r="AB53" i="4"/>
  <c r="S53" i="4"/>
  <c r="L53" i="4"/>
  <c r="I53" i="4"/>
  <c r="F53" i="4"/>
  <c r="AB52" i="4"/>
  <c r="S52" i="4"/>
  <c r="L52" i="4"/>
  <c r="I52" i="4"/>
  <c r="F52" i="4"/>
  <c r="AB51" i="4"/>
  <c r="S51" i="4"/>
  <c r="L51" i="4"/>
  <c r="I51" i="4"/>
  <c r="F51" i="4"/>
  <c r="AB50" i="4"/>
  <c r="S50" i="4"/>
  <c r="L50" i="4"/>
  <c r="I50" i="4"/>
  <c r="F50" i="4"/>
  <c r="AB49" i="4"/>
  <c r="S49" i="4"/>
  <c r="L49" i="4"/>
  <c r="L54" i="4" s="1"/>
  <c r="I49" i="4"/>
  <c r="F49" i="4"/>
  <c r="AB48" i="4"/>
  <c r="AB54" i="4" s="1"/>
  <c r="S48" i="4"/>
  <c r="S54" i="4" s="1"/>
  <c r="L48" i="4"/>
  <c r="I48" i="4"/>
  <c r="I54" i="4" s="1"/>
  <c r="F48" i="4"/>
  <c r="F54" i="4" s="1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A47" i="4"/>
  <c r="Z47" i="4"/>
  <c r="Y47" i="4"/>
  <c r="X47" i="4"/>
  <c r="W47" i="4"/>
  <c r="V47" i="4"/>
  <c r="U47" i="4"/>
  <c r="T47" i="4"/>
  <c r="R47" i="4"/>
  <c r="Q47" i="4"/>
  <c r="P47" i="4"/>
  <c r="O47" i="4"/>
  <c r="N47" i="4"/>
  <c r="M47" i="4"/>
  <c r="K47" i="4"/>
  <c r="J47" i="4"/>
  <c r="H47" i="4"/>
  <c r="G47" i="4"/>
  <c r="E47" i="4"/>
  <c r="D47" i="4"/>
  <c r="C47" i="4"/>
  <c r="B47" i="4"/>
  <c r="AB46" i="4"/>
  <c r="S46" i="4"/>
  <c r="L46" i="4"/>
  <c r="I46" i="4"/>
  <c r="F46" i="4"/>
  <c r="AB45" i="4"/>
  <c r="S45" i="4"/>
  <c r="L45" i="4"/>
  <c r="I45" i="4"/>
  <c r="F45" i="4"/>
  <c r="AB44" i="4"/>
  <c r="S44" i="4"/>
  <c r="L44" i="4"/>
  <c r="I44" i="4"/>
  <c r="F44" i="4"/>
  <c r="AB43" i="4"/>
  <c r="S43" i="4"/>
  <c r="L43" i="4"/>
  <c r="I43" i="4"/>
  <c r="F43" i="4"/>
  <c r="AB42" i="4"/>
  <c r="S42" i="4"/>
  <c r="L42" i="4"/>
  <c r="I42" i="4"/>
  <c r="F42" i="4"/>
  <c r="AB41" i="4"/>
  <c r="S41" i="4"/>
  <c r="L41" i="4"/>
  <c r="I41" i="4"/>
  <c r="F41" i="4"/>
  <c r="AB40" i="4"/>
  <c r="S40" i="4"/>
  <c r="L40" i="4"/>
  <c r="I40" i="4"/>
  <c r="F40" i="4"/>
  <c r="AB39" i="4"/>
  <c r="S39" i="4"/>
  <c r="L39" i="4"/>
  <c r="I39" i="4"/>
  <c r="F39" i="4"/>
  <c r="AB38" i="4"/>
  <c r="S38" i="4"/>
  <c r="L38" i="4"/>
  <c r="I38" i="4"/>
  <c r="F38" i="4"/>
  <c r="AB37" i="4"/>
  <c r="S37" i="4"/>
  <c r="L37" i="4"/>
  <c r="I37" i="4"/>
  <c r="F37" i="4"/>
  <c r="AB36" i="4"/>
  <c r="S36" i="4"/>
  <c r="L36" i="4"/>
  <c r="I36" i="4"/>
  <c r="F36" i="4"/>
  <c r="AB35" i="4"/>
  <c r="S35" i="4"/>
  <c r="L35" i="4"/>
  <c r="I35" i="4"/>
  <c r="F35" i="4"/>
  <c r="AB34" i="4"/>
  <c r="S34" i="4"/>
  <c r="L34" i="4"/>
  <c r="I34" i="4"/>
  <c r="F34" i="4"/>
  <c r="AB33" i="4"/>
  <c r="S33" i="4"/>
  <c r="L33" i="4"/>
  <c r="I33" i="4"/>
  <c r="F33" i="4"/>
  <c r="AB32" i="4"/>
  <c r="S32" i="4"/>
  <c r="L32" i="4"/>
  <c r="I32" i="4"/>
  <c r="F32" i="4"/>
  <c r="AB31" i="4"/>
  <c r="S31" i="4"/>
  <c r="L31" i="4"/>
  <c r="I31" i="4"/>
  <c r="F31" i="4"/>
  <c r="AB30" i="4"/>
  <c r="S30" i="4"/>
  <c r="L30" i="4"/>
  <c r="I30" i="4"/>
  <c r="F30" i="4"/>
  <c r="AB29" i="4"/>
  <c r="S29" i="4"/>
  <c r="L29" i="4"/>
  <c r="I29" i="4"/>
  <c r="F29" i="4"/>
  <c r="AB28" i="4"/>
  <c r="S28" i="4"/>
  <c r="L28" i="4"/>
  <c r="I28" i="4"/>
  <c r="F28" i="4"/>
  <c r="AB27" i="4"/>
  <c r="S27" i="4"/>
  <c r="L27" i="4"/>
  <c r="I27" i="4"/>
  <c r="F27" i="4"/>
  <c r="AB26" i="4"/>
  <c r="S26" i="4"/>
  <c r="L26" i="4"/>
  <c r="I26" i="4"/>
  <c r="F26" i="4"/>
  <c r="AB25" i="4"/>
  <c r="S25" i="4"/>
  <c r="L25" i="4"/>
  <c r="I25" i="4"/>
  <c r="I47" i="4" s="1"/>
  <c r="F25" i="4"/>
  <c r="AB24" i="4"/>
  <c r="AB47" i="4" s="1"/>
  <c r="S24" i="4"/>
  <c r="S47" i="4" s="1"/>
  <c r="L24" i="4"/>
  <c r="L47" i="4" s="1"/>
  <c r="I24" i="4"/>
  <c r="F24" i="4"/>
  <c r="F47" i="4" s="1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A23" i="4"/>
  <c r="Z23" i="4"/>
  <c r="Y23" i="4"/>
  <c r="X23" i="4"/>
  <c r="W23" i="4"/>
  <c r="V23" i="4"/>
  <c r="U23" i="4"/>
  <c r="T23" i="4"/>
  <c r="R23" i="4"/>
  <c r="Q23" i="4"/>
  <c r="P23" i="4"/>
  <c r="O23" i="4"/>
  <c r="N23" i="4"/>
  <c r="M23" i="4"/>
  <c r="K23" i="4"/>
  <c r="J23" i="4"/>
  <c r="H23" i="4"/>
  <c r="G23" i="4"/>
  <c r="E23" i="4"/>
  <c r="D23" i="4"/>
  <c r="C23" i="4"/>
  <c r="B23" i="4"/>
  <c r="AB22" i="4"/>
  <c r="S22" i="4"/>
  <c r="L22" i="4"/>
  <c r="I22" i="4"/>
  <c r="F22" i="4"/>
  <c r="AB21" i="4"/>
  <c r="S21" i="4"/>
  <c r="L21" i="4"/>
  <c r="I21" i="4"/>
  <c r="F21" i="4"/>
  <c r="AB20" i="4"/>
  <c r="S20" i="4"/>
  <c r="L20" i="4"/>
  <c r="I20" i="4"/>
  <c r="F20" i="4"/>
  <c r="AB19" i="4"/>
  <c r="S19" i="4"/>
  <c r="L19" i="4"/>
  <c r="I19" i="4"/>
  <c r="F19" i="4"/>
  <c r="AB18" i="4"/>
  <c r="S18" i="4"/>
  <c r="L18" i="4"/>
  <c r="I18" i="4"/>
  <c r="F18" i="4"/>
  <c r="AB17" i="4"/>
  <c r="AB23" i="4" s="1"/>
  <c r="S17" i="4"/>
  <c r="L17" i="4"/>
  <c r="I17" i="4"/>
  <c r="F17" i="4"/>
  <c r="AB16" i="4"/>
  <c r="S16" i="4"/>
  <c r="L16" i="4"/>
  <c r="I16" i="4"/>
  <c r="F16" i="4"/>
  <c r="AB15" i="4"/>
  <c r="S15" i="4"/>
  <c r="L15" i="4"/>
  <c r="L23" i="4" s="1"/>
  <c r="I15" i="4"/>
  <c r="F15" i="4"/>
  <c r="AB14" i="4"/>
  <c r="S14" i="4"/>
  <c r="S23" i="4" s="1"/>
  <c r="L14" i="4"/>
  <c r="I14" i="4"/>
  <c r="I23" i="4" s="1"/>
  <c r="F14" i="4"/>
  <c r="F23" i="4" s="1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A13" i="4"/>
  <c r="Z13" i="4"/>
  <c r="Y13" i="4"/>
  <c r="X13" i="4"/>
  <c r="W13" i="4"/>
  <c r="V13" i="4"/>
  <c r="U13" i="4"/>
  <c r="T13" i="4"/>
  <c r="R13" i="4"/>
  <c r="Q13" i="4"/>
  <c r="P13" i="4"/>
  <c r="O13" i="4"/>
  <c r="N13" i="4"/>
  <c r="M13" i="4"/>
  <c r="K13" i="4"/>
  <c r="J13" i="4"/>
  <c r="H13" i="4"/>
  <c r="G13" i="4"/>
  <c r="E13" i="4"/>
  <c r="D13" i="4"/>
  <c r="C13" i="4"/>
  <c r="B13" i="4"/>
  <c r="AB12" i="4"/>
  <c r="S12" i="4"/>
  <c r="L12" i="4"/>
  <c r="I12" i="4"/>
  <c r="F12" i="4"/>
  <c r="AB11" i="4"/>
  <c r="S11" i="4"/>
  <c r="L11" i="4"/>
  <c r="I11" i="4"/>
  <c r="F11" i="4"/>
  <c r="AB10" i="4"/>
  <c r="S10" i="4"/>
  <c r="L10" i="4"/>
  <c r="I10" i="4"/>
  <c r="F10" i="4"/>
  <c r="AB9" i="4"/>
  <c r="S9" i="4"/>
  <c r="L9" i="4"/>
  <c r="I9" i="4"/>
  <c r="F9" i="4"/>
  <c r="AB8" i="4"/>
  <c r="S8" i="4"/>
  <c r="L8" i="4"/>
  <c r="I8" i="4"/>
  <c r="F8" i="4"/>
  <c r="AB7" i="4"/>
  <c r="S7" i="4"/>
  <c r="L7" i="4"/>
  <c r="I7" i="4"/>
  <c r="I13" i="4" s="1"/>
  <c r="F7" i="4"/>
  <c r="AB6" i="4"/>
  <c r="AB13" i="4" s="1"/>
  <c r="S6" i="4"/>
  <c r="S13" i="4" s="1"/>
  <c r="L6" i="4"/>
  <c r="L13" i="4" s="1"/>
  <c r="I6" i="4"/>
  <c r="F6" i="4"/>
  <c r="F13" i="4" s="1"/>
  <c r="AB106" i="4" l="1"/>
  <c r="S106" i="4"/>
  <c r="I106" i="4"/>
  <c r="L106" i="4"/>
  <c r="BC105" i="3"/>
  <c r="AY105" i="3"/>
  <c r="AX105" i="3"/>
  <c r="AW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R105" i="3"/>
  <c r="Q105" i="3"/>
  <c r="P105" i="3"/>
  <c r="O105" i="3"/>
  <c r="O106" i="3" s="1"/>
  <c r="N105" i="3"/>
  <c r="M105" i="3"/>
  <c r="K105" i="3"/>
  <c r="K106" i="3" s="1"/>
  <c r="J105" i="3"/>
  <c r="H105" i="3"/>
  <c r="G105" i="3"/>
  <c r="E105" i="3"/>
  <c r="D105" i="3"/>
  <c r="C105" i="3"/>
  <c r="B105" i="3"/>
  <c r="BF104" i="3"/>
  <c r="BE104" i="3"/>
  <c r="BC104" i="3"/>
  <c r="BB104" i="3"/>
  <c r="BD104" i="3" s="1"/>
  <c r="BG104" i="3" s="1"/>
  <c r="BA104" i="3"/>
  <c r="AZ104" i="3"/>
  <c r="AY104" i="3"/>
  <c r="AB104" i="3"/>
  <c r="S104" i="3"/>
  <c r="L104" i="3"/>
  <c r="I104" i="3"/>
  <c r="F104" i="3"/>
  <c r="BF103" i="3"/>
  <c r="BE103" i="3"/>
  <c r="BD103" i="3"/>
  <c r="BG103" i="3" s="1"/>
  <c r="BC103" i="3"/>
  <c r="BB103" i="3"/>
  <c r="AZ103" i="3"/>
  <c r="AY103" i="3"/>
  <c r="AB103" i="3"/>
  <c r="S103" i="3"/>
  <c r="L103" i="3"/>
  <c r="L105" i="3" s="1"/>
  <c r="I103" i="3"/>
  <c r="F103" i="3"/>
  <c r="BF102" i="3"/>
  <c r="BF105" i="3" s="1"/>
  <c r="BE102" i="3"/>
  <c r="BE105" i="3" s="1"/>
  <c r="BC102" i="3"/>
  <c r="BB102" i="3"/>
  <c r="BA102" i="3"/>
  <c r="AZ102" i="3"/>
  <c r="AZ105" i="3" s="1"/>
  <c r="AY102" i="3"/>
  <c r="AB102" i="3"/>
  <c r="S102" i="3"/>
  <c r="S105" i="3" s="1"/>
  <c r="L102" i="3"/>
  <c r="I102" i="3"/>
  <c r="I105" i="3" s="1"/>
  <c r="F102" i="3"/>
  <c r="F105" i="3" s="1"/>
  <c r="AZ101" i="3"/>
  <c r="AX101" i="3"/>
  <c r="AW101" i="3"/>
  <c r="AS101" i="3"/>
  <c r="AS106" i="3" s="1"/>
  <c r="AR101" i="3"/>
  <c r="AQ101" i="3"/>
  <c r="AP101" i="3"/>
  <c r="AO101" i="3"/>
  <c r="AO106" i="3" s="1"/>
  <c r="AN101" i="3"/>
  <c r="AM101" i="3"/>
  <c r="AL101" i="3"/>
  <c r="AK101" i="3"/>
  <c r="AK106" i="3" s="1"/>
  <c r="AJ101" i="3"/>
  <c r="AI101" i="3"/>
  <c r="AH101" i="3"/>
  <c r="AG101" i="3"/>
  <c r="AG106" i="3" s="1"/>
  <c r="AF101" i="3"/>
  <c r="AE101" i="3"/>
  <c r="AD101" i="3"/>
  <c r="AC101" i="3"/>
  <c r="AC106" i="3" s="1"/>
  <c r="AA101" i="3"/>
  <c r="Z101" i="3"/>
  <c r="Y101" i="3"/>
  <c r="X101" i="3"/>
  <c r="W101" i="3"/>
  <c r="V101" i="3"/>
  <c r="U101" i="3"/>
  <c r="U106" i="3" s="1"/>
  <c r="T101" i="3"/>
  <c r="R101" i="3"/>
  <c r="Q101" i="3"/>
  <c r="Q106" i="3" s="1"/>
  <c r="P101" i="3"/>
  <c r="O101" i="3"/>
  <c r="N101" i="3"/>
  <c r="M101" i="3"/>
  <c r="M106" i="3" s="1"/>
  <c r="K101" i="3"/>
  <c r="J101" i="3"/>
  <c r="H101" i="3"/>
  <c r="G101" i="3"/>
  <c r="E101" i="3"/>
  <c r="E106" i="3" s="1"/>
  <c r="D101" i="3"/>
  <c r="C101" i="3"/>
  <c r="B101" i="3"/>
  <c r="BF100" i="3"/>
  <c r="BE100" i="3"/>
  <c r="BC100" i="3"/>
  <c r="BB100" i="3"/>
  <c r="BD100" i="3" s="1"/>
  <c r="BG100" i="3" s="1"/>
  <c r="AZ100" i="3"/>
  <c r="AY100" i="3"/>
  <c r="BA100" i="3" s="1"/>
  <c r="AB100" i="3"/>
  <c r="S100" i="3"/>
  <c r="L100" i="3"/>
  <c r="I100" i="3"/>
  <c r="F100" i="3"/>
  <c r="BF99" i="3"/>
  <c r="BE99" i="3"/>
  <c r="BC99" i="3"/>
  <c r="BB99" i="3"/>
  <c r="BD99" i="3" s="1"/>
  <c r="BG99" i="3" s="1"/>
  <c r="BA99" i="3"/>
  <c r="AZ99" i="3"/>
  <c r="AY99" i="3"/>
  <c r="AB99" i="3"/>
  <c r="S99" i="3"/>
  <c r="L99" i="3"/>
  <c r="I99" i="3"/>
  <c r="F99" i="3"/>
  <c r="BF98" i="3"/>
  <c r="BE98" i="3"/>
  <c r="BC98" i="3"/>
  <c r="BB98" i="3"/>
  <c r="BD98" i="3" s="1"/>
  <c r="BG98" i="3" s="1"/>
  <c r="AZ98" i="3"/>
  <c r="AY98" i="3"/>
  <c r="BA98" i="3" s="1"/>
  <c r="AB98" i="3"/>
  <c r="S98" i="3"/>
  <c r="L98" i="3"/>
  <c r="I98" i="3"/>
  <c r="F98" i="3"/>
  <c r="BF97" i="3"/>
  <c r="BE97" i="3"/>
  <c r="BC97" i="3"/>
  <c r="BB97" i="3"/>
  <c r="BD97" i="3" s="1"/>
  <c r="BG97" i="3" s="1"/>
  <c r="BA97" i="3"/>
  <c r="AZ97" i="3"/>
  <c r="AY97" i="3"/>
  <c r="AB97" i="3"/>
  <c r="S97" i="3"/>
  <c r="L97" i="3"/>
  <c r="I97" i="3"/>
  <c r="F97" i="3"/>
  <c r="BF96" i="3"/>
  <c r="BE96" i="3"/>
  <c r="BC96" i="3"/>
  <c r="BB96" i="3"/>
  <c r="BD96" i="3" s="1"/>
  <c r="BG96" i="3" s="1"/>
  <c r="AZ96" i="3"/>
  <c r="AY96" i="3"/>
  <c r="BA96" i="3" s="1"/>
  <c r="AB96" i="3"/>
  <c r="S96" i="3"/>
  <c r="L96" i="3"/>
  <c r="I96" i="3"/>
  <c r="F96" i="3"/>
  <c r="BF95" i="3"/>
  <c r="BE95" i="3"/>
  <c r="BC95" i="3"/>
  <c r="BB95" i="3"/>
  <c r="BD95" i="3" s="1"/>
  <c r="BG95" i="3" s="1"/>
  <c r="BA95" i="3"/>
  <c r="AZ95" i="3"/>
  <c r="AY95" i="3"/>
  <c r="AB95" i="3"/>
  <c r="S95" i="3"/>
  <c r="L95" i="3"/>
  <c r="I95" i="3"/>
  <c r="F95" i="3"/>
  <c r="BF94" i="3"/>
  <c r="BE94" i="3"/>
  <c r="BC94" i="3"/>
  <c r="BB94" i="3"/>
  <c r="BD94" i="3" s="1"/>
  <c r="BG94" i="3" s="1"/>
  <c r="AZ94" i="3"/>
  <c r="AY94" i="3"/>
  <c r="BA94" i="3" s="1"/>
  <c r="AB94" i="3"/>
  <c r="S94" i="3"/>
  <c r="L94" i="3"/>
  <c r="I94" i="3"/>
  <c r="F94" i="3"/>
  <c r="BF93" i="3"/>
  <c r="BE93" i="3"/>
  <c r="BC93" i="3"/>
  <c r="BB93" i="3"/>
  <c r="BD93" i="3" s="1"/>
  <c r="BG93" i="3" s="1"/>
  <c r="BA93" i="3"/>
  <c r="AZ93" i="3"/>
  <c r="AY93" i="3"/>
  <c r="AB93" i="3"/>
  <c r="S93" i="3"/>
  <c r="L93" i="3"/>
  <c r="I93" i="3"/>
  <c r="F93" i="3"/>
  <c r="BF92" i="3"/>
  <c r="BE92" i="3"/>
  <c r="BC92" i="3"/>
  <c r="BB92" i="3"/>
  <c r="BD92" i="3" s="1"/>
  <c r="BG92" i="3" s="1"/>
  <c r="AZ92" i="3"/>
  <c r="AY92" i="3"/>
  <c r="BA92" i="3" s="1"/>
  <c r="AB92" i="3"/>
  <c r="S92" i="3"/>
  <c r="L92" i="3"/>
  <c r="I92" i="3"/>
  <c r="F92" i="3"/>
  <c r="BF91" i="3"/>
  <c r="BE91" i="3"/>
  <c r="BC91" i="3"/>
  <c r="BD91" i="3" s="1"/>
  <c r="BG91" i="3" s="1"/>
  <c r="BB91" i="3"/>
  <c r="BA91" i="3"/>
  <c r="AZ91" i="3"/>
  <c r="AY91" i="3"/>
  <c r="AB91" i="3"/>
  <c r="S91" i="3"/>
  <c r="L91" i="3"/>
  <c r="I91" i="3"/>
  <c r="F91" i="3"/>
  <c r="BF90" i="3"/>
  <c r="BE90" i="3"/>
  <c r="BC90" i="3"/>
  <c r="BB90" i="3"/>
  <c r="BD90" i="3" s="1"/>
  <c r="BG90" i="3" s="1"/>
  <c r="AZ90" i="3"/>
  <c r="AY90" i="3"/>
  <c r="BA90" i="3" s="1"/>
  <c r="AB90" i="3"/>
  <c r="S90" i="3"/>
  <c r="L90" i="3"/>
  <c r="I90" i="3"/>
  <c r="F90" i="3"/>
  <c r="BF89" i="3"/>
  <c r="BE89" i="3"/>
  <c r="BC89" i="3"/>
  <c r="BD89" i="3" s="1"/>
  <c r="BG89" i="3" s="1"/>
  <c r="BB89" i="3"/>
  <c r="BA89" i="3"/>
  <c r="AZ89" i="3"/>
  <c r="AY89" i="3"/>
  <c r="AB89" i="3"/>
  <c r="S89" i="3"/>
  <c r="L89" i="3"/>
  <c r="I89" i="3"/>
  <c r="F89" i="3"/>
  <c r="BF88" i="3"/>
  <c r="BF101" i="3" s="1"/>
  <c r="BE88" i="3"/>
  <c r="BE101" i="3" s="1"/>
  <c r="BC88" i="3"/>
  <c r="BC101" i="3" s="1"/>
  <c r="BB88" i="3"/>
  <c r="BB101" i="3" s="1"/>
  <c r="AZ88" i="3"/>
  <c r="AY88" i="3"/>
  <c r="AB88" i="3"/>
  <c r="AB101" i="3" s="1"/>
  <c r="S88" i="3"/>
  <c r="S101" i="3" s="1"/>
  <c r="L88" i="3"/>
  <c r="L101" i="3" s="1"/>
  <c r="I88" i="3"/>
  <c r="I101" i="3" s="1"/>
  <c r="F88" i="3"/>
  <c r="F101" i="3" s="1"/>
  <c r="BE87" i="3"/>
  <c r="AX87" i="3"/>
  <c r="AW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A87" i="3"/>
  <c r="Z87" i="3"/>
  <c r="Y87" i="3"/>
  <c r="X87" i="3"/>
  <c r="W87" i="3"/>
  <c r="V87" i="3"/>
  <c r="U87" i="3"/>
  <c r="T87" i="3"/>
  <c r="R87" i="3"/>
  <c r="Q87" i="3"/>
  <c r="P87" i="3"/>
  <c r="O87" i="3"/>
  <c r="N87" i="3"/>
  <c r="M87" i="3"/>
  <c r="K87" i="3"/>
  <c r="J87" i="3"/>
  <c r="H87" i="3"/>
  <c r="G87" i="3"/>
  <c r="E87" i="3"/>
  <c r="D87" i="3"/>
  <c r="C87" i="3"/>
  <c r="B87" i="3"/>
  <c r="BF86" i="3"/>
  <c r="BE86" i="3"/>
  <c r="BD86" i="3"/>
  <c r="BG86" i="3" s="1"/>
  <c r="BC86" i="3"/>
  <c r="BB86" i="3"/>
  <c r="AZ86" i="3"/>
  <c r="BA86" i="3" s="1"/>
  <c r="AY86" i="3"/>
  <c r="AB86" i="3"/>
  <c r="S86" i="3"/>
  <c r="L86" i="3"/>
  <c r="I86" i="3"/>
  <c r="F86" i="3"/>
  <c r="BF85" i="3"/>
  <c r="BE85" i="3"/>
  <c r="BC85" i="3"/>
  <c r="BB85" i="3"/>
  <c r="BD85" i="3" s="1"/>
  <c r="BG85" i="3" s="1"/>
  <c r="AZ85" i="3"/>
  <c r="AY85" i="3"/>
  <c r="BA85" i="3" s="1"/>
  <c r="AB85" i="3"/>
  <c r="S85" i="3"/>
  <c r="L85" i="3"/>
  <c r="I85" i="3"/>
  <c r="F85" i="3"/>
  <c r="BF84" i="3"/>
  <c r="BE84" i="3"/>
  <c r="BD84" i="3"/>
  <c r="BG84" i="3" s="1"/>
  <c r="BC84" i="3"/>
  <c r="BB84" i="3"/>
  <c r="AZ84" i="3"/>
  <c r="BA84" i="3" s="1"/>
  <c r="AY84" i="3"/>
  <c r="AB84" i="3"/>
  <c r="S84" i="3"/>
  <c r="L84" i="3"/>
  <c r="I84" i="3"/>
  <c r="F84" i="3"/>
  <c r="BF83" i="3"/>
  <c r="BE83" i="3"/>
  <c r="BC83" i="3"/>
  <c r="BC87" i="3" s="1"/>
  <c r="BB83" i="3"/>
  <c r="AZ83" i="3"/>
  <c r="AY83" i="3"/>
  <c r="BA83" i="3" s="1"/>
  <c r="BA87" i="3" s="1"/>
  <c r="AB83" i="3"/>
  <c r="S83" i="3"/>
  <c r="S87" i="3" s="1"/>
  <c r="L83" i="3"/>
  <c r="I83" i="3"/>
  <c r="I87" i="3" s="1"/>
  <c r="F83" i="3"/>
  <c r="F87" i="3" s="1"/>
  <c r="AZ82" i="3"/>
  <c r="AX82" i="3"/>
  <c r="AW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A82" i="3"/>
  <c r="Z82" i="3"/>
  <c r="Y82" i="3"/>
  <c r="X82" i="3"/>
  <c r="W82" i="3"/>
  <c r="V82" i="3"/>
  <c r="U82" i="3"/>
  <c r="T82" i="3"/>
  <c r="R82" i="3"/>
  <c r="Q82" i="3"/>
  <c r="P82" i="3"/>
  <c r="O82" i="3"/>
  <c r="N82" i="3"/>
  <c r="M82" i="3"/>
  <c r="K82" i="3"/>
  <c r="J82" i="3"/>
  <c r="H82" i="3"/>
  <c r="G82" i="3"/>
  <c r="E82" i="3"/>
  <c r="D82" i="3"/>
  <c r="C82" i="3"/>
  <c r="B82" i="3"/>
  <c r="BF81" i="3"/>
  <c r="BE81" i="3"/>
  <c r="BC81" i="3"/>
  <c r="BB81" i="3"/>
  <c r="BD81" i="3" s="1"/>
  <c r="BG81" i="3" s="1"/>
  <c r="AZ81" i="3"/>
  <c r="AY81" i="3"/>
  <c r="BA81" i="3" s="1"/>
  <c r="AB81" i="3"/>
  <c r="S81" i="3"/>
  <c r="L81" i="3"/>
  <c r="I81" i="3"/>
  <c r="F81" i="3"/>
  <c r="BF80" i="3"/>
  <c r="BE80" i="3"/>
  <c r="BC80" i="3"/>
  <c r="BB80" i="3"/>
  <c r="BD80" i="3" s="1"/>
  <c r="BG80" i="3" s="1"/>
  <c r="BA80" i="3"/>
  <c r="AZ80" i="3"/>
  <c r="AY80" i="3"/>
  <c r="AB80" i="3"/>
  <c r="S80" i="3"/>
  <c r="L80" i="3"/>
  <c r="I80" i="3"/>
  <c r="F80" i="3"/>
  <c r="BG79" i="3"/>
  <c r="BF79" i="3"/>
  <c r="BE79" i="3"/>
  <c r="BC79" i="3"/>
  <c r="BD79" i="3" s="1"/>
  <c r="BB79" i="3"/>
  <c r="AZ79" i="3"/>
  <c r="AY79" i="3"/>
  <c r="BA79" i="3" s="1"/>
  <c r="AB79" i="3"/>
  <c r="S79" i="3"/>
  <c r="L79" i="3"/>
  <c r="I79" i="3"/>
  <c r="F79" i="3"/>
  <c r="BF78" i="3"/>
  <c r="BE78" i="3"/>
  <c r="BC78" i="3"/>
  <c r="BB78" i="3"/>
  <c r="BD78" i="3" s="1"/>
  <c r="BG78" i="3" s="1"/>
  <c r="BA78" i="3"/>
  <c r="AZ78" i="3"/>
  <c r="AY78" i="3"/>
  <c r="AB78" i="3"/>
  <c r="S78" i="3"/>
  <c r="L78" i="3"/>
  <c r="I78" i="3"/>
  <c r="F78" i="3"/>
  <c r="BF77" i="3"/>
  <c r="BE77" i="3"/>
  <c r="BC77" i="3"/>
  <c r="BB77" i="3"/>
  <c r="BD77" i="3" s="1"/>
  <c r="BG77" i="3" s="1"/>
  <c r="AZ77" i="3"/>
  <c r="AY77" i="3"/>
  <c r="BA77" i="3" s="1"/>
  <c r="AB77" i="3"/>
  <c r="S77" i="3"/>
  <c r="L77" i="3"/>
  <c r="I77" i="3"/>
  <c r="I82" i="3" s="1"/>
  <c r="F77" i="3"/>
  <c r="BF76" i="3"/>
  <c r="BF82" i="3" s="1"/>
  <c r="BE76" i="3"/>
  <c r="BE82" i="3" s="1"/>
  <c r="BC76" i="3"/>
  <c r="BC82" i="3" s="1"/>
  <c r="BB76" i="3"/>
  <c r="BD76" i="3" s="1"/>
  <c r="BG76" i="3" s="1"/>
  <c r="BA76" i="3"/>
  <c r="AZ76" i="3"/>
  <c r="AY76" i="3"/>
  <c r="AY82" i="3" s="1"/>
  <c r="AB76" i="3"/>
  <c r="AB82" i="3" s="1"/>
  <c r="S76" i="3"/>
  <c r="S82" i="3" s="1"/>
  <c r="L76" i="3"/>
  <c r="L82" i="3" s="1"/>
  <c r="I76" i="3"/>
  <c r="F76" i="3"/>
  <c r="F82" i="3" s="1"/>
  <c r="BC75" i="3"/>
  <c r="AY75" i="3"/>
  <c r="AX75" i="3"/>
  <c r="AW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A75" i="3"/>
  <c r="Z75" i="3"/>
  <c r="Y75" i="3"/>
  <c r="X75" i="3"/>
  <c r="W75" i="3"/>
  <c r="V75" i="3"/>
  <c r="U75" i="3"/>
  <c r="T75" i="3"/>
  <c r="R75" i="3"/>
  <c r="Q75" i="3"/>
  <c r="P75" i="3"/>
  <c r="O75" i="3"/>
  <c r="N75" i="3"/>
  <c r="M75" i="3"/>
  <c r="K75" i="3"/>
  <c r="J75" i="3"/>
  <c r="H75" i="3"/>
  <c r="G75" i="3"/>
  <c r="E75" i="3"/>
  <c r="D75" i="3"/>
  <c r="C75" i="3"/>
  <c r="B75" i="3"/>
  <c r="BF74" i="3"/>
  <c r="BE74" i="3"/>
  <c r="BC74" i="3"/>
  <c r="BB74" i="3"/>
  <c r="BD74" i="3" s="1"/>
  <c r="BG74" i="3" s="1"/>
  <c r="AZ74" i="3"/>
  <c r="BA74" i="3" s="1"/>
  <c r="AY74" i="3"/>
  <c r="AB74" i="3"/>
  <c r="S74" i="3"/>
  <c r="L74" i="3"/>
  <c r="I74" i="3"/>
  <c r="F74" i="3"/>
  <c r="BF73" i="3"/>
  <c r="BE73" i="3"/>
  <c r="BD73" i="3"/>
  <c r="BG73" i="3" s="1"/>
  <c r="BC73" i="3"/>
  <c r="BB73" i="3"/>
  <c r="AZ73" i="3"/>
  <c r="BA73" i="3" s="1"/>
  <c r="AY73" i="3"/>
  <c r="AB73" i="3"/>
  <c r="S73" i="3"/>
  <c r="L73" i="3"/>
  <c r="I73" i="3"/>
  <c r="F73" i="3"/>
  <c r="BF72" i="3"/>
  <c r="BE72" i="3"/>
  <c r="BC72" i="3"/>
  <c r="BB72" i="3"/>
  <c r="BD72" i="3" s="1"/>
  <c r="BG72" i="3" s="1"/>
  <c r="AZ72" i="3"/>
  <c r="AY72" i="3"/>
  <c r="BA72" i="3" s="1"/>
  <c r="AB72" i="3"/>
  <c r="S72" i="3"/>
  <c r="L72" i="3"/>
  <c r="I72" i="3"/>
  <c r="F72" i="3"/>
  <c r="BF71" i="3"/>
  <c r="BE71" i="3"/>
  <c r="BD71" i="3"/>
  <c r="BG71" i="3" s="1"/>
  <c r="BC71" i="3"/>
  <c r="BB71" i="3"/>
  <c r="AZ71" i="3"/>
  <c r="AY71" i="3"/>
  <c r="BA71" i="3" s="1"/>
  <c r="AB71" i="3"/>
  <c r="S71" i="3"/>
  <c r="L71" i="3"/>
  <c r="I71" i="3"/>
  <c r="F71" i="3"/>
  <c r="BF70" i="3"/>
  <c r="BE70" i="3"/>
  <c r="BC70" i="3"/>
  <c r="BB70" i="3"/>
  <c r="BD70" i="3" s="1"/>
  <c r="BG70" i="3" s="1"/>
  <c r="AZ70" i="3"/>
  <c r="AY70" i="3"/>
  <c r="BA70" i="3" s="1"/>
  <c r="AB70" i="3"/>
  <c r="AB75" i="3" s="1"/>
  <c r="S70" i="3"/>
  <c r="L70" i="3"/>
  <c r="I70" i="3"/>
  <c r="F70" i="3"/>
  <c r="BF69" i="3"/>
  <c r="BE69" i="3"/>
  <c r="BD69" i="3"/>
  <c r="BG69" i="3" s="1"/>
  <c r="BC69" i="3"/>
  <c r="BB69" i="3"/>
  <c r="AZ69" i="3"/>
  <c r="AY69" i="3"/>
  <c r="AB69" i="3"/>
  <c r="S69" i="3"/>
  <c r="L69" i="3"/>
  <c r="I69" i="3"/>
  <c r="F69" i="3"/>
  <c r="BF68" i="3"/>
  <c r="BE68" i="3"/>
  <c r="BC68" i="3"/>
  <c r="BB68" i="3"/>
  <c r="BD68" i="3" s="1"/>
  <c r="BG68" i="3" s="1"/>
  <c r="AZ68" i="3"/>
  <c r="AY68" i="3"/>
  <c r="BA68" i="3" s="1"/>
  <c r="AB68" i="3"/>
  <c r="S68" i="3"/>
  <c r="L68" i="3"/>
  <c r="I68" i="3"/>
  <c r="F68" i="3"/>
  <c r="BF67" i="3"/>
  <c r="BE67" i="3"/>
  <c r="BD67" i="3"/>
  <c r="BG67" i="3" s="1"/>
  <c r="BC67" i="3"/>
  <c r="BB67" i="3"/>
  <c r="AZ67" i="3"/>
  <c r="AY67" i="3"/>
  <c r="BA67" i="3" s="1"/>
  <c r="AB67" i="3"/>
  <c r="S67" i="3"/>
  <c r="L67" i="3"/>
  <c r="L75" i="3" s="1"/>
  <c r="I67" i="3"/>
  <c r="F67" i="3"/>
  <c r="BF66" i="3"/>
  <c r="BF75" i="3" s="1"/>
  <c r="BE66" i="3"/>
  <c r="BE75" i="3" s="1"/>
  <c r="BC66" i="3"/>
  <c r="BB66" i="3"/>
  <c r="AZ66" i="3"/>
  <c r="AZ75" i="3" s="1"/>
  <c r="AY66" i="3"/>
  <c r="BA66" i="3" s="1"/>
  <c r="AB66" i="3"/>
  <c r="S66" i="3"/>
  <c r="S75" i="3" s="1"/>
  <c r="L66" i="3"/>
  <c r="I66" i="3"/>
  <c r="I75" i="3" s="1"/>
  <c r="F66" i="3"/>
  <c r="AZ65" i="3"/>
  <c r="AX65" i="3"/>
  <c r="AW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A65" i="3"/>
  <c r="Z65" i="3"/>
  <c r="Y65" i="3"/>
  <c r="X65" i="3"/>
  <c r="W65" i="3"/>
  <c r="V65" i="3"/>
  <c r="U65" i="3"/>
  <c r="T65" i="3"/>
  <c r="R65" i="3"/>
  <c r="Q65" i="3"/>
  <c r="P65" i="3"/>
  <c r="O65" i="3"/>
  <c r="N65" i="3"/>
  <c r="M65" i="3"/>
  <c r="K65" i="3"/>
  <c r="J65" i="3"/>
  <c r="I65" i="3"/>
  <c r="H65" i="3"/>
  <c r="G65" i="3"/>
  <c r="E65" i="3"/>
  <c r="D65" i="3"/>
  <c r="C65" i="3"/>
  <c r="B65" i="3"/>
  <c r="BF64" i="3"/>
  <c r="BE64" i="3"/>
  <c r="BC64" i="3"/>
  <c r="BB64" i="3"/>
  <c r="AZ64" i="3"/>
  <c r="AY64" i="3"/>
  <c r="BA64" i="3" s="1"/>
  <c r="AB64" i="3"/>
  <c r="S64" i="3"/>
  <c r="L64" i="3"/>
  <c r="I64" i="3"/>
  <c r="F64" i="3"/>
  <c r="BF63" i="3"/>
  <c r="BE63" i="3"/>
  <c r="BC63" i="3"/>
  <c r="BD63" i="3" s="1"/>
  <c r="BG63" i="3" s="1"/>
  <c r="BB63" i="3"/>
  <c r="BA63" i="3"/>
  <c r="AZ63" i="3"/>
  <c r="AY63" i="3"/>
  <c r="AB63" i="3"/>
  <c r="S63" i="3"/>
  <c r="L63" i="3"/>
  <c r="I63" i="3"/>
  <c r="F63" i="3"/>
  <c r="BF62" i="3"/>
  <c r="BE62" i="3"/>
  <c r="BC62" i="3"/>
  <c r="BB62" i="3"/>
  <c r="AZ62" i="3"/>
  <c r="AY62" i="3"/>
  <c r="BA62" i="3" s="1"/>
  <c r="AB62" i="3"/>
  <c r="S62" i="3"/>
  <c r="L62" i="3"/>
  <c r="I62" i="3"/>
  <c r="F62" i="3"/>
  <c r="BF61" i="3"/>
  <c r="BE61" i="3"/>
  <c r="BC61" i="3"/>
  <c r="BD61" i="3" s="1"/>
  <c r="BG61" i="3" s="1"/>
  <c r="BB61" i="3"/>
  <c r="BA61" i="3"/>
  <c r="AZ61" i="3"/>
  <c r="AY61" i="3"/>
  <c r="AB61" i="3"/>
  <c r="S61" i="3"/>
  <c r="L61" i="3"/>
  <c r="I61" i="3"/>
  <c r="F61" i="3"/>
  <c r="BF60" i="3"/>
  <c r="BE60" i="3"/>
  <c r="BC60" i="3"/>
  <c r="BB60" i="3"/>
  <c r="AZ60" i="3"/>
  <c r="AY60" i="3"/>
  <c r="BA60" i="3" s="1"/>
  <c r="AB60" i="3"/>
  <c r="S60" i="3"/>
  <c r="L60" i="3"/>
  <c r="I60" i="3"/>
  <c r="F60" i="3"/>
  <c r="BF59" i="3"/>
  <c r="BE59" i="3"/>
  <c r="BC59" i="3"/>
  <c r="BD59" i="3" s="1"/>
  <c r="BG59" i="3" s="1"/>
  <c r="BB59" i="3"/>
  <c r="BA59" i="3"/>
  <c r="AZ59" i="3"/>
  <c r="AY59" i="3"/>
  <c r="AB59" i="3"/>
  <c r="S59" i="3"/>
  <c r="L59" i="3"/>
  <c r="I59" i="3"/>
  <c r="F59" i="3"/>
  <c r="BF58" i="3"/>
  <c r="BE58" i="3"/>
  <c r="BC58" i="3"/>
  <c r="BB58" i="3"/>
  <c r="AZ58" i="3"/>
  <c r="AY58" i="3"/>
  <c r="BA58" i="3" s="1"/>
  <c r="AB58" i="3"/>
  <c r="S58" i="3"/>
  <c r="L58" i="3"/>
  <c r="I58" i="3"/>
  <c r="F58" i="3"/>
  <c r="BF57" i="3"/>
  <c r="BE57" i="3"/>
  <c r="BC57" i="3"/>
  <c r="BD57" i="3" s="1"/>
  <c r="BG57" i="3" s="1"/>
  <c r="BB57" i="3"/>
  <c r="BA57" i="3"/>
  <c r="AZ57" i="3"/>
  <c r="AY57" i="3"/>
  <c r="AB57" i="3"/>
  <c r="S57" i="3"/>
  <c r="L57" i="3"/>
  <c r="I57" i="3"/>
  <c r="F57" i="3"/>
  <c r="BF56" i="3"/>
  <c r="BE56" i="3"/>
  <c r="BC56" i="3"/>
  <c r="BB56" i="3"/>
  <c r="AZ56" i="3"/>
  <c r="AY56" i="3"/>
  <c r="BA56" i="3" s="1"/>
  <c r="AB56" i="3"/>
  <c r="S56" i="3"/>
  <c r="L56" i="3"/>
  <c r="I56" i="3"/>
  <c r="F56" i="3"/>
  <c r="BF55" i="3"/>
  <c r="BF65" i="3" s="1"/>
  <c r="BE55" i="3"/>
  <c r="BE65" i="3" s="1"/>
  <c r="BC55" i="3"/>
  <c r="BB55" i="3"/>
  <c r="BB65" i="3" s="1"/>
  <c r="BA55" i="3"/>
  <c r="BA65" i="3" s="1"/>
  <c r="AZ55" i="3"/>
  <c r="AY55" i="3"/>
  <c r="AY65" i="3" s="1"/>
  <c r="AB55" i="3"/>
  <c r="AB65" i="3" s="1"/>
  <c r="S55" i="3"/>
  <c r="S65" i="3" s="1"/>
  <c r="L55" i="3"/>
  <c r="L65" i="3" s="1"/>
  <c r="I55" i="3"/>
  <c r="F55" i="3"/>
  <c r="F65" i="3" s="1"/>
  <c r="BC54" i="3"/>
  <c r="AY54" i="3"/>
  <c r="AX54" i="3"/>
  <c r="AW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A54" i="3"/>
  <c r="Z54" i="3"/>
  <c r="Y54" i="3"/>
  <c r="X54" i="3"/>
  <c r="W54" i="3"/>
  <c r="V54" i="3"/>
  <c r="U54" i="3"/>
  <c r="T54" i="3"/>
  <c r="R54" i="3"/>
  <c r="Q54" i="3"/>
  <c r="P54" i="3"/>
  <c r="O54" i="3"/>
  <c r="N54" i="3"/>
  <c r="M54" i="3"/>
  <c r="K54" i="3"/>
  <c r="J54" i="3"/>
  <c r="H54" i="3"/>
  <c r="G54" i="3"/>
  <c r="E54" i="3"/>
  <c r="D54" i="3"/>
  <c r="C54" i="3"/>
  <c r="B54" i="3"/>
  <c r="BF53" i="3"/>
  <c r="BE53" i="3"/>
  <c r="BC53" i="3"/>
  <c r="BB53" i="3"/>
  <c r="BD53" i="3" s="1"/>
  <c r="BG53" i="3" s="1"/>
  <c r="AZ53" i="3"/>
  <c r="BA53" i="3" s="1"/>
  <c r="AY53" i="3"/>
  <c r="AB53" i="3"/>
  <c r="S53" i="3"/>
  <c r="L53" i="3"/>
  <c r="I53" i="3"/>
  <c r="F53" i="3"/>
  <c r="BF52" i="3"/>
  <c r="BE52" i="3"/>
  <c r="BD52" i="3"/>
  <c r="BG52" i="3" s="1"/>
  <c r="BC52" i="3"/>
  <c r="BB52" i="3"/>
  <c r="AZ52" i="3"/>
  <c r="AY52" i="3"/>
  <c r="BA52" i="3" s="1"/>
  <c r="AB52" i="3"/>
  <c r="S52" i="3"/>
  <c r="L52" i="3"/>
  <c r="I52" i="3"/>
  <c r="F52" i="3"/>
  <c r="BF51" i="3"/>
  <c r="BE51" i="3"/>
  <c r="BC51" i="3"/>
  <c r="BB51" i="3"/>
  <c r="BD51" i="3" s="1"/>
  <c r="BG51" i="3" s="1"/>
  <c r="AZ51" i="3"/>
  <c r="AY51" i="3"/>
  <c r="BA51" i="3" s="1"/>
  <c r="AB51" i="3"/>
  <c r="S51" i="3"/>
  <c r="L51" i="3"/>
  <c r="I51" i="3"/>
  <c r="F51" i="3"/>
  <c r="BF50" i="3"/>
  <c r="BE50" i="3"/>
  <c r="BD50" i="3"/>
  <c r="BG50" i="3" s="1"/>
  <c r="BC50" i="3"/>
  <c r="BB50" i="3"/>
  <c r="AZ50" i="3"/>
  <c r="AY50" i="3"/>
  <c r="AB50" i="3"/>
  <c r="S50" i="3"/>
  <c r="L50" i="3"/>
  <c r="L54" i="3" s="1"/>
  <c r="I50" i="3"/>
  <c r="F50" i="3"/>
  <c r="BF49" i="3"/>
  <c r="BE49" i="3"/>
  <c r="BC49" i="3"/>
  <c r="BB49" i="3"/>
  <c r="BD49" i="3" s="1"/>
  <c r="BG49" i="3" s="1"/>
  <c r="AZ49" i="3"/>
  <c r="AY49" i="3"/>
  <c r="BA49" i="3" s="1"/>
  <c r="AB49" i="3"/>
  <c r="AB54" i="3" s="1"/>
  <c r="S49" i="3"/>
  <c r="L49" i="3"/>
  <c r="I49" i="3"/>
  <c r="F49" i="3"/>
  <c r="BF48" i="3"/>
  <c r="BE48" i="3"/>
  <c r="BE54" i="3" s="1"/>
  <c r="BD48" i="3"/>
  <c r="BC48" i="3"/>
  <c r="BB48" i="3"/>
  <c r="AZ48" i="3"/>
  <c r="AY48" i="3"/>
  <c r="AB48" i="3"/>
  <c r="S48" i="3"/>
  <c r="S54" i="3" s="1"/>
  <c r="L48" i="3"/>
  <c r="I48" i="3"/>
  <c r="I54" i="3" s="1"/>
  <c r="F48" i="3"/>
  <c r="F54" i="3" s="1"/>
  <c r="AX47" i="3"/>
  <c r="AW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V47" i="3"/>
  <c r="U47" i="3"/>
  <c r="T47" i="3"/>
  <c r="R47" i="3"/>
  <c r="Q47" i="3"/>
  <c r="P47" i="3"/>
  <c r="O47" i="3"/>
  <c r="N47" i="3"/>
  <c r="M47" i="3"/>
  <c r="K47" i="3"/>
  <c r="J47" i="3"/>
  <c r="H47" i="3"/>
  <c r="G47" i="3"/>
  <c r="E47" i="3"/>
  <c r="D47" i="3"/>
  <c r="C47" i="3"/>
  <c r="B47" i="3"/>
  <c r="BF46" i="3"/>
  <c r="BE46" i="3"/>
  <c r="BC46" i="3"/>
  <c r="BD46" i="3" s="1"/>
  <c r="BG46" i="3" s="1"/>
  <c r="BB46" i="3"/>
  <c r="BA46" i="3"/>
  <c r="AZ46" i="3"/>
  <c r="AY46" i="3"/>
  <c r="AB46" i="3"/>
  <c r="S46" i="3"/>
  <c r="L46" i="3"/>
  <c r="I46" i="3"/>
  <c r="F46" i="3"/>
  <c r="BF45" i="3"/>
  <c r="BE45" i="3"/>
  <c r="BC45" i="3"/>
  <c r="BB45" i="3"/>
  <c r="BD45" i="3" s="1"/>
  <c r="BG45" i="3" s="1"/>
  <c r="AZ45" i="3"/>
  <c r="AY45" i="3"/>
  <c r="BA45" i="3" s="1"/>
  <c r="AB45" i="3"/>
  <c r="S45" i="3"/>
  <c r="L45" i="3"/>
  <c r="I45" i="3"/>
  <c r="F45" i="3"/>
  <c r="BF44" i="3"/>
  <c r="BE44" i="3"/>
  <c r="BC44" i="3"/>
  <c r="BD44" i="3" s="1"/>
  <c r="BG44" i="3" s="1"/>
  <c r="BB44" i="3"/>
  <c r="BA44" i="3"/>
  <c r="AZ44" i="3"/>
  <c r="AY44" i="3"/>
  <c r="AB44" i="3"/>
  <c r="S44" i="3"/>
  <c r="L44" i="3"/>
  <c r="I44" i="3"/>
  <c r="F44" i="3"/>
  <c r="BF43" i="3"/>
  <c r="BE43" i="3"/>
  <c r="BC43" i="3"/>
  <c r="BB43" i="3"/>
  <c r="BD43" i="3" s="1"/>
  <c r="BG43" i="3" s="1"/>
  <c r="AZ43" i="3"/>
  <c r="AY43" i="3"/>
  <c r="BA43" i="3" s="1"/>
  <c r="AB43" i="3"/>
  <c r="S43" i="3"/>
  <c r="L43" i="3"/>
  <c r="I43" i="3"/>
  <c r="F43" i="3"/>
  <c r="BF42" i="3"/>
  <c r="BE42" i="3"/>
  <c r="BC42" i="3"/>
  <c r="BB42" i="3"/>
  <c r="BD42" i="3" s="1"/>
  <c r="BG42" i="3" s="1"/>
  <c r="BA42" i="3"/>
  <c r="AZ42" i="3"/>
  <c r="AY42" i="3"/>
  <c r="AB42" i="3"/>
  <c r="S42" i="3"/>
  <c r="L42" i="3"/>
  <c r="I42" i="3"/>
  <c r="F42" i="3"/>
  <c r="BF41" i="3"/>
  <c r="BE41" i="3"/>
  <c r="BC41" i="3"/>
  <c r="BB41" i="3"/>
  <c r="BD41" i="3" s="1"/>
  <c r="BG41" i="3" s="1"/>
  <c r="AZ41" i="3"/>
  <c r="AY41" i="3"/>
  <c r="BA41" i="3" s="1"/>
  <c r="AB41" i="3"/>
  <c r="S41" i="3"/>
  <c r="L41" i="3"/>
  <c r="I41" i="3"/>
  <c r="F41" i="3"/>
  <c r="BF40" i="3"/>
  <c r="BE40" i="3"/>
  <c r="BC40" i="3"/>
  <c r="BB40" i="3"/>
  <c r="BD40" i="3" s="1"/>
  <c r="BG40" i="3" s="1"/>
  <c r="BA40" i="3"/>
  <c r="AZ40" i="3"/>
  <c r="AY40" i="3"/>
  <c r="AB40" i="3"/>
  <c r="S40" i="3"/>
  <c r="L40" i="3"/>
  <c r="I40" i="3"/>
  <c r="F40" i="3"/>
  <c r="BF39" i="3"/>
  <c r="BE39" i="3"/>
  <c r="BC39" i="3"/>
  <c r="BB39" i="3"/>
  <c r="BD39" i="3" s="1"/>
  <c r="BG39" i="3" s="1"/>
  <c r="AZ39" i="3"/>
  <c r="AY39" i="3"/>
  <c r="BA39" i="3" s="1"/>
  <c r="AB39" i="3"/>
  <c r="S39" i="3"/>
  <c r="L39" i="3"/>
  <c r="I39" i="3"/>
  <c r="F39" i="3"/>
  <c r="BF38" i="3"/>
  <c r="BE38" i="3"/>
  <c r="BC38" i="3"/>
  <c r="BB38" i="3"/>
  <c r="BD38" i="3" s="1"/>
  <c r="BG38" i="3" s="1"/>
  <c r="BA38" i="3"/>
  <c r="AZ38" i="3"/>
  <c r="AY38" i="3"/>
  <c r="AB38" i="3"/>
  <c r="S38" i="3"/>
  <c r="L38" i="3"/>
  <c r="I38" i="3"/>
  <c r="F38" i="3"/>
  <c r="BF37" i="3"/>
  <c r="BE37" i="3"/>
  <c r="BC37" i="3"/>
  <c r="BB37" i="3"/>
  <c r="BD37" i="3" s="1"/>
  <c r="BG37" i="3" s="1"/>
  <c r="AZ37" i="3"/>
  <c r="AY37" i="3"/>
  <c r="BA37" i="3" s="1"/>
  <c r="AB37" i="3"/>
  <c r="S37" i="3"/>
  <c r="L37" i="3"/>
  <c r="I37" i="3"/>
  <c r="F37" i="3"/>
  <c r="BF36" i="3"/>
  <c r="BE36" i="3"/>
  <c r="BC36" i="3"/>
  <c r="BB36" i="3"/>
  <c r="BD36" i="3" s="1"/>
  <c r="BG36" i="3" s="1"/>
  <c r="BA36" i="3"/>
  <c r="AZ36" i="3"/>
  <c r="AY36" i="3"/>
  <c r="AB36" i="3"/>
  <c r="S36" i="3"/>
  <c r="L36" i="3"/>
  <c r="I36" i="3"/>
  <c r="F36" i="3"/>
  <c r="BF35" i="3"/>
  <c r="BE35" i="3"/>
  <c r="BC35" i="3"/>
  <c r="BB35" i="3"/>
  <c r="BD35" i="3" s="1"/>
  <c r="BG35" i="3" s="1"/>
  <c r="AZ35" i="3"/>
  <c r="AY35" i="3"/>
  <c r="BA35" i="3" s="1"/>
  <c r="AB35" i="3"/>
  <c r="S35" i="3"/>
  <c r="L35" i="3"/>
  <c r="I35" i="3"/>
  <c r="F35" i="3"/>
  <c r="BF34" i="3"/>
  <c r="BE34" i="3"/>
  <c r="BC34" i="3"/>
  <c r="BB34" i="3"/>
  <c r="BD34" i="3" s="1"/>
  <c r="BG34" i="3" s="1"/>
  <c r="BA34" i="3"/>
  <c r="AZ34" i="3"/>
  <c r="AY34" i="3"/>
  <c r="AB34" i="3"/>
  <c r="S34" i="3"/>
  <c r="L34" i="3"/>
  <c r="I34" i="3"/>
  <c r="F34" i="3"/>
  <c r="BF33" i="3"/>
  <c r="BE33" i="3"/>
  <c r="BC33" i="3"/>
  <c r="BB33" i="3"/>
  <c r="BD33" i="3" s="1"/>
  <c r="BG33" i="3" s="1"/>
  <c r="AZ33" i="3"/>
  <c r="AY33" i="3"/>
  <c r="BA33" i="3" s="1"/>
  <c r="AB33" i="3"/>
  <c r="S33" i="3"/>
  <c r="L33" i="3"/>
  <c r="I33" i="3"/>
  <c r="F33" i="3"/>
  <c r="BF32" i="3"/>
  <c r="BE32" i="3"/>
  <c r="BC32" i="3"/>
  <c r="BB32" i="3"/>
  <c r="BD32" i="3" s="1"/>
  <c r="BG32" i="3" s="1"/>
  <c r="BA32" i="3"/>
  <c r="AZ32" i="3"/>
  <c r="AY32" i="3"/>
  <c r="AB32" i="3"/>
  <c r="S32" i="3"/>
  <c r="L32" i="3"/>
  <c r="I32" i="3"/>
  <c r="F32" i="3"/>
  <c r="BF31" i="3"/>
  <c r="BE31" i="3"/>
  <c r="BC31" i="3"/>
  <c r="BB31" i="3"/>
  <c r="BD31" i="3" s="1"/>
  <c r="BG31" i="3" s="1"/>
  <c r="AZ31" i="3"/>
  <c r="AY31" i="3"/>
  <c r="BA31" i="3" s="1"/>
  <c r="AB31" i="3"/>
  <c r="S31" i="3"/>
  <c r="L31" i="3"/>
  <c r="I31" i="3"/>
  <c r="F31" i="3"/>
  <c r="BF30" i="3"/>
  <c r="BE30" i="3"/>
  <c r="BC30" i="3"/>
  <c r="BB30" i="3"/>
  <c r="BD30" i="3" s="1"/>
  <c r="BG30" i="3" s="1"/>
  <c r="BA30" i="3"/>
  <c r="AZ30" i="3"/>
  <c r="AY30" i="3"/>
  <c r="AB30" i="3"/>
  <c r="S30" i="3"/>
  <c r="L30" i="3"/>
  <c r="I30" i="3"/>
  <c r="F30" i="3"/>
  <c r="BF29" i="3"/>
  <c r="BE29" i="3"/>
  <c r="BC29" i="3"/>
  <c r="BD29" i="3" s="1"/>
  <c r="BG29" i="3" s="1"/>
  <c r="BB29" i="3"/>
  <c r="AZ29" i="3"/>
  <c r="AY29" i="3"/>
  <c r="BA29" i="3" s="1"/>
  <c r="AB29" i="3"/>
  <c r="S29" i="3"/>
  <c r="L29" i="3"/>
  <c r="I29" i="3"/>
  <c r="F29" i="3"/>
  <c r="BF28" i="3"/>
  <c r="BE28" i="3"/>
  <c r="BC28" i="3"/>
  <c r="BB28" i="3"/>
  <c r="BD28" i="3" s="1"/>
  <c r="BG28" i="3" s="1"/>
  <c r="BA28" i="3"/>
  <c r="AZ28" i="3"/>
  <c r="AY28" i="3"/>
  <c r="AB28" i="3"/>
  <c r="S28" i="3"/>
  <c r="L28" i="3"/>
  <c r="I28" i="3"/>
  <c r="F28" i="3"/>
  <c r="BF27" i="3"/>
  <c r="BE27" i="3"/>
  <c r="BC27" i="3"/>
  <c r="BD27" i="3" s="1"/>
  <c r="BG27" i="3" s="1"/>
  <c r="BB27" i="3"/>
  <c r="AZ27" i="3"/>
  <c r="AY27" i="3"/>
  <c r="BA27" i="3" s="1"/>
  <c r="AB27" i="3"/>
  <c r="S27" i="3"/>
  <c r="L27" i="3"/>
  <c r="I27" i="3"/>
  <c r="F27" i="3"/>
  <c r="BF26" i="3"/>
  <c r="BE26" i="3"/>
  <c r="BC26" i="3"/>
  <c r="BB26" i="3"/>
  <c r="BD26" i="3" s="1"/>
  <c r="BG26" i="3" s="1"/>
  <c r="BA26" i="3"/>
  <c r="AZ26" i="3"/>
  <c r="AY26" i="3"/>
  <c r="AB26" i="3"/>
  <c r="S26" i="3"/>
  <c r="L26" i="3"/>
  <c r="I26" i="3"/>
  <c r="F26" i="3"/>
  <c r="BF25" i="3"/>
  <c r="BE25" i="3"/>
  <c r="BC25" i="3"/>
  <c r="BD25" i="3" s="1"/>
  <c r="BG25" i="3" s="1"/>
  <c r="BB25" i="3"/>
  <c r="AZ25" i="3"/>
  <c r="AY25" i="3"/>
  <c r="BA25" i="3" s="1"/>
  <c r="AB25" i="3"/>
  <c r="S25" i="3"/>
  <c r="L25" i="3"/>
  <c r="I25" i="3"/>
  <c r="F25" i="3"/>
  <c r="BF24" i="3"/>
  <c r="BF47" i="3" s="1"/>
  <c r="BE24" i="3"/>
  <c r="BE47" i="3" s="1"/>
  <c r="BC24" i="3"/>
  <c r="BB24" i="3"/>
  <c r="BD24" i="3" s="1"/>
  <c r="BA24" i="3"/>
  <c r="AZ24" i="3"/>
  <c r="AZ47" i="3" s="1"/>
  <c r="AY24" i="3"/>
  <c r="AB24" i="3"/>
  <c r="AB47" i="3" s="1"/>
  <c r="S24" i="3"/>
  <c r="S47" i="3" s="1"/>
  <c r="L24" i="3"/>
  <c r="L47" i="3" s="1"/>
  <c r="I24" i="3"/>
  <c r="F24" i="3"/>
  <c r="F47" i="3" s="1"/>
  <c r="BC23" i="3"/>
  <c r="AY23" i="3"/>
  <c r="AX23" i="3"/>
  <c r="AW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A23" i="3"/>
  <c r="Z23" i="3"/>
  <c r="Y23" i="3"/>
  <c r="X23" i="3"/>
  <c r="W23" i="3"/>
  <c r="V23" i="3"/>
  <c r="U23" i="3"/>
  <c r="T23" i="3"/>
  <c r="R23" i="3"/>
  <c r="Q23" i="3"/>
  <c r="P23" i="3"/>
  <c r="O23" i="3"/>
  <c r="N23" i="3"/>
  <c r="M23" i="3"/>
  <c r="K23" i="3"/>
  <c r="J23" i="3"/>
  <c r="H23" i="3"/>
  <c r="G23" i="3"/>
  <c r="E23" i="3"/>
  <c r="D23" i="3"/>
  <c r="C23" i="3"/>
  <c r="B23" i="3"/>
  <c r="BF22" i="3"/>
  <c r="BE22" i="3"/>
  <c r="BC22" i="3"/>
  <c r="BB22" i="3"/>
  <c r="BD22" i="3" s="1"/>
  <c r="BG22" i="3" s="1"/>
  <c r="AZ22" i="3"/>
  <c r="BA22" i="3" s="1"/>
  <c r="AY22" i="3"/>
  <c r="AB22" i="3"/>
  <c r="S22" i="3"/>
  <c r="L22" i="3"/>
  <c r="I22" i="3"/>
  <c r="F22" i="3"/>
  <c r="BF21" i="3"/>
  <c r="BE21" i="3"/>
  <c r="BD21" i="3"/>
  <c r="BG21" i="3" s="1"/>
  <c r="BC21" i="3"/>
  <c r="BB21" i="3"/>
  <c r="AZ21" i="3"/>
  <c r="AY21" i="3"/>
  <c r="BA21" i="3" s="1"/>
  <c r="AB21" i="3"/>
  <c r="S21" i="3"/>
  <c r="L21" i="3"/>
  <c r="I21" i="3"/>
  <c r="F21" i="3"/>
  <c r="BF20" i="3"/>
  <c r="BE20" i="3"/>
  <c r="BC20" i="3"/>
  <c r="BB20" i="3"/>
  <c r="BD20" i="3" s="1"/>
  <c r="BG20" i="3" s="1"/>
  <c r="AZ20" i="3"/>
  <c r="BA20" i="3" s="1"/>
  <c r="AY20" i="3"/>
  <c r="AB20" i="3"/>
  <c r="S20" i="3"/>
  <c r="L20" i="3"/>
  <c r="I20" i="3"/>
  <c r="F20" i="3"/>
  <c r="BF19" i="3"/>
  <c r="BE19" i="3"/>
  <c r="BD19" i="3"/>
  <c r="BG19" i="3" s="1"/>
  <c r="BC19" i="3"/>
  <c r="BB19" i="3"/>
  <c r="AZ19" i="3"/>
  <c r="AY19" i="3"/>
  <c r="BA19" i="3" s="1"/>
  <c r="AB19" i="3"/>
  <c r="S19" i="3"/>
  <c r="L19" i="3"/>
  <c r="I19" i="3"/>
  <c r="F19" i="3"/>
  <c r="BF18" i="3"/>
  <c r="BE18" i="3"/>
  <c r="BC18" i="3"/>
  <c r="BB18" i="3"/>
  <c r="BD18" i="3" s="1"/>
  <c r="BG18" i="3" s="1"/>
  <c r="AZ18" i="3"/>
  <c r="BA18" i="3" s="1"/>
  <c r="AY18" i="3"/>
  <c r="AB18" i="3"/>
  <c r="S18" i="3"/>
  <c r="L18" i="3"/>
  <c r="I18" i="3"/>
  <c r="F18" i="3"/>
  <c r="BF17" i="3"/>
  <c r="BE17" i="3"/>
  <c r="BD17" i="3"/>
  <c r="BG17" i="3" s="1"/>
  <c r="BC17" i="3"/>
  <c r="BB17" i="3"/>
  <c r="AZ17" i="3"/>
  <c r="AY17" i="3"/>
  <c r="BA17" i="3" s="1"/>
  <c r="AB17" i="3"/>
  <c r="S17" i="3"/>
  <c r="L17" i="3"/>
  <c r="I17" i="3"/>
  <c r="F17" i="3"/>
  <c r="BF16" i="3"/>
  <c r="BE16" i="3"/>
  <c r="BC16" i="3"/>
  <c r="BB16" i="3"/>
  <c r="BD16" i="3" s="1"/>
  <c r="BG16" i="3" s="1"/>
  <c r="AZ16" i="3"/>
  <c r="AY16" i="3"/>
  <c r="BA16" i="3" s="1"/>
  <c r="AB16" i="3"/>
  <c r="S16" i="3"/>
  <c r="L16" i="3"/>
  <c r="I16" i="3"/>
  <c r="F16" i="3"/>
  <c r="BF15" i="3"/>
  <c r="BE15" i="3"/>
  <c r="BD15" i="3"/>
  <c r="BG15" i="3" s="1"/>
  <c r="BC15" i="3"/>
  <c r="BB15" i="3"/>
  <c r="AZ15" i="3"/>
  <c r="AY15" i="3"/>
  <c r="BA15" i="3" s="1"/>
  <c r="AB15" i="3"/>
  <c r="S15" i="3"/>
  <c r="L15" i="3"/>
  <c r="L23" i="3" s="1"/>
  <c r="I15" i="3"/>
  <c r="F15" i="3"/>
  <c r="BF14" i="3"/>
  <c r="BF23" i="3" s="1"/>
  <c r="BE14" i="3"/>
  <c r="BE23" i="3" s="1"/>
  <c r="BC14" i="3"/>
  <c r="BB14" i="3"/>
  <c r="BB23" i="3" s="1"/>
  <c r="AZ14" i="3"/>
  <c r="AZ23" i="3" s="1"/>
  <c r="AY14" i="3"/>
  <c r="BA14" i="3" s="1"/>
  <c r="AB14" i="3"/>
  <c r="AB23" i="3" s="1"/>
  <c r="S14" i="3"/>
  <c r="S23" i="3" s="1"/>
  <c r="L14" i="3"/>
  <c r="I14" i="3"/>
  <c r="I23" i="3" s="1"/>
  <c r="F14" i="3"/>
  <c r="F23" i="3" s="1"/>
  <c r="AZ13" i="3"/>
  <c r="AX13" i="3"/>
  <c r="AW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A13" i="3"/>
  <c r="Z13" i="3"/>
  <c r="Y13" i="3"/>
  <c r="Y106" i="3" s="1"/>
  <c r="X13" i="3"/>
  <c r="W13" i="3"/>
  <c r="V13" i="3"/>
  <c r="U13" i="3"/>
  <c r="T13" i="3"/>
  <c r="R13" i="3"/>
  <c r="Q13" i="3"/>
  <c r="P13" i="3"/>
  <c r="O13" i="3"/>
  <c r="N13" i="3"/>
  <c r="M13" i="3"/>
  <c r="K13" i="3"/>
  <c r="J13" i="3"/>
  <c r="H13" i="3"/>
  <c r="G13" i="3"/>
  <c r="E13" i="3"/>
  <c r="D13" i="3"/>
  <c r="C13" i="3"/>
  <c r="B13" i="3"/>
  <c r="BF12" i="3"/>
  <c r="BE12" i="3"/>
  <c r="BC12" i="3"/>
  <c r="BB12" i="3"/>
  <c r="BD12" i="3" s="1"/>
  <c r="BG12" i="3" s="1"/>
  <c r="AZ12" i="3"/>
  <c r="AY12" i="3"/>
  <c r="BA12" i="3" s="1"/>
  <c r="AB12" i="3"/>
  <c r="S12" i="3"/>
  <c r="L12" i="3"/>
  <c r="I12" i="3"/>
  <c r="F12" i="3"/>
  <c r="BF11" i="3"/>
  <c r="BE11" i="3"/>
  <c r="BC11" i="3"/>
  <c r="BB11" i="3"/>
  <c r="BD11" i="3" s="1"/>
  <c r="BG11" i="3" s="1"/>
  <c r="BA11" i="3"/>
  <c r="AZ11" i="3"/>
  <c r="AY11" i="3"/>
  <c r="AB11" i="3"/>
  <c r="S11" i="3"/>
  <c r="L11" i="3"/>
  <c r="I11" i="3"/>
  <c r="F11" i="3"/>
  <c r="BF10" i="3"/>
  <c r="BE10" i="3"/>
  <c r="BC10" i="3"/>
  <c r="BB10" i="3"/>
  <c r="BD10" i="3" s="1"/>
  <c r="BG10" i="3" s="1"/>
  <c r="AZ10" i="3"/>
  <c r="AY10" i="3"/>
  <c r="BA10" i="3" s="1"/>
  <c r="AB10" i="3"/>
  <c r="S10" i="3"/>
  <c r="L10" i="3"/>
  <c r="I10" i="3"/>
  <c r="F10" i="3"/>
  <c r="BF9" i="3"/>
  <c r="BE9" i="3"/>
  <c r="BC9" i="3"/>
  <c r="BB9" i="3"/>
  <c r="BD9" i="3" s="1"/>
  <c r="BG9" i="3" s="1"/>
  <c r="BA9" i="3"/>
  <c r="AZ9" i="3"/>
  <c r="AY9" i="3"/>
  <c r="AB9" i="3"/>
  <c r="S9" i="3"/>
  <c r="L9" i="3"/>
  <c r="I9" i="3"/>
  <c r="F9" i="3"/>
  <c r="BF8" i="3"/>
  <c r="BE8" i="3"/>
  <c r="BC8" i="3"/>
  <c r="BB8" i="3"/>
  <c r="BD8" i="3" s="1"/>
  <c r="BG8" i="3" s="1"/>
  <c r="AZ8" i="3"/>
  <c r="AY8" i="3"/>
  <c r="BA8" i="3" s="1"/>
  <c r="AB8" i="3"/>
  <c r="S8" i="3"/>
  <c r="L8" i="3"/>
  <c r="I8" i="3"/>
  <c r="F8" i="3"/>
  <c r="BF7" i="3"/>
  <c r="BE7" i="3"/>
  <c r="BC7" i="3"/>
  <c r="BD7" i="3" s="1"/>
  <c r="BG7" i="3" s="1"/>
  <c r="BB7" i="3"/>
  <c r="BA7" i="3"/>
  <c r="AZ7" i="3"/>
  <c r="AY7" i="3"/>
  <c r="AB7" i="3"/>
  <c r="S7" i="3"/>
  <c r="L7" i="3"/>
  <c r="I7" i="3"/>
  <c r="F7" i="3"/>
  <c r="BF6" i="3"/>
  <c r="BF13" i="3" s="1"/>
  <c r="BE6" i="3"/>
  <c r="BE13" i="3" s="1"/>
  <c r="BC6" i="3"/>
  <c r="BC13" i="3" s="1"/>
  <c r="BB6" i="3"/>
  <c r="BB13" i="3" s="1"/>
  <c r="AZ6" i="3"/>
  <c r="AY6" i="3"/>
  <c r="AY13" i="3" s="1"/>
  <c r="AB6" i="3"/>
  <c r="AB13" i="3" s="1"/>
  <c r="S6" i="3"/>
  <c r="S13" i="3" s="1"/>
  <c r="L6" i="3"/>
  <c r="L13" i="3" s="1"/>
  <c r="I6" i="3"/>
  <c r="I13" i="3" s="1"/>
  <c r="F6" i="3"/>
  <c r="F13" i="3" s="1"/>
  <c r="BA23" i="3" l="1"/>
  <c r="BD47" i="3"/>
  <c r="BG24" i="3"/>
  <c r="T106" i="3"/>
  <c r="AN106" i="3"/>
  <c r="BD6" i="3"/>
  <c r="BB47" i="3"/>
  <c r="AZ54" i="3"/>
  <c r="BA48" i="3"/>
  <c r="BD56" i="3"/>
  <c r="BG56" i="3" s="1"/>
  <c r="BD58" i="3"/>
  <c r="BG58" i="3" s="1"/>
  <c r="BD60" i="3"/>
  <c r="BG60" i="3" s="1"/>
  <c r="BD62" i="3"/>
  <c r="BG62" i="3" s="1"/>
  <c r="BD64" i="3"/>
  <c r="BG64" i="3" s="1"/>
  <c r="BB75" i="3"/>
  <c r="BD66" i="3"/>
  <c r="BA69" i="3"/>
  <c r="L87" i="3"/>
  <c r="L106" i="3" s="1"/>
  <c r="AZ87" i="3"/>
  <c r="AZ106" i="3" s="1"/>
  <c r="BF87" i="3"/>
  <c r="BF106" i="3" s="1"/>
  <c r="BB105" i="3"/>
  <c r="BD102" i="3"/>
  <c r="B106" i="3"/>
  <c r="G106" i="3"/>
  <c r="P106" i="3"/>
  <c r="BG48" i="3"/>
  <c r="BD54" i="3"/>
  <c r="AF106" i="3"/>
  <c r="BA6" i="3"/>
  <c r="BA13" i="3" s="1"/>
  <c r="BD14" i="3"/>
  <c r="I47" i="3"/>
  <c r="I106" i="3" s="1"/>
  <c r="AY47" i="3"/>
  <c r="BC47" i="3"/>
  <c r="BB54" i="3"/>
  <c r="BF54" i="3"/>
  <c r="F75" i="3"/>
  <c r="F106" i="3" s="1"/>
  <c r="BA82" i="3"/>
  <c r="BD82" i="3"/>
  <c r="BD83" i="3"/>
  <c r="BB87" i="3"/>
  <c r="AY101" i="3"/>
  <c r="AY106" i="3" s="1"/>
  <c r="BA88" i="3"/>
  <c r="BA101" i="3" s="1"/>
  <c r="BA103" i="3"/>
  <c r="BA105" i="3" s="1"/>
  <c r="C106" i="3"/>
  <c r="H106" i="3"/>
  <c r="V106" i="3"/>
  <c r="Z106" i="3"/>
  <c r="AD106" i="3"/>
  <c r="AH106" i="3"/>
  <c r="AL106" i="3"/>
  <c r="AP106" i="3"/>
  <c r="AW106" i="3"/>
  <c r="BA47" i="3"/>
  <c r="S106" i="3"/>
  <c r="X106" i="3"/>
  <c r="AJ106" i="3"/>
  <c r="AR106" i="3"/>
  <c r="BA50" i="3"/>
  <c r="BC65" i="3"/>
  <c r="BC106" i="3" s="1"/>
  <c r="BA75" i="3"/>
  <c r="AB87" i="3"/>
  <c r="AB106" i="3" s="1"/>
  <c r="BE106" i="3"/>
  <c r="D106" i="3"/>
  <c r="J106" i="3"/>
  <c r="N106" i="3"/>
  <c r="R106" i="3"/>
  <c r="W106" i="3"/>
  <c r="AA106" i="3"/>
  <c r="AE106" i="3"/>
  <c r="AI106" i="3"/>
  <c r="AM106" i="3"/>
  <c r="AQ106" i="3"/>
  <c r="AX106" i="3"/>
  <c r="BD88" i="3"/>
  <c r="BB82" i="3"/>
  <c r="AY87" i="3"/>
  <c r="BD55" i="3"/>
  <c r="BD101" i="3" l="1"/>
  <c r="BG101" i="3" s="1"/>
  <c r="BG88" i="3"/>
  <c r="BG82" i="3"/>
  <c r="BD23" i="3"/>
  <c r="BG23" i="3" s="1"/>
  <c r="BG14" i="3"/>
  <c r="BG54" i="3"/>
  <c r="BA54" i="3"/>
  <c r="BA106" i="3" s="1"/>
  <c r="BD87" i="3"/>
  <c r="BG87" i="3" s="1"/>
  <c r="BG83" i="3"/>
  <c r="BD13" i="3"/>
  <c r="BG13" i="3" s="1"/>
  <c r="BG6" i="3"/>
  <c r="BG55" i="3"/>
  <c r="BD65" i="3"/>
  <c r="BG65" i="3" s="1"/>
  <c r="BD75" i="3"/>
  <c r="BG75" i="3" s="1"/>
  <c r="BG66" i="3"/>
  <c r="BB106" i="3"/>
  <c r="BD105" i="3"/>
  <c r="BG102" i="3"/>
  <c r="BG47" i="3"/>
  <c r="BD106" i="3" l="1"/>
  <c r="BG106" i="3" s="1"/>
  <c r="BG105" i="3"/>
  <c r="AS105" i="2" l="1"/>
  <c r="AS106" i="2" s="1"/>
  <c r="AR105" i="2"/>
  <c r="AR106" i="2" s="1"/>
  <c r="AQ105" i="2"/>
  <c r="AQ106" i="2" s="1"/>
  <c r="AP105" i="2"/>
  <c r="AP106" i="2" s="1"/>
  <c r="AO105" i="2"/>
  <c r="AO106" i="2" s="1"/>
  <c r="AN105" i="2"/>
  <c r="AN106" i="2" s="1"/>
  <c r="AM105" i="2"/>
  <c r="AM106" i="2" s="1"/>
  <c r="AL105" i="2"/>
  <c r="AL106" i="2" s="1"/>
  <c r="AK105" i="2"/>
  <c r="AK106" i="2" s="1"/>
  <c r="AJ105" i="2"/>
  <c r="AJ106" i="2" s="1"/>
  <c r="AI105" i="2"/>
  <c r="AI106" i="2" s="1"/>
  <c r="AH105" i="2"/>
  <c r="AH106" i="2" s="1"/>
  <c r="AG105" i="2"/>
  <c r="AG106" i="2" s="1"/>
  <c r="AF105" i="2"/>
  <c r="AF106" i="2" s="1"/>
  <c r="AE105" i="2"/>
  <c r="AE106" i="2" s="1"/>
  <c r="AD105" i="2"/>
  <c r="AD106" i="2" s="1"/>
  <c r="AC105" i="2"/>
  <c r="AC106" i="2" s="1"/>
  <c r="AA105" i="2"/>
  <c r="AA106" i="2" s="1"/>
  <c r="Z105" i="2"/>
  <c r="Z106" i="2" s="1"/>
  <c r="Y105" i="2"/>
  <c r="Y106" i="2" s="1"/>
  <c r="X105" i="2"/>
  <c r="X106" i="2" s="1"/>
  <c r="W105" i="2"/>
  <c r="W106" i="2" s="1"/>
  <c r="V105" i="2"/>
  <c r="V106" i="2" s="1"/>
  <c r="U105" i="2"/>
  <c r="U106" i="2" s="1"/>
  <c r="T105" i="2"/>
  <c r="T106" i="2" s="1"/>
  <c r="R105" i="2"/>
  <c r="R106" i="2" s="1"/>
  <c r="Q105" i="2"/>
  <c r="Q106" i="2" s="1"/>
  <c r="P105" i="2"/>
  <c r="P106" i="2" s="1"/>
  <c r="O105" i="2"/>
  <c r="O106" i="2" s="1"/>
  <c r="N105" i="2"/>
  <c r="N106" i="2" s="1"/>
  <c r="M105" i="2"/>
  <c r="M106" i="2" s="1"/>
  <c r="K105" i="2"/>
  <c r="K106" i="2" s="1"/>
  <c r="J105" i="2"/>
  <c r="J106" i="2" s="1"/>
  <c r="H105" i="2"/>
  <c r="H106" i="2" s="1"/>
  <c r="G105" i="2"/>
  <c r="G106" i="2" s="1"/>
  <c r="E105" i="2"/>
  <c r="E106" i="2" s="1"/>
  <c r="D105" i="2"/>
  <c r="D106" i="2" s="1"/>
  <c r="C105" i="2"/>
  <c r="C106" i="2" s="1"/>
  <c r="B105" i="2"/>
  <c r="B106" i="2" s="1"/>
  <c r="AB104" i="2"/>
  <c r="S104" i="2"/>
  <c r="L104" i="2"/>
  <c r="I104" i="2"/>
  <c r="F104" i="2"/>
  <c r="AB103" i="2"/>
  <c r="S103" i="2"/>
  <c r="L103" i="2"/>
  <c r="I103" i="2"/>
  <c r="I105" i="2" s="1"/>
  <c r="F103" i="2"/>
  <c r="AB102" i="2"/>
  <c r="AB105" i="2" s="1"/>
  <c r="S102" i="2"/>
  <c r="S105" i="2" s="1"/>
  <c r="L102" i="2"/>
  <c r="L105" i="2" s="1"/>
  <c r="I102" i="2"/>
  <c r="F102" i="2"/>
  <c r="F105" i="2" s="1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A101" i="2"/>
  <c r="Z101" i="2"/>
  <c r="Y101" i="2"/>
  <c r="X101" i="2"/>
  <c r="W101" i="2"/>
  <c r="V101" i="2"/>
  <c r="U101" i="2"/>
  <c r="T101" i="2"/>
  <c r="R101" i="2"/>
  <c r="Q101" i="2"/>
  <c r="P101" i="2"/>
  <c r="O101" i="2"/>
  <c r="N101" i="2"/>
  <c r="M101" i="2"/>
  <c r="K101" i="2"/>
  <c r="J101" i="2"/>
  <c r="H101" i="2"/>
  <c r="G101" i="2"/>
  <c r="E101" i="2"/>
  <c r="D101" i="2"/>
  <c r="C101" i="2"/>
  <c r="B101" i="2"/>
  <c r="AB100" i="2"/>
  <c r="S100" i="2"/>
  <c r="L100" i="2"/>
  <c r="I100" i="2"/>
  <c r="F100" i="2"/>
  <c r="AB99" i="2"/>
  <c r="S99" i="2"/>
  <c r="L99" i="2"/>
  <c r="I99" i="2"/>
  <c r="F99" i="2"/>
  <c r="AB98" i="2"/>
  <c r="S98" i="2"/>
  <c r="L98" i="2"/>
  <c r="I98" i="2"/>
  <c r="F98" i="2"/>
  <c r="AB97" i="2"/>
  <c r="S97" i="2"/>
  <c r="L97" i="2"/>
  <c r="I97" i="2"/>
  <c r="F97" i="2"/>
  <c r="AB96" i="2"/>
  <c r="S96" i="2"/>
  <c r="L96" i="2"/>
  <c r="I96" i="2"/>
  <c r="F96" i="2"/>
  <c r="AB95" i="2"/>
  <c r="S95" i="2"/>
  <c r="L95" i="2"/>
  <c r="I95" i="2"/>
  <c r="F95" i="2"/>
  <c r="AB94" i="2"/>
  <c r="S94" i="2"/>
  <c r="L94" i="2"/>
  <c r="I94" i="2"/>
  <c r="F94" i="2"/>
  <c r="AB93" i="2"/>
  <c r="S93" i="2"/>
  <c r="L93" i="2"/>
  <c r="I93" i="2"/>
  <c r="F93" i="2"/>
  <c r="AB92" i="2"/>
  <c r="S92" i="2"/>
  <c r="L92" i="2"/>
  <c r="I92" i="2"/>
  <c r="F92" i="2"/>
  <c r="AB91" i="2"/>
  <c r="AB101" i="2" s="1"/>
  <c r="S91" i="2"/>
  <c r="L91" i="2"/>
  <c r="I91" i="2"/>
  <c r="F91" i="2"/>
  <c r="AB90" i="2"/>
  <c r="S90" i="2"/>
  <c r="L90" i="2"/>
  <c r="I90" i="2"/>
  <c r="F90" i="2"/>
  <c r="AB89" i="2"/>
  <c r="S89" i="2"/>
  <c r="L89" i="2"/>
  <c r="L101" i="2" s="1"/>
  <c r="I89" i="2"/>
  <c r="F89" i="2"/>
  <c r="AB88" i="2"/>
  <c r="S88" i="2"/>
  <c r="S101" i="2" s="1"/>
  <c r="L88" i="2"/>
  <c r="I88" i="2"/>
  <c r="I101" i="2" s="1"/>
  <c r="F88" i="2"/>
  <c r="F101" i="2" s="1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A87" i="2"/>
  <c r="Z87" i="2"/>
  <c r="Y87" i="2"/>
  <c r="X87" i="2"/>
  <c r="W87" i="2"/>
  <c r="V87" i="2"/>
  <c r="U87" i="2"/>
  <c r="T87" i="2"/>
  <c r="R87" i="2"/>
  <c r="Q87" i="2"/>
  <c r="P87" i="2"/>
  <c r="O87" i="2"/>
  <c r="N87" i="2"/>
  <c r="M87" i="2"/>
  <c r="K87" i="2"/>
  <c r="J87" i="2"/>
  <c r="H87" i="2"/>
  <c r="G87" i="2"/>
  <c r="E87" i="2"/>
  <c r="D87" i="2"/>
  <c r="C87" i="2"/>
  <c r="B87" i="2"/>
  <c r="AB86" i="2"/>
  <c r="S86" i="2"/>
  <c r="L86" i="2"/>
  <c r="I86" i="2"/>
  <c r="F86" i="2"/>
  <c r="AB85" i="2"/>
  <c r="S85" i="2"/>
  <c r="L85" i="2"/>
  <c r="I85" i="2"/>
  <c r="I87" i="2" s="1"/>
  <c r="F85" i="2"/>
  <c r="AB84" i="2"/>
  <c r="S84" i="2"/>
  <c r="L84" i="2"/>
  <c r="I84" i="2"/>
  <c r="F84" i="2"/>
  <c r="AB83" i="2"/>
  <c r="AB87" i="2" s="1"/>
  <c r="S83" i="2"/>
  <c r="S87" i="2" s="1"/>
  <c r="L83" i="2"/>
  <c r="L87" i="2" s="1"/>
  <c r="I83" i="2"/>
  <c r="F83" i="2"/>
  <c r="F87" i="2" s="1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A82" i="2"/>
  <c r="Z82" i="2"/>
  <c r="Y82" i="2"/>
  <c r="X82" i="2"/>
  <c r="W82" i="2"/>
  <c r="V82" i="2"/>
  <c r="U82" i="2"/>
  <c r="T82" i="2"/>
  <c r="R82" i="2"/>
  <c r="Q82" i="2"/>
  <c r="P82" i="2"/>
  <c r="O82" i="2"/>
  <c r="N82" i="2"/>
  <c r="M82" i="2"/>
  <c r="K82" i="2"/>
  <c r="J82" i="2"/>
  <c r="H82" i="2"/>
  <c r="G82" i="2"/>
  <c r="E82" i="2"/>
  <c r="D82" i="2"/>
  <c r="C82" i="2"/>
  <c r="B82" i="2"/>
  <c r="AB81" i="2"/>
  <c r="S81" i="2"/>
  <c r="L81" i="2"/>
  <c r="I81" i="2"/>
  <c r="F81" i="2"/>
  <c r="AB80" i="2"/>
  <c r="S80" i="2"/>
  <c r="L80" i="2"/>
  <c r="I80" i="2"/>
  <c r="F80" i="2"/>
  <c r="AB79" i="2"/>
  <c r="S79" i="2"/>
  <c r="L79" i="2"/>
  <c r="I79" i="2"/>
  <c r="F79" i="2"/>
  <c r="AB78" i="2"/>
  <c r="S78" i="2"/>
  <c r="L78" i="2"/>
  <c r="I78" i="2"/>
  <c r="F78" i="2"/>
  <c r="AB77" i="2"/>
  <c r="S77" i="2"/>
  <c r="L77" i="2"/>
  <c r="I77" i="2"/>
  <c r="F77" i="2"/>
  <c r="F82" i="2" s="1"/>
  <c r="AB76" i="2"/>
  <c r="AB82" i="2" s="1"/>
  <c r="S76" i="2"/>
  <c r="S82" i="2" s="1"/>
  <c r="L76" i="2"/>
  <c r="L82" i="2" s="1"/>
  <c r="I76" i="2"/>
  <c r="I82" i="2" s="1"/>
  <c r="F76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A75" i="2"/>
  <c r="Z75" i="2"/>
  <c r="Y75" i="2"/>
  <c r="X75" i="2"/>
  <c r="W75" i="2"/>
  <c r="V75" i="2"/>
  <c r="U75" i="2"/>
  <c r="T75" i="2"/>
  <c r="R75" i="2"/>
  <c r="Q75" i="2"/>
  <c r="P75" i="2"/>
  <c r="O75" i="2"/>
  <c r="N75" i="2"/>
  <c r="M75" i="2"/>
  <c r="K75" i="2"/>
  <c r="J75" i="2"/>
  <c r="H75" i="2"/>
  <c r="G75" i="2"/>
  <c r="E75" i="2"/>
  <c r="D75" i="2"/>
  <c r="C75" i="2"/>
  <c r="B75" i="2"/>
  <c r="AB74" i="2"/>
  <c r="S74" i="2"/>
  <c r="L74" i="2"/>
  <c r="I74" i="2"/>
  <c r="F74" i="2"/>
  <c r="AB73" i="2"/>
  <c r="S73" i="2"/>
  <c r="L73" i="2"/>
  <c r="I73" i="2"/>
  <c r="F73" i="2"/>
  <c r="AB72" i="2"/>
  <c r="S72" i="2"/>
  <c r="L72" i="2"/>
  <c r="I72" i="2"/>
  <c r="F72" i="2"/>
  <c r="AB71" i="2"/>
  <c r="S71" i="2"/>
  <c r="L71" i="2"/>
  <c r="I71" i="2"/>
  <c r="F71" i="2"/>
  <c r="AB70" i="2"/>
  <c r="S70" i="2"/>
  <c r="L70" i="2"/>
  <c r="I70" i="2"/>
  <c r="F70" i="2"/>
  <c r="AB69" i="2"/>
  <c r="S69" i="2"/>
  <c r="S75" i="2" s="1"/>
  <c r="L69" i="2"/>
  <c r="I69" i="2"/>
  <c r="F69" i="2"/>
  <c r="AB68" i="2"/>
  <c r="S68" i="2"/>
  <c r="L68" i="2"/>
  <c r="I68" i="2"/>
  <c r="F68" i="2"/>
  <c r="AB67" i="2"/>
  <c r="S67" i="2"/>
  <c r="L67" i="2"/>
  <c r="I67" i="2"/>
  <c r="I75" i="2" s="1"/>
  <c r="F67" i="2"/>
  <c r="AB66" i="2"/>
  <c r="AB75" i="2" s="1"/>
  <c r="S66" i="2"/>
  <c r="L66" i="2"/>
  <c r="L75" i="2" s="1"/>
  <c r="I66" i="2"/>
  <c r="F66" i="2"/>
  <c r="F75" i="2" s="1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A65" i="2"/>
  <c r="Z65" i="2"/>
  <c r="Y65" i="2"/>
  <c r="X65" i="2"/>
  <c r="W65" i="2"/>
  <c r="V65" i="2"/>
  <c r="U65" i="2"/>
  <c r="T65" i="2"/>
  <c r="R65" i="2"/>
  <c r="Q65" i="2"/>
  <c r="P65" i="2"/>
  <c r="O65" i="2"/>
  <c r="N65" i="2"/>
  <c r="M65" i="2"/>
  <c r="K65" i="2"/>
  <c r="J65" i="2"/>
  <c r="H65" i="2"/>
  <c r="G65" i="2"/>
  <c r="E65" i="2"/>
  <c r="D65" i="2"/>
  <c r="C65" i="2"/>
  <c r="B65" i="2"/>
  <c r="AB64" i="2"/>
  <c r="S64" i="2"/>
  <c r="L64" i="2"/>
  <c r="I64" i="2"/>
  <c r="F64" i="2"/>
  <c r="AB63" i="2"/>
  <c r="S63" i="2"/>
  <c r="L63" i="2"/>
  <c r="I63" i="2"/>
  <c r="F63" i="2"/>
  <c r="AB62" i="2"/>
  <c r="S62" i="2"/>
  <c r="L62" i="2"/>
  <c r="I62" i="2"/>
  <c r="F62" i="2"/>
  <c r="AB61" i="2"/>
  <c r="S61" i="2"/>
  <c r="L61" i="2"/>
  <c r="I61" i="2"/>
  <c r="F61" i="2"/>
  <c r="AB60" i="2"/>
  <c r="S60" i="2"/>
  <c r="L60" i="2"/>
  <c r="I60" i="2"/>
  <c r="F60" i="2"/>
  <c r="AB59" i="2"/>
  <c r="S59" i="2"/>
  <c r="L59" i="2"/>
  <c r="I59" i="2"/>
  <c r="F59" i="2"/>
  <c r="AB58" i="2"/>
  <c r="S58" i="2"/>
  <c r="L58" i="2"/>
  <c r="I58" i="2"/>
  <c r="F58" i="2"/>
  <c r="AB57" i="2"/>
  <c r="S57" i="2"/>
  <c r="L57" i="2"/>
  <c r="L65" i="2" s="1"/>
  <c r="I57" i="2"/>
  <c r="F57" i="2"/>
  <c r="AB56" i="2"/>
  <c r="S56" i="2"/>
  <c r="L56" i="2"/>
  <c r="I56" i="2"/>
  <c r="F56" i="2"/>
  <c r="AB55" i="2"/>
  <c r="AB65" i="2" s="1"/>
  <c r="S55" i="2"/>
  <c r="S65" i="2" s="1"/>
  <c r="L55" i="2"/>
  <c r="I55" i="2"/>
  <c r="I65" i="2" s="1"/>
  <c r="F55" i="2"/>
  <c r="F65" i="2" s="1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A54" i="2"/>
  <c r="Z54" i="2"/>
  <c r="Y54" i="2"/>
  <c r="X54" i="2"/>
  <c r="W54" i="2"/>
  <c r="V54" i="2"/>
  <c r="U54" i="2"/>
  <c r="T54" i="2"/>
  <c r="R54" i="2"/>
  <c r="Q54" i="2"/>
  <c r="P54" i="2"/>
  <c r="O54" i="2"/>
  <c r="N54" i="2"/>
  <c r="M54" i="2"/>
  <c r="K54" i="2"/>
  <c r="J54" i="2"/>
  <c r="H54" i="2"/>
  <c r="G54" i="2"/>
  <c r="E54" i="2"/>
  <c r="D54" i="2"/>
  <c r="C54" i="2"/>
  <c r="B54" i="2"/>
  <c r="AB53" i="2"/>
  <c r="S53" i="2"/>
  <c r="L53" i="2"/>
  <c r="I53" i="2"/>
  <c r="F53" i="2"/>
  <c r="AB52" i="2"/>
  <c r="S52" i="2"/>
  <c r="L52" i="2"/>
  <c r="I52" i="2"/>
  <c r="F52" i="2"/>
  <c r="AB51" i="2"/>
  <c r="S51" i="2"/>
  <c r="L51" i="2"/>
  <c r="I51" i="2"/>
  <c r="F51" i="2"/>
  <c r="AB50" i="2"/>
  <c r="S50" i="2"/>
  <c r="L50" i="2"/>
  <c r="I50" i="2"/>
  <c r="F50" i="2"/>
  <c r="F54" i="2" s="1"/>
  <c r="AB49" i="2"/>
  <c r="S49" i="2"/>
  <c r="L49" i="2"/>
  <c r="I49" i="2"/>
  <c r="F49" i="2"/>
  <c r="AB48" i="2"/>
  <c r="AB54" i="2" s="1"/>
  <c r="S48" i="2"/>
  <c r="S54" i="2" s="1"/>
  <c r="L48" i="2"/>
  <c r="L54" i="2" s="1"/>
  <c r="I48" i="2"/>
  <c r="I54" i="2" s="1"/>
  <c r="F48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A47" i="2"/>
  <c r="Z47" i="2"/>
  <c r="Y47" i="2"/>
  <c r="X47" i="2"/>
  <c r="W47" i="2"/>
  <c r="V47" i="2"/>
  <c r="U47" i="2"/>
  <c r="T47" i="2"/>
  <c r="R47" i="2"/>
  <c r="Q47" i="2"/>
  <c r="P47" i="2"/>
  <c r="O47" i="2"/>
  <c r="N47" i="2"/>
  <c r="M47" i="2"/>
  <c r="K47" i="2"/>
  <c r="J47" i="2"/>
  <c r="H47" i="2"/>
  <c r="G47" i="2"/>
  <c r="E47" i="2"/>
  <c r="D47" i="2"/>
  <c r="C47" i="2"/>
  <c r="B47" i="2"/>
  <c r="AB46" i="2"/>
  <c r="S46" i="2"/>
  <c r="L46" i="2"/>
  <c r="I46" i="2"/>
  <c r="F46" i="2"/>
  <c r="AB45" i="2"/>
  <c r="S45" i="2"/>
  <c r="L45" i="2"/>
  <c r="I45" i="2"/>
  <c r="F45" i="2"/>
  <c r="AB44" i="2"/>
  <c r="S44" i="2"/>
  <c r="L44" i="2"/>
  <c r="I44" i="2"/>
  <c r="F44" i="2"/>
  <c r="AB43" i="2"/>
  <c r="S43" i="2"/>
  <c r="L43" i="2"/>
  <c r="I43" i="2"/>
  <c r="F43" i="2"/>
  <c r="AB42" i="2"/>
  <c r="S42" i="2"/>
  <c r="L42" i="2"/>
  <c r="I42" i="2"/>
  <c r="F42" i="2"/>
  <c r="AB41" i="2"/>
  <c r="S41" i="2"/>
  <c r="L41" i="2"/>
  <c r="I41" i="2"/>
  <c r="F41" i="2"/>
  <c r="AB40" i="2"/>
  <c r="S40" i="2"/>
  <c r="L40" i="2"/>
  <c r="I40" i="2"/>
  <c r="F40" i="2"/>
  <c r="AB39" i="2"/>
  <c r="S39" i="2"/>
  <c r="L39" i="2"/>
  <c r="I39" i="2"/>
  <c r="F39" i="2"/>
  <c r="AB38" i="2"/>
  <c r="S38" i="2"/>
  <c r="L38" i="2"/>
  <c r="I38" i="2"/>
  <c r="F38" i="2"/>
  <c r="AB37" i="2"/>
  <c r="S37" i="2"/>
  <c r="L37" i="2"/>
  <c r="I37" i="2"/>
  <c r="F37" i="2"/>
  <c r="AB36" i="2"/>
  <c r="S36" i="2"/>
  <c r="L36" i="2"/>
  <c r="I36" i="2"/>
  <c r="F36" i="2"/>
  <c r="AB35" i="2"/>
  <c r="S35" i="2"/>
  <c r="L35" i="2"/>
  <c r="I35" i="2"/>
  <c r="F35" i="2"/>
  <c r="AB34" i="2"/>
  <c r="S34" i="2"/>
  <c r="L34" i="2"/>
  <c r="I34" i="2"/>
  <c r="F34" i="2"/>
  <c r="AB33" i="2"/>
  <c r="S33" i="2"/>
  <c r="L33" i="2"/>
  <c r="I33" i="2"/>
  <c r="F33" i="2"/>
  <c r="AB32" i="2"/>
  <c r="S32" i="2"/>
  <c r="L32" i="2"/>
  <c r="I32" i="2"/>
  <c r="F32" i="2"/>
  <c r="AB31" i="2"/>
  <c r="S31" i="2"/>
  <c r="L31" i="2"/>
  <c r="I31" i="2"/>
  <c r="F31" i="2"/>
  <c r="AB30" i="2"/>
  <c r="S30" i="2"/>
  <c r="L30" i="2"/>
  <c r="I30" i="2"/>
  <c r="F30" i="2"/>
  <c r="AB29" i="2"/>
  <c r="S29" i="2"/>
  <c r="L29" i="2"/>
  <c r="I29" i="2"/>
  <c r="F29" i="2"/>
  <c r="AB28" i="2"/>
  <c r="S28" i="2"/>
  <c r="L28" i="2"/>
  <c r="I28" i="2"/>
  <c r="F28" i="2"/>
  <c r="AB27" i="2"/>
  <c r="S27" i="2"/>
  <c r="L27" i="2"/>
  <c r="L47" i="2" s="1"/>
  <c r="I27" i="2"/>
  <c r="F27" i="2"/>
  <c r="AB26" i="2"/>
  <c r="S26" i="2"/>
  <c r="L26" i="2"/>
  <c r="I26" i="2"/>
  <c r="F26" i="2"/>
  <c r="AB25" i="2"/>
  <c r="AB47" i="2" s="1"/>
  <c r="S25" i="2"/>
  <c r="L25" i="2"/>
  <c r="I25" i="2"/>
  <c r="F25" i="2"/>
  <c r="AB24" i="2"/>
  <c r="S24" i="2"/>
  <c r="S47" i="2" s="1"/>
  <c r="L24" i="2"/>
  <c r="I24" i="2"/>
  <c r="I47" i="2" s="1"/>
  <c r="F24" i="2"/>
  <c r="F47" i="2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A23" i="2"/>
  <c r="Z23" i="2"/>
  <c r="Y23" i="2"/>
  <c r="X23" i="2"/>
  <c r="W23" i="2"/>
  <c r="V23" i="2"/>
  <c r="U23" i="2"/>
  <c r="T23" i="2"/>
  <c r="R23" i="2"/>
  <c r="Q23" i="2"/>
  <c r="P23" i="2"/>
  <c r="O23" i="2"/>
  <c r="N23" i="2"/>
  <c r="M23" i="2"/>
  <c r="K23" i="2"/>
  <c r="J23" i="2"/>
  <c r="H23" i="2"/>
  <c r="G23" i="2"/>
  <c r="E23" i="2"/>
  <c r="D23" i="2"/>
  <c r="C23" i="2"/>
  <c r="B23" i="2"/>
  <c r="AB22" i="2"/>
  <c r="S22" i="2"/>
  <c r="L22" i="2"/>
  <c r="I22" i="2"/>
  <c r="F22" i="2"/>
  <c r="AB21" i="2"/>
  <c r="S21" i="2"/>
  <c r="L21" i="2"/>
  <c r="I21" i="2"/>
  <c r="F21" i="2"/>
  <c r="AB20" i="2"/>
  <c r="S20" i="2"/>
  <c r="L20" i="2"/>
  <c r="I20" i="2"/>
  <c r="F20" i="2"/>
  <c r="AB19" i="2"/>
  <c r="S19" i="2"/>
  <c r="L19" i="2"/>
  <c r="I19" i="2"/>
  <c r="F19" i="2"/>
  <c r="AB18" i="2"/>
  <c r="S18" i="2"/>
  <c r="L18" i="2"/>
  <c r="I18" i="2"/>
  <c r="F18" i="2"/>
  <c r="AB17" i="2"/>
  <c r="S17" i="2"/>
  <c r="S23" i="2" s="1"/>
  <c r="L17" i="2"/>
  <c r="I17" i="2"/>
  <c r="F17" i="2"/>
  <c r="AB16" i="2"/>
  <c r="S16" i="2"/>
  <c r="L16" i="2"/>
  <c r="I16" i="2"/>
  <c r="F16" i="2"/>
  <c r="AB15" i="2"/>
  <c r="S15" i="2"/>
  <c r="L15" i="2"/>
  <c r="I15" i="2"/>
  <c r="F15" i="2"/>
  <c r="AB14" i="2"/>
  <c r="AB23" i="2" s="1"/>
  <c r="S14" i="2"/>
  <c r="L14" i="2"/>
  <c r="L23" i="2" s="1"/>
  <c r="I14" i="2"/>
  <c r="I23" i="2" s="1"/>
  <c r="F14" i="2"/>
  <c r="F23" i="2" s="1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A13" i="2"/>
  <c r="Z13" i="2"/>
  <c r="Y13" i="2"/>
  <c r="X13" i="2"/>
  <c r="W13" i="2"/>
  <c r="V13" i="2"/>
  <c r="U13" i="2"/>
  <c r="T13" i="2"/>
  <c r="R13" i="2"/>
  <c r="Q13" i="2"/>
  <c r="P13" i="2"/>
  <c r="O13" i="2"/>
  <c r="N13" i="2"/>
  <c r="M13" i="2"/>
  <c r="K13" i="2"/>
  <c r="J13" i="2"/>
  <c r="H13" i="2"/>
  <c r="G13" i="2"/>
  <c r="E13" i="2"/>
  <c r="D13" i="2"/>
  <c r="C13" i="2"/>
  <c r="B13" i="2"/>
  <c r="AB12" i="2"/>
  <c r="S12" i="2"/>
  <c r="L12" i="2"/>
  <c r="I12" i="2"/>
  <c r="F12" i="2"/>
  <c r="AB11" i="2"/>
  <c r="S11" i="2"/>
  <c r="L11" i="2"/>
  <c r="I11" i="2"/>
  <c r="F11" i="2"/>
  <c r="AB10" i="2"/>
  <c r="S10" i="2"/>
  <c r="L10" i="2"/>
  <c r="I10" i="2"/>
  <c r="F10" i="2"/>
  <c r="AB9" i="2"/>
  <c r="S9" i="2"/>
  <c r="L9" i="2"/>
  <c r="L13" i="2" s="1"/>
  <c r="I9" i="2"/>
  <c r="F9" i="2"/>
  <c r="AB8" i="2"/>
  <c r="S8" i="2"/>
  <c r="L8" i="2"/>
  <c r="I8" i="2"/>
  <c r="F8" i="2"/>
  <c r="AB7" i="2"/>
  <c r="AB13" i="2" s="1"/>
  <c r="S7" i="2"/>
  <c r="L7" i="2"/>
  <c r="I7" i="2"/>
  <c r="F7" i="2"/>
  <c r="AB6" i="2"/>
  <c r="S6" i="2"/>
  <c r="S13" i="2" s="1"/>
  <c r="L6" i="2"/>
  <c r="I6" i="2"/>
  <c r="I13" i="2" s="1"/>
  <c r="F6" i="2"/>
  <c r="F13" i="2" s="1"/>
  <c r="S106" i="2" l="1"/>
  <c r="I106" i="2"/>
  <c r="F106" i="2"/>
  <c r="AB106" i="2"/>
  <c r="L106" i="2"/>
</calcChain>
</file>

<file path=xl/sharedStrings.xml><?xml version="1.0" encoding="utf-8"?>
<sst xmlns="http://schemas.openxmlformats.org/spreadsheetml/2006/main" count="2345" uniqueCount="175">
  <si>
    <t>事務所名</t>
    <rPh sb="0" eb="2">
      <t>ジム</t>
    </rPh>
    <rPh sb="2" eb="3">
      <t>ショ</t>
    </rPh>
    <rPh sb="3" eb="4">
      <t>メイ</t>
    </rPh>
    <phoneticPr fontId="4"/>
  </si>
  <si>
    <t>窓口申請</t>
    <rPh sb="0" eb="2">
      <t>マドグチ</t>
    </rPh>
    <rPh sb="2" eb="4">
      <t>シンセイ</t>
    </rPh>
    <phoneticPr fontId="4"/>
  </si>
  <si>
    <t>窓口申請</t>
    <rPh sb="0" eb="1">
      <t>マドグチ</t>
    </rPh>
    <rPh sb="1" eb="3">
      <t>シンセイ</t>
    </rPh>
    <phoneticPr fontId="4"/>
  </si>
  <si>
    <t>軽自動車ＯＳＳ</t>
    <rPh sb="0" eb="4">
      <t>ケイジドウシャ</t>
    </rPh>
    <phoneticPr fontId="4"/>
  </si>
  <si>
    <t>窓口申請＋軽自動車ＯＳＳ</t>
    <rPh sb="0" eb="2">
      <t>マドグチ</t>
    </rPh>
    <rPh sb="2" eb="4">
      <t>シンセイ</t>
    </rPh>
    <rPh sb="5" eb="9">
      <t>ケイジドウシャ</t>
    </rPh>
    <phoneticPr fontId="4"/>
  </si>
  <si>
    <t>新規検査</t>
    <rPh sb="0" eb="2">
      <t>シンキ</t>
    </rPh>
    <rPh sb="2" eb="4">
      <t>ケンサ</t>
    </rPh>
    <phoneticPr fontId="4"/>
  </si>
  <si>
    <t>継続検査</t>
    <rPh sb="0" eb="2">
      <t>ケイゾク</t>
    </rPh>
    <rPh sb="2" eb="4">
      <t>ケンサ</t>
    </rPh>
    <phoneticPr fontId="4"/>
  </si>
  <si>
    <t>予備検査</t>
    <rPh sb="0" eb="2">
      <t>ヨビ</t>
    </rPh>
    <rPh sb="2" eb="4">
      <t>ケンサ</t>
    </rPh>
    <phoneticPr fontId="4"/>
  </si>
  <si>
    <t>構造変更</t>
    <rPh sb="0" eb="2">
      <t>コウゾウ</t>
    </rPh>
    <rPh sb="2" eb="4">
      <t>ヘンコウ</t>
    </rPh>
    <phoneticPr fontId="4"/>
  </si>
  <si>
    <t>予備検書換</t>
    <rPh sb="0" eb="5">
      <t>ヨビケンカキカエ</t>
    </rPh>
    <phoneticPr fontId="4"/>
  </si>
  <si>
    <t>記入申請</t>
    <rPh sb="0" eb="2">
      <t>キニュウ</t>
    </rPh>
    <rPh sb="2" eb="4">
      <t>シンセイ</t>
    </rPh>
    <phoneticPr fontId="4"/>
  </si>
  <si>
    <t>再交付</t>
    <rPh sb="0" eb="3">
      <t>サイコウフ</t>
    </rPh>
    <phoneticPr fontId="4"/>
  </si>
  <si>
    <t>所有者
変更記録</t>
    <rPh sb="0" eb="3">
      <t>ショユウシャ</t>
    </rPh>
    <rPh sb="4" eb="6">
      <t>ヘンコウ</t>
    </rPh>
    <rPh sb="6" eb="8">
      <t>キロク</t>
    </rPh>
    <phoneticPr fontId="4"/>
  </si>
  <si>
    <t>検査記録事項証明</t>
    <rPh sb="0" eb="2">
      <t>ケンサ</t>
    </rPh>
    <rPh sb="2" eb="4">
      <t>キロク</t>
    </rPh>
    <rPh sb="4" eb="6">
      <t>ジコウ</t>
    </rPh>
    <rPh sb="6" eb="8">
      <t>ショウメイ</t>
    </rPh>
    <phoneticPr fontId="4"/>
  </si>
  <si>
    <t>検査証返納届</t>
    <rPh sb="0" eb="3">
      <t>ケンサショウ</t>
    </rPh>
    <rPh sb="3" eb="5">
      <t>ヘンノウ</t>
    </rPh>
    <rPh sb="5" eb="6">
      <t>トドケ</t>
    </rPh>
    <phoneticPr fontId="4"/>
  </si>
  <si>
    <t>一時使用中止</t>
    <rPh sb="0" eb="2">
      <t>イチジ</t>
    </rPh>
    <rPh sb="2" eb="4">
      <t>シヨウ</t>
    </rPh>
    <rPh sb="4" eb="6">
      <t>チュウシ</t>
    </rPh>
    <phoneticPr fontId="4"/>
  </si>
  <si>
    <t>輸出予定
届出証明書
返納</t>
    <rPh sb="0" eb="2">
      <t>ユシュツ</t>
    </rPh>
    <rPh sb="2" eb="4">
      <t>ヨテイ</t>
    </rPh>
    <rPh sb="5" eb="7">
      <t>トドケデ</t>
    </rPh>
    <rPh sb="7" eb="9">
      <t>ショウメイ</t>
    </rPh>
    <rPh sb="9" eb="10">
      <t>ショ</t>
    </rPh>
    <rPh sb="11" eb="13">
      <t>ヘンノウ</t>
    </rPh>
    <phoneticPr fontId="4"/>
  </si>
  <si>
    <t>再輸入
見込届出</t>
    <rPh sb="0" eb="3">
      <t>サイユニュウ</t>
    </rPh>
    <rPh sb="4" eb="6">
      <t>ミコミ</t>
    </rPh>
    <rPh sb="6" eb="8">
      <t>トドケデ</t>
    </rPh>
    <phoneticPr fontId="4"/>
  </si>
  <si>
    <t>検査合計</t>
    <rPh sb="0" eb="2">
      <t>ケンサ</t>
    </rPh>
    <rPh sb="2" eb="4">
      <t>ゴウケイ</t>
    </rPh>
    <phoneticPr fontId="4"/>
  </si>
  <si>
    <t>申請合計</t>
    <rPh sb="0" eb="2">
      <t>シンセイ</t>
    </rPh>
    <rPh sb="2" eb="4">
      <t>ゴウケイ</t>
    </rPh>
    <phoneticPr fontId="4"/>
  </si>
  <si>
    <t>持込合計</t>
    <rPh sb="0" eb="2">
      <t>モチコミ</t>
    </rPh>
    <rPh sb="2" eb="3">
      <t>ゴウ</t>
    </rPh>
    <rPh sb="3" eb="4">
      <t>ケイ</t>
    </rPh>
    <phoneticPr fontId="4"/>
  </si>
  <si>
    <t>新規検査</t>
    <rPh sb="0" eb="1">
      <t>シンキ</t>
    </rPh>
    <rPh sb="1" eb="3">
      <t>ケンサ</t>
    </rPh>
    <phoneticPr fontId="4"/>
  </si>
  <si>
    <t>指定整備率</t>
    <rPh sb="0" eb="2">
      <t>シテイ</t>
    </rPh>
    <rPh sb="2" eb="4">
      <t>セイビ</t>
    </rPh>
    <rPh sb="4" eb="5">
      <t>リツ</t>
    </rPh>
    <phoneticPr fontId="4"/>
  </si>
  <si>
    <t>新車</t>
    <rPh sb="0" eb="2">
      <t>シンシャ</t>
    </rPh>
    <phoneticPr fontId="4"/>
  </si>
  <si>
    <t>中古</t>
    <rPh sb="0" eb="2">
      <t>チュウコ</t>
    </rPh>
    <phoneticPr fontId="4"/>
  </si>
  <si>
    <t>計</t>
    <rPh sb="0" eb="1">
      <t>ケイ</t>
    </rPh>
    <phoneticPr fontId="4"/>
  </si>
  <si>
    <t>指定
整備</t>
    <rPh sb="0" eb="2">
      <t>シテイ</t>
    </rPh>
    <rPh sb="3" eb="5">
      <t>セイビ</t>
    </rPh>
    <phoneticPr fontId="4"/>
  </si>
  <si>
    <t>持込</t>
    <rPh sb="0" eb="1">
      <t>モチコミ</t>
    </rPh>
    <phoneticPr fontId="4"/>
  </si>
  <si>
    <t>持込</t>
    <rPh sb="0" eb="2">
      <t>モチコミ</t>
    </rPh>
    <phoneticPr fontId="4"/>
  </si>
  <si>
    <t>[転入]</t>
    <rPh sb="1" eb="3">
      <t>テンニュウ</t>
    </rPh>
    <phoneticPr fontId="4"/>
  </si>
  <si>
    <t>[番号変更]</t>
  </si>
  <si>
    <t>[番号変更]</t>
    <phoneticPr fontId="4"/>
  </si>
  <si>
    <t>検査証</t>
    <rPh sb="0" eb="3">
      <t>ケンサショウ</t>
    </rPh>
    <phoneticPr fontId="4"/>
  </si>
  <si>
    <t>検査
標章</t>
    <rPh sb="0" eb="2">
      <t>ケンサ</t>
    </rPh>
    <rPh sb="3" eb="4">
      <t>ヒョウ</t>
    </rPh>
    <rPh sb="4" eb="5">
      <t>ショウ</t>
    </rPh>
    <phoneticPr fontId="4"/>
  </si>
  <si>
    <t>予備
検査証</t>
    <rPh sb="0" eb="2">
      <t>ヨビ</t>
    </rPh>
    <rPh sb="3" eb="5">
      <t>ケンサ</t>
    </rPh>
    <rPh sb="5" eb="6">
      <t>アカシ</t>
    </rPh>
    <phoneticPr fontId="4"/>
  </si>
  <si>
    <t>限定
検査証</t>
    <rPh sb="0" eb="2">
      <t>ゲンテイ</t>
    </rPh>
    <rPh sb="3" eb="5">
      <t>ケンサ</t>
    </rPh>
    <rPh sb="5" eb="6">
      <t>アカシ</t>
    </rPh>
    <phoneticPr fontId="4"/>
  </si>
  <si>
    <t>証明書
交付</t>
    <rPh sb="0" eb="3">
      <t>ショウメイショ</t>
    </rPh>
    <rPh sb="4" eb="6">
      <t>コウフ</t>
    </rPh>
    <phoneticPr fontId="4"/>
  </si>
  <si>
    <t>解体返納</t>
    <rPh sb="0" eb="2">
      <t>カイタイ</t>
    </rPh>
    <rPh sb="2" eb="4">
      <t>ヘンノウ</t>
    </rPh>
    <phoneticPr fontId="4"/>
  </si>
  <si>
    <t>滅失返納</t>
    <rPh sb="0" eb="2">
      <t>メッシツ</t>
    </rPh>
    <rPh sb="2" eb="4">
      <t>ヘンノウ</t>
    </rPh>
    <phoneticPr fontId="4"/>
  </si>
  <si>
    <t>用途廃止
返納</t>
    <rPh sb="0" eb="2">
      <t>ヨウト</t>
    </rPh>
    <rPh sb="2" eb="4">
      <t>ハイシ</t>
    </rPh>
    <rPh sb="5" eb="7">
      <t>ヘンノウ</t>
    </rPh>
    <phoneticPr fontId="4"/>
  </si>
  <si>
    <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4"/>
  </si>
  <si>
    <t>解体届</t>
    <rPh sb="0" eb="2">
      <t>カイタイ</t>
    </rPh>
    <rPh sb="2" eb="3">
      <t>トドケ</t>
    </rPh>
    <phoneticPr fontId="4"/>
  </si>
  <si>
    <t>滅失届</t>
    <rPh sb="0" eb="2">
      <t>メッシツ</t>
    </rPh>
    <rPh sb="2" eb="3">
      <t>トドケ</t>
    </rPh>
    <phoneticPr fontId="4"/>
  </si>
  <si>
    <t>用途廃止
届</t>
    <rPh sb="0" eb="2">
      <t>ヨウト</t>
    </rPh>
    <rPh sb="2" eb="4">
      <t>ハイシ</t>
    </rPh>
    <rPh sb="5" eb="6">
      <t>トドケ</t>
    </rPh>
    <phoneticPr fontId="4"/>
  </si>
  <si>
    <r>
      <rPr>
        <sz val="9"/>
        <color theme="1"/>
        <rFont val="メイリオ"/>
        <family val="3"/>
        <charset val="128"/>
      </rP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4"/>
  </si>
  <si>
    <t>新車</t>
    <rPh sb="0" eb="1">
      <t>シンシャ</t>
    </rPh>
    <phoneticPr fontId="4"/>
  </si>
  <si>
    <t>指定</t>
    <rPh sb="0" eb="2">
      <t>シテイ</t>
    </rPh>
    <phoneticPr fontId="4"/>
  </si>
  <si>
    <t>[管轄内転入]</t>
    <phoneticPr fontId="4"/>
  </si>
  <si>
    <t>現在証明</t>
    <rPh sb="0" eb="2">
      <t>ゲンザイ</t>
    </rPh>
    <rPh sb="2" eb="4">
      <t>ショウメイ</t>
    </rPh>
    <phoneticPr fontId="4"/>
  </si>
  <si>
    <t>詳細証明</t>
    <rPh sb="0" eb="2">
      <t>ショウサイ</t>
    </rPh>
    <rPh sb="2" eb="4">
      <t>ショウメイ</t>
    </rPh>
    <phoneticPr fontId="4"/>
  </si>
  <si>
    <t>重量税還付</t>
    <rPh sb="0" eb="3">
      <t>ジュウリョウゼイ</t>
    </rPh>
    <rPh sb="3" eb="5">
      <t>カンプ</t>
    </rPh>
    <phoneticPr fontId="4"/>
  </si>
  <si>
    <t>重量税還付</t>
    <rPh sb="3" eb="5">
      <t>カンプ</t>
    </rPh>
    <phoneticPr fontId="4"/>
  </si>
  <si>
    <t>指定</t>
    <rPh sb="0" eb="1">
      <t>シテイ</t>
    </rPh>
    <phoneticPr fontId="4"/>
  </si>
  <si>
    <t>札幌</t>
  </si>
  <si>
    <t>函館</t>
  </si>
  <si>
    <t>旭川</t>
  </si>
  <si>
    <t>室蘭</t>
  </si>
  <si>
    <t>釧路</t>
  </si>
  <si>
    <t>帯広</t>
  </si>
  <si>
    <t>北見</t>
  </si>
  <si>
    <t>主管合計</t>
    <rPh sb="0" eb="2">
      <t>シュカン</t>
    </rPh>
    <rPh sb="2" eb="4">
      <t>ゴウケイ</t>
    </rPh>
    <phoneticPr fontId="4"/>
  </si>
  <si>
    <t>青森</t>
  </si>
  <si>
    <t>八戸</t>
  </si>
  <si>
    <t>岩手</t>
  </si>
  <si>
    <t>宮城</t>
  </si>
  <si>
    <t>秋田</t>
  </si>
  <si>
    <t>山形</t>
  </si>
  <si>
    <t>庄内</t>
  </si>
  <si>
    <t>福島</t>
  </si>
  <si>
    <t>いわき</t>
  </si>
  <si>
    <t>茨城</t>
  </si>
  <si>
    <t>土浦</t>
  </si>
  <si>
    <t>栃木</t>
  </si>
  <si>
    <t>佐野</t>
  </si>
  <si>
    <t>群馬</t>
  </si>
  <si>
    <t>埼玉</t>
  </si>
  <si>
    <t>春日部</t>
  </si>
  <si>
    <t>所沢</t>
  </si>
  <si>
    <t>熊谷</t>
  </si>
  <si>
    <t>千葉</t>
  </si>
  <si>
    <t>習志野</t>
  </si>
  <si>
    <t>袖ヶ浦</t>
  </si>
  <si>
    <t>野田</t>
  </si>
  <si>
    <t>東京</t>
  </si>
  <si>
    <t>練馬</t>
  </si>
  <si>
    <t>足立</t>
  </si>
  <si>
    <t>八王子</t>
  </si>
  <si>
    <t>多摩</t>
  </si>
  <si>
    <t>神奈川</t>
  </si>
  <si>
    <t>湘南</t>
  </si>
  <si>
    <t>相模</t>
  </si>
  <si>
    <t>山梨</t>
  </si>
  <si>
    <t>送付受付</t>
  </si>
  <si>
    <t>新潟</t>
  </si>
  <si>
    <t>長岡</t>
  </si>
  <si>
    <t>富山</t>
  </si>
  <si>
    <t>石川</t>
  </si>
  <si>
    <t>長野</t>
  </si>
  <si>
    <t>松本</t>
  </si>
  <si>
    <t>福井</t>
  </si>
  <si>
    <t>岐阜</t>
  </si>
  <si>
    <t>静岡</t>
  </si>
  <si>
    <t>浜松</t>
  </si>
  <si>
    <t>沼津</t>
  </si>
  <si>
    <t>愛知</t>
  </si>
  <si>
    <t>豊橋</t>
  </si>
  <si>
    <t>三河</t>
  </si>
  <si>
    <t>小牧</t>
  </si>
  <si>
    <t>三重</t>
  </si>
  <si>
    <t>滋賀</t>
  </si>
  <si>
    <t>京都</t>
  </si>
  <si>
    <t>大阪</t>
  </si>
  <si>
    <t>高槻</t>
  </si>
  <si>
    <t>和泉</t>
  </si>
  <si>
    <t>奈良</t>
  </si>
  <si>
    <t>和歌山</t>
  </si>
  <si>
    <t>兵庫</t>
  </si>
  <si>
    <t>姫路</t>
  </si>
  <si>
    <t>鳥取</t>
  </si>
  <si>
    <t>島根</t>
  </si>
  <si>
    <t>岡山</t>
  </si>
  <si>
    <t>広島</t>
  </si>
  <si>
    <t>福山</t>
  </si>
  <si>
    <t>山口</t>
  </si>
  <si>
    <t>徳島</t>
  </si>
  <si>
    <t>香川</t>
  </si>
  <si>
    <t>愛媛</t>
  </si>
  <si>
    <t>高知</t>
  </si>
  <si>
    <t>福岡</t>
  </si>
  <si>
    <t>北九州</t>
  </si>
  <si>
    <t>久留米</t>
  </si>
  <si>
    <t>筑豊</t>
  </si>
  <si>
    <t>佐賀</t>
  </si>
  <si>
    <t>長崎</t>
  </si>
  <si>
    <t>佐世保</t>
  </si>
  <si>
    <t>厳原</t>
  </si>
  <si>
    <t>熊本</t>
  </si>
  <si>
    <t>大分</t>
  </si>
  <si>
    <t>宮崎</t>
  </si>
  <si>
    <t>鹿児島</t>
  </si>
  <si>
    <t>奄美</t>
  </si>
  <si>
    <t>沖縄</t>
  </si>
  <si>
    <t>宮古</t>
  </si>
  <si>
    <t>八重山</t>
  </si>
  <si>
    <t>小計</t>
    <rPh sb="0" eb="1">
      <t>ショウケイ</t>
    </rPh>
    <phoneticPr fontId="4"/>
  </si>
  <si>
    <t>全国合計</t>
    <rPh sb="0" eb="2">
      <t>ゼンコク</t>
    </rPh>
    <rPh sb="2" eb="4">
      <t>ゴウケイ</t>
    </rPh>
    <phoneticPr fontId="4"/>
  </si>
  <si>
    <t>[管轄内転入]</t>
    <phoneticPr fontId="4"/>
  </si>
  <si>
    <t>[管轄内転入]</t>
    <phoneticPr fontId="4"/>
  </si>
  <si>
    <t>[番号変更]</t>
    <phoneticPr fontId="4"/>
  </si>
  <si>
    <t>[管轄内転入]</t>
    <phoneticPr fontId="4"/>
  </si>
  <si>
    <t>[管轄内転入]</t>
    <phoneticPr fontId="4"/>
  </si>
  <si>
    <t>[番号変更]</t>
    <phoneticPr fontId="4"/>
  </si>
  <si>
    <t>[管轄内転入]</t>
    <phoneticPr fontId="4"/>
  </si>
  <si>
    <t>[番号変更]</t>
    <phoneticPr fontId="4"/>
  </si>
  <si>
    <t>[管轄内転入]</t>
    <phoneticPr fontId="4"/>
  </si>
  <si>
    <t>[管轄内転入]</t>
    <phoneticPr fontId="4"/>
  </si>
  <si>
    <t>[番号変更]</t>
    <phoneticPr fontId="4"/>
  </si>
  <si>
    <t>[番号変更]</t>
    <phoneticPr fontId="4"/>
  </si>
  <si>
    <t>[管轄内転入]</t>
    <phoneticPr fontId="4"/>
  </si>
  <si>
    <t>指定整備</t>
    <rPh sb="0" eb="2">
      <t>シテイ</t>
    </rPh>
    <rPh sb="2" eb="4">
      <t>セイビ</t>
    </rPh>
    <phoneticPr fontId="4"/>
  </si>
  <si>
    <t>記録等事務代行</t>
  </si>
  <si>
    <t>記録変更</t>
    <phoneticPr fontId="4"/>
  </si>
  <si>
    <t>[番号変更]</t>
    <phoneticPr fontId="4"/>
  </si>
  <si>
    <t>[管轄内転入]</t>
    <phoneticPr fontId="4"/>
  </si>
  <si>
    <t>[管轄内転入]</t>
    <phoneticPr fontId="4"/>
  </si>
  <si>
    <t>記録変更</t>
    <phoneticPr fontId="4"/>
  </si>
  <si>
    <t>[番号変更]</t>
    <phoneticPr fontId="4"/>
  </si>
  <si>
    <t>[管轄内転入]</t>
    <phoneticPr fontId="4"/>
  </si>
  <si>
    <t>記録変更</t>
    <phoneticPr fontId="4"/>
  </si>
  <si>
    <t>[番号変更]</t>
    <phoneticPr fontId="4"/>
  </si>
  <si>
    <t>[管轄内転入]</t>
    <phoneticPr fontId="4"/>
  </si>
  <si>
    <t>[番号変更]</t>
    <phoneticPr fontId="4"/>
  </si>
  <si>
    <t>[管轄内転入]</t>
    <phoneticPr fontId="4"/>
  </si>
  <si>
    <t>[管轄内転入]</t>
    <phoneticPr fontId="4"/>
  </si>
  <si>
    <t>[管轄内転入]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</si>
</sst>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9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0">
    <xf numFmtId="0" fontId="0" fillId="0" borderId="0" xfId="0"/>
    <xf numFmtId="0" fontId="2" fillId="0" borderId="0" xfId="1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1" applyFont="1" applyAlignment="1">
      <alignment vertical="top"/>
    </xf>
    <xf numFmtId="0" fontId="3" fillId="0" borderId="22" xfId="0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36" xfId="1" quotePrefix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vertical="center" wrapText="1"/>
    </xf>
    <xf numFmtId="0" fontId="3" fillId="0" borderId="45" xfId="1" quotePrefix="1" applyFont="1" applyFill="1" applyBorder="1" applyAlignment="1">
      <alignment horizontal="center" vertical="center" wrapText="1"/>
    </xf>
    <xf numFmtId="0" fontId="3" fillId="0" borderId="46" xfId="1" quotePrefix="1" applyFont="1" applyFill="1" applyBorder="1" applyAlignment="1">
      <alignment horizontal="center" vertical="center" shrinkToFi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47" xfId="1" quotePrefix="1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vertical="center"/>
    </xf>
    <xf numFmtId="3" fontId="3" fillId="2" borderId="52" xfId="1" applyNumberFormat="1" applyFont="1" applyFill="1" applyBorder="1" applyAlignment="1">
      <alignment horizontal="right" vertical="center" shrinkToFit="1"/>
    </xf>
    <xf numFmtId="3" fontId="3" fillId="2" borderId="53" xfId="1" applyNumberFormat="1" applyFont="1" applyFill="1" applyBorder="1" applyAlignment="1">
      <alignment horizontal="right" vertical="center" shrinkToFit="1"/>
    </xf>
    <xf numFmtId="3" fontId="3" fillId="2" borderId="12" xfId="1" applyNumberFormat="1" applyFont="1" applyFill="1" applyBorder="1" applyAlignment="1">
      <alignment horizontal="right" vertical="center" shrinkToFit="1"/>
    </xf>
    <xf numFmtId="3" fontId="3" fillId="2" borderId="54" xfId="1" applyNumberFormat="1" applyFont="1" applyFill="1" applyBorder="1" applyAlignment="1">
      <alignment horizontal="right" vertical="center" shrinkToFit="1"/>
    </xf>
    <xf numFmtId="3" fontId="3" fillId="2" borderId="55" xfId="1" applyNumberFormat="1" applyFont="1" applyFill="1" applyBorder="1" applyAlignment="1">
      <alignment horizontal="right" vertical="center" shrinkToFit="1"/>
    </xf>
    <xf numFmtId="3" fontId="3" fillId="0" borderId="10" xfId="1" applyNumberFormat="1" applyFont="1" applyFill="1" applyBorder="1" applyAlignment="1">
      <alignment horizontal="right" vertical="center" shrinkToFit="1"/>
    </xf>
    <xf numFmtId="3" fontId="3" fillId="0" borderId="53" xfId="1" applyNumberFormat="1" applyFont="1" applyFill="1" applyBorder="1" applyAlignment="1">
      <alignment horizontal="right" vertical="center" shrinkToFit="1"/>
    </xf>
    <xf numFmtId="3" fontId="3" fillId="2" borderId="10" xfId="1" applyNumberFormat="1" applyFont="1" applyFill="1" applyBorder="1" applyAlignment="1">
      <alignment horizontal="right" vertical="center" shrinkToFit="1"/>
    </xf>
    <xf numFmtId="3" fontId="3" fillId="2" borderId="57" xfId="1" applyNumberFormat="1" applyFont="1" applyFill="1" applyBorder="1" applyAlignment="1">
      <alignment horizontal="right" vertical="center" shrinkToFit="1"/>
    </xf>
    <xf numFmtId="3" fontId="3" fillId="2" borderId="11" xfId="1" applyNumberFormat="1" applyFont="1" applyFill="1" applyBorder="1" applyAlignment="1">
      <alignment horizontal="right" vertical="center" shrinkToFit="1"/>
    </xf>
    <xf numFmtId="3" fontId="3" fillId="2" borderId="58" xfId="1" applyNumberFormat="1" applyFont="1" applyFill="1" applyBorder="1" applyAlignment="1">
      <alignment horizontal="right" vertical="center" shrinkToFit="1"/>
    </xf>
    <xf numFmtId="3" fontId="3" fillId="0" borderId="59" xfId="1" applyNumberFormat="1" applyFont="1" applyFill="1" applyBorder="1" applyAlignment="1">
      <alignment horizontal="right" vertical="center" shrinkToFit="1"/>
    </xf>
    <xf numFmtId="3" fontId="3" fillId="0" borderId="52" xfId="1" applyNumberFormat="1" applyFont="1" applyFill="1" applyBorder="1" applyAlignment="1">
      <alignment horizontal="right" vertical="center" shrinkToFit="1"/>
    </xf>
    <xf numFmtId="3" fontId="3" fillId="0" borderId="55" xfId="1" applyNumberFormat="1" applyFont="1" applyFill="1" applyBorder="1" applyAlignment="1">
      <alignment horizontal="right" vertical="center" shrinkToFit="1"/>
    </xf>
    <xf numFmtId="3" fontId="3" fillId="0" borderId="60" xfId="1" applyNumberFormat="1" applyFont="1" applyFill="1" applyBorder="1" applyAlignment="1">
      <alignment horizontal="right" vertical="center" shrinkToFit="1"/>
    </xf>
    <xf numFmtId="3" fontId="3" fillId="0" borderId="57" xfId="1" applyNumberFormat="1" applyFont="1" applyFill="1" applyBorder="1" applyAlignment="1">
      <alignment horizontal="right" vertical="center" shrinkToFit="1"/>
    </xf>
    <xf numFmtId="3" fontId="3" fillId="0" borderId="58" xfId="1" applyNumberFormat="1" applyFont="1" applyFill="1" applyBorder="1" applyAlignment="1">
      <alignment horizontal="right" vertical="center" shrinkToFit="1"/>
    </xf>
    <xf numFmtId="3" fontId="3" fillId="2" borderId="59" xfId="0" applyNumberFormat="1" applyFont="1" applyFill="1" applyBorder="1" applyAlignment="1">
      <alignment horizontal="right" vertical="center" shrinkToFit="1"/>
    </xf>
    <xf numFmtId="3" fontId="3" fillId="0" borderId="56" xfId="0" applyNumberFormat="1" applyFont="1" applyBorder="1" applyAlignment="1">
      <alignment horizontal="right" vertical="center" shrinkToFit="1"/>
    </xf>
    <xf numFmtId="3" fontId="3" fillId="2" borderId="56" xfId="0" applyNumberFormat="1" applyFont="1" applyFill="1" applyBorder="1" applyAlignment="1">
      <alignment horizontal="right" vertical="center" shrinkToFit="1"/>
    </xf>
    <xf numFmtId="3" fontId="3" fillId="0" borderId="16" xfId="1" applyNumberFormat="1" applyFont="1" applyFill="1" applyBorder="1" applyAlignment="1">
      <alignment horizontal="right" vertical="center" shrinkToFit="1"/>
    </xf>
    <xf numFmtId="3" fontId="3" fillId="2" borderId="22" xfId="0" applyNumberFormat="1" applyFont="1" applyFill="1" applyBorder="1" applyAlignment="1">
      <alignment horizontal="right" vertical="center" shrinkToFit="1"/>
    </xf>
    <xf numFmtId="3" fontId="3" fillId="0" borderId="23" xfId="1" applyNumberFormat="1" applyFont="1" applyFill="1" applyBorder="1" applyAlignment="1">
      <alignment horizontal="right" vertical="center" shrinkToFit="1"/>
    </xf>
    <xf numFmtId="3" fontId="3" fillId="0" borderId="18" xfId="1" applyNumberFormat="1" applyFont="1" applyFill="1" applyBorder="1" applyAlignment="1">
      <alignment horizontal="right" vertical="center" shrinkToFit="1"/>
    </xf>
    <xf numFmtId="3" fontId="3" fillId="2" borderId="54" xfId="0" applyNumberFormat="1" applyFont="1" applyFill="1" applyBorder="1" applyAlignment="1">
      <alignment horizontal="right" vertical="center" shrinkToFit="1"/>
    </xf>
    <xf numFmtId="3" fontId="3" fillId="2" borderId="53" xfId="0" applyNumberFormat="1" applyFont="1" applyFill="1" applyBorder="1" applyAlignment="1">
      <alignment horizontal="right" vertical="center" shrinkToFit="1"/>
    </xf>
    <xf numFmtId="3" fontId="3" fillId="2" borderId="55" xfId="0" applyNumberFormat="1" applyFont="1" applyFill="1" applyBorder="1" applyAlignment="1">
      <alignment horizontal="right" vertical="center" shrinkToFit="1"/>
    </xf>
    <xf numFmtId="176" fontId="3" fillId="2" borderId="36" xfId="0" applyNumberFormat="1" applyFont="1" applyFill="1" applyBorder="1" applyAlignment="1">
      <alignment horizontal="right" vertical="center" shrinkToFit="1"/>
    </xf>
    <xf numFmtId="3" fontId="3" fillId="2" borderId="59" xfId="1" applyNumberFormat="1" applyFont="1" applyFill="1" applyBorder="1" applyAlignment="1">
      <alignment horizontal="right" vertical="center" shrinkToFit="1"/>
    </xf>
    <xf numFmtId="3" fontId="3" fillId="2" borderId="61" xfId="1" applyNumberFormat="1" applyFont="1" applyFill="1" applyBorder="1" applyAlignment="1">
      <alignment horizontal="right" vertical="center" shrinkToFit="1"/>
    </xf>
    <xf numFmtId="3" fontId="3" fillId="2" borderId="39" xfId="1" applyNumberFormat="1" applyFont="1" applyFill="1" applyBorder="1" applyAlignment="1">
      <alignment horizontal="right" vertical="center" shrinkToFit="1"/>
    </xf>
    <xf numFmtId="3" fontId="3" fillId="2" borderId="26" xfId="1" applyNumberFormat="1" applyFont="1" applyFill="1" applyBorder="1" applyAlignment="1">
      <alignment horizontal="right" vertical="center" shrinkToFit="1"/>
    </xf>
    <xf numFmtId="3" fontId="3" fillId="0" borderId="36" xfId="1" applyNumberFormat="1" applyFont="1" applyBorder="1" applyAlignment="1">
      <alignment horizontal="right" vertical="center" shrinkToFit="1"/>
    </xf>
    <xf numFmtId="3" fontId="3" fillId="2" borderId="36" xfId="1" applyNumberFormat="1" applyFont="1" applyFill="1" applyBorder="1" applyAlignment="1">
      <alignment horizontal="right" vertical="center" shrinkToFit="1"/>
    </xf>
    <xf numFmtId="3" fontId="3" fillId="2" borderId="62" xfId="0" applyNumberFormat="1" applyFont="1" applyFill="1" applyBorder="1" applyAlignment="1">
      <alignment horizontal="right" vertical="center" shrinkToFit="1"/>
    </xf>
    <xf numFmtId="3" fontId="3" fillId="0" borderId="63" xfId="1" applyNumberFormat="1" applyFont="1" applyFill="1" applyBorder="1" applyAlignment="1">
      <alignment horizontal="right" vertical="center" shrinkToFit="1"/>
    </xf>
    <xf numFmtId="3" fontId="3" fillId="0" borderId="12" xfId="1" applyNumberFormat="1" applyFont="1" applyFill="1" applyBorder="1" applyAlignment="1">
      <alignment horizontal="right" vertical="center" shrinkToFit="1"/>
    </xf>
    <xf numFmtId="3" fontId="3" fillId="0" borderId="36" xfId="0" applyNumberFormat="1" applyFont="1" applyBorder="1" applyAlignment="1">
      <alignment horizontal="right" vertical="center" shrinkToFit="1"/>
    </xf>
    <xf numFmtId="3" fontId="3" fillId="2" borderId="33" xfId="0" applyNumberFormat="1" applyFont="1" applyFill="1" applyBorder="1" applyAlignment="1">
      <alignment horizontal="right" vertical="center" shrinkToFit="1"/>
    </xf>
    <xf numFmtId="3" fontId="3" fillId="2" borderId="20" xfId="0" applyNumberFormat="1" applyFont="1" applyFill="1" applyBorder="1" applyAlignment="1">
      <alignment horizontal="right" vertical="center" shrinkToFit="1"/>
    </xf>
    <xf numFmtId="3" fontId="3" fillId="2" borderId="21" xfId="0" applyNumberFormat="1" applyFont="1" applyFill="1" applyBorder="1" applyAlignment="1">
      <alignment horizontal="right" vertical="center" shrinkToFit="1"/>
    </xf>
    <xf numFmtId="3" fontId="3" fillId="2" borderId="7" xfId="0" applyNumberFormat="1" applyFont="1" applyFill="1" applyBorder="1" applyAlignment="1">
      <alignment horizontal="right" vertical="center" shrinkToFit="1"/>
    </xf>
    <xf numFmtId="3" fontId="3" fillId="0" borderId="64" xfId="0" applyNumberFormat="1" applyFont="1" applyBorder="1" applyAlignment="1">
      <alignment horizontal="right" vertical="center" shrinkToFit="1"/>
    </xf>
    <xf numFmtId="176" fontId="3" fillId="2" borderId="64" xfId="0" applyNumberFormat="1" applyFont="1" applyFill="1" applyBorder="1" applyAlignment="1">
      <alignment horizontal="right" vertical="center" shrinkToFit="1"/>
    </xf>
    <xf numFmtId="0" fontId="3" fillId="2" borderId="65" xfId="1" quotePrefix="1" applyFont="1" applyFill="1" applyBorder="1" applyAlignment="1">
      <alignment horizontal="center" vertical="center"/>
    </xf>
    <xf numFmtId="3" fontId="3" fillId="2" borderId="66" xfId="1" applyNumberFormat="1" applyFont="1" applyFill="1" applyBorder="1" applyAlignment="1">
      <alignment horizontal="right" vertical="center" shrinkToFit="1"/>
    </xf>
    <xf numFmtId="3" fontId="3" fillId="2" borderId="67" xfId="1" applyNumberFormat="1" applyFont="1" applyFill="1" applyBorder="1" applyAlignment="1">
      <alignment horizontal="right" vertical="center" shrinkToFit="1"/>
    </xf>
    <xf numFmtId="3" fontId="3" fillId="2" borderId="68" xfId="1" applyNumberFormat="1" applyFont="1" applyFill="1" applyBorder="1" applyAlignment="1">
      <alignment horizontal="right" vertical="center" shrinkToFit="1"/>
    </xf>
    <xf numFmtId="3" fontId="3" fillId="2" borderId="69" xfId="1" applyNumberFormat="1" applyFont="1" applyFill="1" applyBorder="1" applyAlignment="1">
      <alignment horizontal="right" vertical="center" shrinkToFit="1"/>
    </xf>
    <xf numFmtId="3" fontId="3" fillId="2" borderId="70" xfId="1" applyNumberFormat="1" applyFont="1" applyFill="1" applyBorder="1" applyAlignment="1">
      <alignment horizontal="right" vertical="center" shrinkToFit="1"/>
    </xf>
    <xf numFmtId="3" fontId="3" fillId="2" borderId="65" xfId="1" applyNumberFormat="1" applyFont="1" applyFill="1" applyBorder="1" applyAlignment="1">
      <alignment horizontal="right" vertical="center" shrinkToFit="1"/>
    </xf>
    <xf numFmtId="3" fontId="3" fillId="0" borderId="71" xfId="1" applyNumberFormat="1" applyFont="1" applyFill="1" applyBorder="1" applyAlignment="1">
      <alignment horizontal="right" vertical="center" shrinkToFit="1"/>
    </xf>
    <xf numFmtId="3" fontId="3" fillId="0" borderId="67" xfId="1" applyNumberFormat="1" applyFont="1" applyFill="1" applyBorder="1" applyAlignment="1">
      <alignment horizontal="right" vertical="center" shrinkToFit="1"/>
    </xf>
    <xf numFmtId="3" fontId="3" fillId="2" borderId="71" xfId="1" applyNumberFormat="1" applyFont="1" applyFill="1" applyBorder="1" applyAlignment="1">
      <alignment horizontal="right" vertical="center" shrinkToFit="1"/>
    </xf>
    <xf numFmtId="3" fontId="3" fillId="2" borderId="72" xfId="1" applyNumberFormat="1" applyFont="1" applyFill="1" applyBorder="1" applyAlignment="1">
      <alignment horizontal="right" vertical="center" shrinkToFit="1"/>
    </xf>
    <xf numFmtId="3" fontId="3" fillId="2" borderId="73" xfId="1" applyNumberFormat="1" applyFont="1" applyFill="1" applyBorder="1" applyAlignment="1">
      <alignment horizontal="right" vertical="center" shrinkToFit="1"/>
    </xf>
    <xf numFmtId="3" fontId="3" fillId="0" borderId="65" xfId="1" applyNumberFormat="1" applyFont="1" applyFill="1" applyBorder="1" applyAlignment="1">
      <alignment horizontal="right" vertical="center" shrinkToFit="1"/>
    </xf>
    <xf numFmtId="3" fontId="3" fillId="0" borderId="66" xfId="1" applyNumberFormat="1" applyFont="1" applyFill="1" applyBorder="1" applyAlignment="1">
      <alignment horizontal="right" vertical="center" shrinkToFit="1"/>
    </xf>
    <xf numFmtId="3" fontId="3" fillId="0" borderId="70" xfId="1" applyNumberFormat="1" applyFont="1" applyFill="1" applyBorder="1" applyAlignment="1">
      <alignment horizontal="right" vertical="center" shrinkToFit="1"/>
    </xf>
    <xf numFmtId="3" fontId="3" fillId="0" borderId="73" xfId="1" applyNumberFormat="1" applyFont="1" applyFill="1" applyBorder="1" applyAlignment="1">
      <alignment horizontal="right" vertical="center" shrinkToFit="1"/>
    </xf>
    <xf numFmtId="3" fontId="3" fillId="0" borderId="65" xfId="1" applyNumberFormat="1" applyFont="1" applyBorder="1" applyAlignment="1">
      <alignment horizontal="right" vertical="center" shrinkToFit="1"/>
    </xf>
    <xf numFmtId="3" fontId="3" fillId="2" borderId="74" xfId="1" applyNumberFormat="1" applyFont="1" applyFill="1" applyBorder="1" applyAlignment="1">
      <alignment horizontal="right" vertical="center" shrinkToFit="1"/>
    </xf>
    <xf numFmtId="3" fontId="3" fillId="0" borderId="75" xfId="1" applyNumberFormat="1" applyFont="1" applyFill="1" applyBorder="1" applyAlignment="1">
      <alignment horizontal="right" vertical="center" shrinkToFit="1"/>
    </xf>
    <xf numFmtId="3" fontId="3" fillId="0" borderId="68" xfId="1" applyNumberFormat="1" applyFont="1" applyFill="1" applyBorder="1" applyAlignment="1">
      <alignment horizontal="right" vertical="center" shrinkToFit="1"/>
    </xf>
    <xf numFmtId="3" fontId="3" fillId="2" borderId="69" xfId="0" applyNumberFormat="1" applyFont="1" applyFill="1" applyBorder="1" applyAlignment="1">
      <alignment horizontal="right" vertical="center" shrinkToFit="1"/>
    </xf>
    <xf numFmtId="3" fontId="3" fillId="2" borderId="67" xfId="0" applyNumberFormat="1" applyFont="1" applyFill="1" applyBorder="1" applyAlignment="1">
      <alignment horizontal="right" vertical="center" shrinkToFit="1"/>
    </xf>
    <xf numFmtId="3" fontId="3" fillId="2" borderId="70" xfId="0" applyNumberFormat="1" applyFont="1" applyFill="1" applyBorder="1" applyAlignment="1">
      <alignment horizontal="right" vertical="center" shrinkToFit="1"/>
    </xf>
    <xf numFmtId="176" fontId="3" fillId="2" borderId="65" xfId="0" applyNumberFormat="1" applyFont="1" applyFill="1" applyBorder="1" applyAlignment="1">
      <alignment horizontal="right" vertical="center" shrinkToFit="1"/>
    </xf>
    <xf numFmtId="3" fontId="3" fillId="0" borderId="59" xfId="1" applyNumberFormat="1" applyFont="1" applyBorder="1" applyAlignment="1">
      <alignment horizontal="right" vertical="center" shrinkToFit="1"/>
    </xf>
    <xf numFmtId="3" fontId="3" fillId="0" borderId="59" xfId="0" applyNumberFormat="1" applyFont="1" applyBorder="1" applyAlignment="1">
      <alignment horizontal="right" vertical="center" shrinkToFit="1"/>
    </xf>
    <xf numFmtId="176" fontId="3" fillId="2" borderId="59" xfId="0" applyNumberFormat="1" applyFont="1" applyFill="1" applyBorder="1" applyAlignment="1">
      <alignment horizontal="right" vertical="center" shrinkToFit="1"/>
    </xf>
    <xf numFmtId="0" fontId="3" fillId="2" borderId="24" xfId="1" applyFont="1" applyFill="1" applyBorder="1" applyAlignment="1">
      <alignment vertical="center"/>
    </xf>
    <xf numFmtId="3" fontId="3" fillId="2" borderId="76" xfId="1" applyNumberFormat="1" applyFont="1" applyFill="1" applyBorder="1" applyAlignment="1">
      <alignment horizontal="right" vertical="center" shrinkToFit="1"/>
    </xf>
    <xf numFmtId="3" fontId="3" fillId="2" borderId="34" xfId="1" applyNumberFormat="1" applyFont="1" applyFill="1" applyBorder="1" applyAlignment="1">
      <alignment horizontal="right" vertical="center" shrinkToFit="1"/>
    </xf>
    <xf numFmtId="3" fontId="3" fillId="2" borderId="77" xfId="1" applyNumberFormat="1" applyFont="1" applyFill="1" applyBorder="1" applyAlignment="1">
      <alignment horizontal="right" vertical="center" shrinkToFit="1"/>
    </xf>
    <xf numFmtId="3" fontId="3" fillId="0" borderId="24" xfId="1" applyNumberFormat="1" applyFont="1" applyFill="1" applyBorder="1" applyAlignment="1">
      <alignment horizontal="right" vertical="center" shrinkToFit="1"/>
    </xf>
    <xf numFmtId="3" fontId="3" fillId="0" borderId="39" xfId="1" applyNumberFormat="1" applyFont="1" applyFill="1" applyBorder="1" applyAlignment="1">
      <alignment horizontal="right" vertical="center" shrinkToFit="1"/>
    </xf>
    <xf numFmtId="3" fontId="3" fillId="2" borderId="24" xfId="1" applyNumberFormat="1" applyFont="1" applyFill="1" applyBorder="1" applyAlignment="1">
      <alignment horizontal="right" vertical="center" shrinkToFit="1"/>
    </xf>
    <xf numFmtId="3" fontId="3" fillId="2" borderId="25" xfId="1" applyNumberFormat="1" applyFont="1" applyFill="1" applyBorder="1" applyAlignment="1">
      <alignment horizontal="right" vertical="center" shrinkToFit="1"/>
    </xf>
    <xf numFmtId="3" fontId="3" fillId="0" borderId="36" xfId="1" applyNumberFormat="1" applyFont="1" applyFill="1" applyBorder="1" applyAlignment="1">
      <alignment horizontal="right" vertical="center" shrinkToFit="1"/>
    </xf>
    <xf numFmtId="3" fontId="3" fillId="0" borderId="61" xfId="1" applyNumberFormat="1" applyFont="1" applyFill="1" applyBorder="1" applyAlignment="1">
      <alignment horizontal="right" vertical="center" shrinkToFit="1"/>
    </xf>
    <xf numFmtId="3" fontId="3" fillId="0" borderId="77" xfId="1" applyNumberFormat="1" applyFont="1" applyFill="1" applyBorder="1" applyAlignment="1">
      <alignment horizontal="right" vertical="center" shrinkToFit="1"/>
    </xf>
    <xf numFmtId="3" fontId="3" fillId="0" borderId="26" xfId="1" applyNumberFormat="1" applyFont="1" applyFill="1" applyBorder="1" applyAlignment="1">
      <alignment horizontal="right" vertical="center" shrinkToFit="1"/>
    </xf>
    <xf numFmtId="3" fontId="3" fillId="0" borderId="64" xfId="1" applyNumberFormat="1" applyFont="1" applyBorder="1" applyAlignment="1">
      <alignment horizontal="right" vertical="center" shrinkToFit="1"/>
    </xf>
    <xf numFmtId="3" fontId="3" fillId="2" borderId="64" xfId="1" applyNumberFormat="1" applyFont="1" applyFill="1" applyBorder="1" applyAlignment="1">
      <alignment horizontal="right" vertical="center" shrinkToFit="1"/>
    </xf>
    <xf numFmtId="3" fontId="3" fillId="0" borderId="35" xfId="1" applyNumberFormat="1" applyFont="1" applyFill="1" applyBorder="1" applyAlignment="1">
      <alignment horizontal="right" vertical="center" shrinkToFit="1"/>
    </xf>
    <xf numFmtId="3" fontId="3" fillId="0" borderId="78" xfId="1" applyNumberFormat="1" applyFont="1" applyFill="1" applyBorder="1" applyAlignment="1">
      <alignment horizontal="right" vertical="center" shrinkToFit="1"/>
    </xf>
    <xf numFmtId="3" fontId="3" fillId="0" borderId="76" xfId="1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vertical="top"/>
    </xf>
    <xf numFmtId="0" fontId="3" fillId="2" borderId="8" xfId="1" applyFont="1" applyFill="1" applyBorder="1" applyAlignment="1">
      <alignment vertical="center"/>
    </xf>
    <xf numFmtId="3" fontId="3" fillId="2" borderId="30" xfId="1" applyNumberFormat="1" applyFont="1" applyFill="1" applyBorder="1" applyAlignment="1">
      <alignment horizontal="right" vertical="center" shrinkToFit="1"/>
    </xf>
    <xf numFmtId="3" fontId="3" fillId="2" borderId="20" xfId="1" applyNumberFormat="1" applyFont="1" applyFill="1" applyBorder="1" applyAlignment="1">
      <alignment horizontal="right" vertical="center" shrinkToFit="1"/>
    </xf>
    <xf numFmtId="3" fontId="3" fillId="2" borderId="9" xfId="1" applyNumberFormat="1" applyFont="1" applyFill="1" applyBorder="1" applyAlignment="1">
      <alignment horizontal="right" vertical="center" shrinkToFit="1"/>
    </xf>
    <xf numFmtId="3" fontId="3" fillId="2" borderId="33" xfId="1" applyNumberFormat="1" applyFont="1" applyFill="1" applyBorder="1" applyAlignment="1">
      <alignment horizontal="right" vertical="center" shrinkToFit="1"/>
    </xf>
    <xf numFmtId="3" fontId="3" fillId="2" borderId="21" xfId="1" applyNumberFormat="1" applyFont="1" applyFill="1" applyBorder="1" applyAlignment="1">
      <alignment horizontal="right" vertical="center" shrinkToFit="1"/>
    </xf>
    <xf numFmtId="3" fontId="3" fillId="2" borderId="7" xfId="1" applyNumberFormat="1" applyFont="1" applyFill="1" applyBorder="1" applyAlignment="1">
      <alignment horizontal="right" vertical="center" shrinkToFit="1"/>
    </xf>
    <xf numFmtId="3" fontId="3" fillId="0" borderId="8" xfId="1" applyNumberFormat="1" applyFont="1" applyFill="1" applyBorder="1" applyAlignment="1">
      <alignment horizontal="right" vertical="center" shrinkToFit="1"/>
    </xf>
    <xf numFmtId="3" fontId="3" fillId="0" borderId="20" xfId="1" applyNumberFormat="1" applyFont="1" applyFill="1" applyBorder="1" applyAlignment="1">
      <alignment horizontal="right" vertical="center" shrinkToFit="1"/>
    </xf>
    <xf numFmtId="3" fontId="3" fillId="2" borderId="8" xfId="1" applyNumberFormat="1" applyFont="1" applyFill="1" applyBorder="1" applyAlignment="1">
      <alignment horizontal="right" vertical="center" shrinkToFit="1"/>
    </xf>
    <xf numFmtId="3" fontId="3" fillId="2" borderId="0" xfId="1" applyNumberFormat="1" applyFont="1" applyFill="1" applyBorder="1" applyAlignment="1">
      <alignment horizontal="right" vertical="center" shrinkToFit="1"/>
    </xf>
    <xf numFmtId="3" fontId="3" fillId="2" borderId="79" xfId="1" applyNumberFormat="1" applyFont="1" applyFill="1" applyBorder="1" applyAlignment="1">
      <alignment horizontal="right" vertical="center" shrinkToFit="1"/>
    </xf>
    <xf numFmtId="3" fontId="3" fillId="0" borderId="7" xfId="1" applyNumberFormat="1" applyFont="1" applyFill="1" applyBorder="1" applyAlignment="1">
      <alignment horizontal="right" vertical="center" shrinkToFit="1"/>
    </xf>
    <xf numFmtId="3" fontId="3" fillId="0" borderId="30" xfId="1" applyNumberFormat="1" applyFont="1" applyFill="1" applyBorder="1" applyAlignment="1">
      <alignment horizontal="right" vertical="center" shrinkToFit="1"/>
    </xf>
    <xf numFmtId="3" fontId="3" fillId="0" borderId="21" xfId="1" applyNumberFormat="1" applyFont="1" applyFill="1" applyBorder="1" applyAlignment="1">
      <alignment horizontal="right" vertical="center" shrinkToFit="1"/>
    </xf>
    <xf numFmtId="3" fontId="3" fillId="0" borderId="79" xfId="1" applyNumberFormat="1" applyFont="1" applyFill="1" applyBorder="1" applyAlignment="1">
      <alignment horizontal="right" vertical="center" shrinkToFit="1"/>
    </xf>
    <xf numFmtId="3" fontId="3" fillId="2" borderId="28" xfId="1" applyNumberFormat="1" applyFont="1" applyFill="1" applyBorder="1" applyAlignment="1">
      <alignment horizontal="right" vertical="center" shrinkToFit="1"/>
    </xf>
    <xf numFmtId="3" fontId="3" fillId="2" borderId="29" xfId="1" applyNumberFormat="1" applyFont="1" applyFill="1" applyBorder="1" applyAlignment="1">
      <alignment horizontal="right" vertical="center" shrinkToFit="1"/>
    </xf>
    <xf numFmtId="3" fontId="3" fillId="2" borderId="31" xfId="1" applyNumberFormat="1" applyFont="1" applyFill="1" applyBorder="1" applyAlignment="1">
      <alignment horizontal="right" vertical="center" shrinkToFit="1"/>
    </xf>
    <xf numFmtId="3" fontId="3" fillId="0" borderId="80" xfId="1" applyNumberFormat="1" applyFont="1" applyFill="1" applyBorder="1" applyAlignment="1">
      <alignment horizontal="right" vertical="center" shrinkToFit="1"/>
    </xf>
    <xf numFmtId="3" fontId="3" fillId="0" borderId="9" xfId="1" applyNumberFormat="1" applyFont="1" applyFill="1" applyBorder="1" applyAlignment="1">
      <alignment horizontal="right" vertical="center" shrinkToFit="1"/>
    </xf>
    <xf numFmtId="0" fontId="3" fillId="2" borderId="35" xfId="1" applyFont="1" applyFill="1" applyBorder="1" applyAlignment="1">
      <alignment vertical="center"/>
    </xf>
    <xf numFmtId="3" fontId="3" fillId="2" borderId="40" xfId="1" applyNumberFormat="1" applyFont="1" applyFill="1" applyBorder="1" applyAlignment="1">
      <alignment horizontal="right" vertical="center" shrinkToFit="1"/>
    </xf>
    <xf numFmtId="3" fontId="3" fillId="2" borderId="32" xfId="1" applyNumberFormat="1" applyFont="1" applyFill="1" applyBorder="1" applyAlignment="1">
      <alignment horizontal="right" vertical="center" shrinkToFit="1"/>
    </xf>
    <xf numFmtId="3" fontId="3" fillId="2" borderId="27" xfId="1" applyNumberFormat="1" applyFont="1" applyFill="1" applyBorder="1" applyAlignment="1">
      <alignment horizontal="right" vertical="center" shrinkToFit="1"/>
    </xf>
    <xf numFmtId="3" fontId="3" fillId="0" borderId="29" xfId="1" applyNumberFormat="1" applyFont="1" applyFill="1" applyBorder="1" applyAlignment="1">
      <alignment horizontal="right" vertical="center" shrinkToFit="1"/>
    </xf>
    <xf numFmtId="3" fontId="3" fillId="2" borderId="35" xfId="1" applyNumberFormat="1" applyFont="1" applyFill="1" applyBorder="1" applyAlignment="1">
      <alignment horizontal="right" vertical="center" shrinkToFit="1"/>
    </xf>
    <xf numFmtId="3" fontId="3" fillId="2" borderId="81" xfId="1" applyNumberFormat="1" applyFont="1" applyFill="1" applyBorder="1" applyAlignment="1">
      <alignment horizontal="right" vertical="center" shrinkToFit="1"/>
    </xf>
    <xf numFmtId="3" fontId="3" fillId="0" borderId="64" xfId="1" applyNumberFormat="1" applyFont="1" applyFill="1" applyBorder="1" applyAlignment="1">
      <alignment horizontal="right" vertical="center" shrinkToFit="1"/>
    </xf>
    <xf numFmtId="3" fontId="3" fillId="0" borderId="28" xfId="1" applyNumberFormat="1" applyFont="1" applyFill="1" applyBorder="1" applyAlignment="1">
      <alignment horizontal="right" vertical="center" shrinkToFit="1"/>
    </xf>
    <xf numFmtId="3" fontId="3" fillId="0" borderId="27" xfId="1" applyNumberFormat="1" applyFont="1" applyFill="1" applyBorder="1" applyAlignment="1">
      <alignment horizontal="right" vertical="center" shrinkToFit="1"/>
    </xf>
    <xf numFmtId="3" fontId="3" fillId="0" borderId="31" xfId="1" applyNumberFormat="1" applyFont="1" applyFill="1" applyBorder="1" applyAlignment="1">
      <alignment horizontal="right" vertical="center" shrinkToFit="1"/>
    </xf>
    <xf numFmtId="3" fontId="3" fillId="0" borderId="82" xfId="1" applyNumberFormat="1" applyFont="1" applyFill="1" applyBorder="1" applyAlignment="1">
      <alignment horizontal="right" vertical="center" shrinkToFit="1"/>
    </xf>
    <xf numFmtId="3" fontId="3" fillId="0" borderId="83" xfId="1" applyNumberFormat="1" applyFont="1" applyFill="1" applyBorder="1" applyAlignment="1">
      <alignment horizontal="right" vertical="center" shrinkToFit="1"/>
    </xf>
    <xf numFmtId="3" fontId="3" fillId="0" borderId="84" xfId="1" applyNumberFormat="1" applyFont="1" applyFill="1" applyBorder="1" applyAlignment="1">
      <alignment horizontal="right" vertical="center" shrinkToFit="1"/>
    </xf>
    <xf numFmtId="3" fontId="3" fillId="0" borderId="85" xfId="1" applyNumberFormat="1" applyFont="1" applyFill="1" applyBorder="1" applyAlignment="1">
      <alignment horizontal="right" vertical="center" shrinkToFit="1"/>
    </xf>
    <xf numFmtId="0" fontId="3" fillId="2" borderId="47" xfId="1" quotePrefix="1" applyFont="1" applyFill="1" applyBorder="1" applyAlignment="1">
      <alignment horizontal="center" vertical="center"/>
    </xf>
    <xf numFmtId="3" fontId="3" fillId="2" borderId="86" xfId="3" applyNumberFormat="1" applyFont="1" applyFill="1" applyBorder="1" applyAlignment="1">
      <alignment horizontal="right" vertical="center" shrinkToFit="1"/>
    </xf>
    <xf numFmtId="3" fontId="3" fillId="2" borderId="87" xfId="3" applyNumberFormat="1" applyFont="1" applyFill="1" applyBorder="1" applyAlignment="1">
      <alignment horizontal="right" vertical="center" shrinkToFit="1"/>
    </xf>
    <xf numFmtId="3" fontId="3" fillId="2" borderId="88" xfId="1" applyNumberFormat="1" applyFont="1" applyFill="1" applyBorder="1" applyAlignment="1">
      <alignment horizontal="right" vertical="center" shrinkToFit="1"/>
    </xf>
    <xf numFmtId="3" fontId="3" fillId="2" borderId="89" xfId="3" applyNumberFormat="1" applyFont="1" applyFill="1" applyBorder="1" applyAlignment="1">
      <alignment horizontal="right" vertical="center" shrinkToFit="1"/>
    </xf>
    <xf numFmtId="3" fontId="3" fillId="2" borderId="88" xfId="3" applyNumberFormat="1" applyFont="1" applyFill="1" applyBorder="1" applyAlignment="1">
      <alignment horizontal="right" vertical="center" shrinkToFit="1"/>
    </xf>
    <xf numFmtId="3" fontId="3" fillId="2" borderId="90" xfId="1" applyNumberFormat="1" applyFont="1" applyFill="1" applyBorder="1" applyAlignment="1">
      <alignment horizontal="right" vertical="center" shrinkToFit="1"/>
    </xf>
    <xf numFmtId="3" fontId="3" fillId="0" borderId="2" xfId="3" applyNumberFormat="1" applyFont="1" applyFill="1" applyBorder="1" applyAlignment="1">
      <alignment horizontal="right" vertical="center" shrinkToFit="1"/>
    </xf>
    <xf numFmtId="3" fontId="3" fillId="0" borderId="87" xfId="3" applyNumberFormat="1" applyFont="1" applyFill="1" applyBorder="1" applyAlignment="1">
      <alignment horizontal="right" vertical="center" shrinkToFit="1"/>
    </xf>
    <xf numFmtId="3" fontId="3" fillId="0" borderId="91" xfId="3" applyNumberFormat="1" applyFont="1" applyFill="1" applyBorder="1" applyAlignment="1">
      <alignment horizontal="right" vertical="center" shrinkToFit="1"/>
    </xf>
    <xf numFmtId="3" fontId="3" fillId="2" borderId="2" xfId="3" applyNumberFormat="1" applyFont="1" applyFill="1" applyBorder="1" applyAlignment="1">
      <alignment horizontal="right" vertical="center" shrinkToFit="1"/>
    </xf>
    <xf numFmtId="3" fontId="3" fillId="2" borderId="3" xfId="3" applyNumberFormat="1" applyFont="1" applyFill="1" applyBorder="1" applyAlignment="1">
      <alignment horizontal="right" vertical="center" shrinkToFit="1"/>
    </xf>
    <xf numFmtId="3" fontId="3" fillId="2" borderId="91" xfId="3" applyNumberFormat="1" applyFont="1" applyFill="1" applyBorder="1" applyAlignment="1">
      <alignment horizontal="right" vertical="center" shrinkToFit="1"/>
    </xf>
    <xf numFmtId="3" fontId="3" fillId="0" borderId="90" xfId="3" applyNumberFormat="1" applyFont="1" applyFill="1" applyBorder="1" applyAlignment="1">
      <alignment horizontal="right" vertical="center" shrinkToFit="1"/>
    </xf>
    <xf numFmtId="3" fontId="3" fillId="0" borderId="86" xfId="3" applyNumberFormat="1" applyFont="1" applyFill="1" applyBorder="1" applyAlignment="1">
      <alignment horizontal="right" vertical="center" shrinkToFit="1"/>
    </xf>
    <xf numFmtId="3" fontId="3" fillId="0" borderId="88" xfId="3" applyNumberFormat="1" applyFont="1" applyFill="1" applyBorder="1" applyAlignment="1">
      <alignment horizontal="right" vertical="center" shrinkToFit="1"/>
    </xf>
    <xf numFmtId="3" fontId="3" fillId="0" borderId="4" xfId="1" applyNumberFormat="1" applyFont="1" applyFill="1" applyBorder="1" applyAlignment="1">
      <alignment horizontal="right" vertical="center" shrinkToFit="1"/>
    </xf>
    <xf numFmtId="3" fontId="3" fillId="0" borderId="90" xfId="1" applyNumberFormat="1" applyFont="1" applyBorder="1" applyAlignment="1">
      <alignment horizontal="right" vertical="center" shrinkToFit="1"/>
    </xf>
    <xf numFmtId="3" fontId="3" fillId="2" borderId="41" xfId="1" applyNumberFormat="1" applyFont="1" applyFill="1" applyBorder="1" applyAlignment="1">
      <alignment horizontal="right" vertical="center" shrinkToFit="1"/>
    </xf>
    <xf numFmtId="3" fontId="3" fillId="0" borderId="41" xfId="1" applyNumberFormat="1" applyFont="1" applyBorder="1" applyAlignment="1">
      <alignment horizontal="right" vertical="center" shrinkToFit="1"/>
    </xf>
    <xf numFmtId="3" fontId="3" fillId="0" borderId="47" xfId="1" applyNumberFormat="1" applyFont="1" applyFill="1" applyBorder="1" applyAlignment="1">
      <alignment horizontal="right" vertical="center" shrinkToFit="1"/>
    </xf>
    <xf numFmtId="3" fontId="3" fillId="2" borderId="92" xfId="3" applyNumberFormat="1" applyFont="1" applyFill="1" applyBorder="1" applyAlignment="1">
      <alignment horizontal="right" vertical="center" shrinkToFit="1"/>
    </xf>
    <xf numFmtId="3" fontId="3" fillId="0" borderId="6" xfId="1" applyNumberFormat="1" applyFont="1" applyFill="1" applyBorder="1" applyAlignment="1">
      <alignment horizontal="right" vertical="center" shrinkToFit="1"/>
    </xf>
    <xf numFmtId="3" fontId="3" fillId="0" borderId="87" xfId="1" applyNumberFormat="1" applyFont="1" applyFill="1" applyBorder="1" applyAlignment="1">
      <alignment horizontal="right" vertical="center" shrinkToFit="1"/>
    </xf>
    <xf numFmtId="3" fontId="3" fillId="2" borderId="51" xfId="3" applyNumberFormat="1" applyFont="1" applyFill="1" applyBorder="1" applyAlignment="1">
      <alignment horizontal="right" vertical="center" shrinkToFit="1"/>
    </xf>
    <xf numFmtId="3" fontId="3" fillId="2" borderId="43" xfId="3" applyNumberFormat="1" applyFont="1" applyFill="1" applyBorder="1" applyAlignment="1">
      <alignment horizontal="right" vertical="center" shrinkToFit="1"/>
    </xf>
    <xf numFmtId="3" fontId="3" fillId="2" borderId="44" xfId="1" applyNumberFormat="1" applyFont="1" applyFill="1" applyBorder="1" applyAlignment="1">
      <alignment horizontal="right" vertical="center" shrinkToFit="1"/>
    </xf>
    <xf numFmtId="176" fontId="3" fillId="2" borderId="93" xfId="0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13" xfId="1" quotePrefix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3" xfId="1" quotePrefix="1" applyFont="1" applyFill="1" applyBorder="1" applyAlignment="1">
      <alignment horizontal="center" vertical="center" wrapText="1"/>
    </xf>
    <xf numFmtId="0" fontId="3" fillId="0" borderId="13" xfId="1" quotePrefix="1" applyFont="1" applyFill="1" applyBorder="1" applyAlignment="1">
      <alignment horizontal="center" vertical="center" wrapText="1"/>
    </xf>
    <xf numFmtId="0" fontId="3" fillId="0" borderId="43" xfId="1" quotePrefix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13" xfId="1" quotePrefix="1" applyFont="1" applyFill="1" applyBorder="1" applyAlignment="1">
      <alignment horizontal="center" vertical="center" wrapText="1"/>
    </xf>
    <xf numFmtId="0" fontId="3" fillId="0" borderId="43" xfId="1" quotePrefix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13" xfId="1" quotePrefix="1" applyFont="1" applyFill="1" applyBorder="1" applyAlignment="1">
      <alignment horizontal="center" vertical="center" wrapText="1"/>
    </xf>
    <xf numFmtId="0" fontId="3" fillId="0" borderId="43" xfId="1" quotePrefix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43" xfId="1" quotePrefix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13" xfId="1" quotePrefix="1" applyFont="1" applyFill="1" applyBorder="1" applyAlignment="1">
      <alignment horizontal="center" vertical="center" wrapText="1"/>
    </xf>
    <xf numFmtId="0" fontId="3" fillId="0" borderId="13" xfId="1" quotePrefix="1" applyFont="1" applyFill="1" applyBorder="1" applyAlignment="1">
      <alignment horizontal="center" vertical="center" wrapText="1"/>
    </xf>
    <xf numFmtId="0" fontId="3" fillId="0" borderId="43" xfId="1" quotePrefix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43" xfId="1" quotePrefix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13" xfId="1" quotePrefix="1" applyFont="1" applyFill="1" applyBorder="1" applyAlignment="1">
      <alignment horizontal="center" vertical="center" wrapText="1"/>
    </xf>
    <xf numFmtId="0" fontId="3" fillId="0" borderId="13" xfId="1" quotePrefix="1" applyFont="1" applyFill="1" applyBorder="1" applyAlignment="1">
      <alignment horizontal="center" vertical="center" wrapText="1"/>
    </xf>
    <xf numFmtId="0" fontId="3" fillId="0" borderId="43" xfId="1" quotePrefix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13" xfId="1" quotePrefix="1" applyFont="1" applyFill="1" applyBorder="1" applyAlignment="1">
      <alignment horizontal="center" vertical="center" wrapText="1"/>
    </xf>
    <xf numFmtId="0" fontId="3" fillId="0" borderId="43" xfId="1" quotePrefix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96" xfId="0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right" vertical="center" shrinkToFit="1"/>
    </xf>
    <xf numFmtId="3" fontId="3" fillId="2" borderId="97" xfId="0" applyNumberFormat="1" applyFont="1" applyFill="1" applyBorder="1" applyAlignment="1">
      <alignment horizontal="right" vertical="center" shrinkToFit="1"/>
    </xf>
    <xf numFmtId="3" fontId="3" fillId="2" borderId="10" xfId="0" applyNumberFormat="1" applyFont="1" applyFill="1" applyBorder="1" applyAlignment="1">
      <alignment horizontal="right" vertical="center" shrinkToFit="1"/>
    </xf>
    <xf numFmtId="3" fontId="3" fillId="2" borderId="98" xfId="0" applyNumberFormat="1" applyFont="1" applyFill="1" applyBorder="1" applyAlignment="1">
      <alignment horizontal="right" vertical="center" shrinkToFit="1"/>
    </xf>
    <xf numFmtId="3" fontId="3" fillId="2" borderId="99" xfId="1" applyNumberFormat="1" applyFont="1" applyFill="1" applyBorder="1" applyAlignment="1">
      <alignment horizontal="right" vertical="center" shrinkToFit="1"/>
    </xf>
    <xf numFmtId="3" fontId="3" fillId="2" borderId="100" xfId="3" applyNumberFormat="1" applyFont="1" applyFill="1" applyBorder="1" applyAlignment="1">
      <alignment horizontal="right" vertical="center" shrinkToFit="1"/>
    </xf>
    <xf numFmtId="0" fontId="3" fillId="0" borderId="43" xfId="1" quotePrefix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13" xfId="1" quotePrefix="1" applyFont="1" applyFill="1" applyBorder="1" applyAlignment="1">
      <alignment horizontal="center" vertical="center" wrapText="1"/>
    </xf>
    <xf numFmtId="0" fontId="3" fillId="0" borderId="43" xfId="1" quotePrefix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13" xfId="1" quotePrefix="1" applyFont="1" applyFill="1" applyBorder="1" applyAlignment="1">
      <alignment horizontal="center" vertical="center" wrapText="1"/>
    </xf>
    <xf numFmtId="0" fontId="3" fillId="0" borderId="13" xfId="1" quotePrefix="1" applyFont="1" applyFill="1" applyBorder="1" applyAlignment="1">
      <alignment horizontal="center" vertical="center" wrapText="1"/>
    </xf>
    <xf numFmtId="0" fontId="3" fillId="0" borderId="43" xfId="1" quotePrefix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1" quotePrefix="1" applyFont="1" applyFill="1" applyBorder="1" applyAlignment="1">
      <alignment horizontal="center" vertical="center" wrapText="1"/>
    </xf>
    <xf numFmtId="0" fontId="3" fillId="0" borderId="14" xfId="1" quotePrefix="1" applyFont="1" applyFill="1" applyBorder="1" applyAlignment="1">
      <alignment horizontal="center" vertical="center" wrapText="1"/>
    </xf>
    <xf numFmtId="0" fontId="3" fillId="0" borderId="15" xfId="1" quotePrefix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0" xfId="1" quotePrefix="1" applyFont="1" applyFill="1" applyBorder="1" applyAlignment="1">
      <alignment horizontal="center" vertical="center" wrapText="1"/>
    </xf>
    <xf numFmtId="0" fontId="3" fillId="0" borderId="43" xfId="1" quotePrefix="1" applyFont="1" applyFill="1" applyBorder="1" applyAlignment="1">
      <alignment horizontal="center" vertical="center" wrapText="1"/>
    </xf>
    <xf numFmtId="0" fontId="3" fillId="0" borderId="21" xfId="1" quotePrefix="1" applyFont="1" applyFill="1" applyBorder="1" applyAlignment="1">
      <alignment horizontal="center" vertical="center" wrapText="1"/>
    </xf>
    <xf numFmtId="0" fontId="3" fillId="0" borderId="44" xfId="1" quotePrefix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3" fillId="0" borderId="7" xfId="1" quotePrefix="1" applyFont="1" applyFill="1" applyBorder="1" applyAlignment="1">
      <alignment horizontal="center" vertical="center" wrapText="1"/>
    </xf>
    <xf numFmtId="0" fontId="3" fillId="0" borderId="41" xfId="1" quotePrefix="1" applyFont="1" applyFill="1" applyBorder="1" applyAlignment="1">
      <alignment horizontal="center" vertical="center" wrapText="1"/>
    </xf>
    <xf numFmtId="0" fontId="3" fillId="0" borderId="16" xfId="1" quotePrefix="1" applyFont="1" applyFill="1" applyBorder="1" applyAlignment="1">
      <alignment horizontal="center" vertical="center" wrapText="1"/>
    </xf>
    <xf numFmtId="0" fontId="3" fillId="0" borderId="17" xfId="1" quotePrefix="1" applyFont="1" applyFill="1" applyBorder="1" applyAlignment="1">
      <alignment horizontal="center" vertical="center" wrapText="1"/>
    </xf>
    <xf numFmtId="0" fontId="3" fillId="0" borderId="18" xfId="1" quotePrefix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/>
    </xf>
    <xf numFmtId="0" fontId="3" fillId="0" borderId="7" xfId="1" quotePrefix="1" applyFont="1" applyFill="1" applyBorder="1" applyAlignment="1">
      <alignment horizontal="center" vertical="center"/>
    </xf>
    <xf numFmtId="0" fontId="3" fillId="0" borderId="41" xfId="1" quotePrefix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2" xfId="1" quotePrefix="1" applyFont="1" applyFill="1" applyBorder="1" applyAlignment="1">
      <alignment horizontal="center" vertical="center" wrapText="1"/>
    </xf>
    <xf numFmtId="0" fontId="3" fillId="0" borderId="3" xfId="1" quotePrefix="1" applyFont="1" applyFill="1" applyBorder="1" applyAlignment="1">
      <alignment horizontal="center" vertical="center" wrapText="1"/>
    </xf>
    <xf numFmtId="0" fontId="3" fillId="0" borderId="4" xfId="1" quotePrefix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8" xfId="1" quotePrefix="1" applyFont="1" applyFill="1" applyBorder="1" applyAlignment="1">
      <alignment horizontal="center" vertical="center" wrapText="1"/>
    </xf>
    <xf numFmtId="0" fontId="3" fillId="0" borderId="0" xfId="1" quotePrefix="1" applyFont="1" applyFill="1" applyBorder="1" applyAlignment="1">
      <alignment horizontal="center" vertical="center" wrapText="1"/>
    </xf>
    <xf numFmtId="0" fontId="3" fillId="0" borderId="9" xfId="1" quotePrefix="1" applyFont="1" applyFill="1" applyBorder="1" applyAlignment="1">
      <alignment horizontal="center" vertical="center" wrapText="1"/>
    </xf>
    <xf numFmtId="0" fontId="3" fillId="0" borderId="10" xfId="1" quotePrefix="1" applyFont="1" applyFill="1" applyBorder="1" applyAlignment="1">
      <alignment horizontal="center" vertical="center" wrapText="1"/>
    </xf>
    <xf numFmtId="0" fontId="3" fillId="0" borderId="11" xfId="1" quotePrefix="1" applyFont="1" applyFill="1" applyBorder="1" applyAlignment="1">
      <alignment horizontal="center" vertical="center" wrapText="1"/>
    </xf>
    <xf numFmtId="0" fontId="3" fillId="0" borderId="12" xfId="1" quotePrefix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29" xfId="0" quotePrefix="1" applyFont="1" applyFill="1" applyBorder="1" applyAlignment="1">
      <alignment horizontal="center" vertical="center"/>
    </xf>
    <xf numFmtId="0" fontId="3" fillId="0" borderId="43" xfId="0" quotePrefix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 wrapText="1"/>
    </xf>
    <xf numFmtId="0" fontId="3" fillId="0" borderId="41" xfId="0" quotePrefix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9" xfId="1" quotePrefix="1" applyFont="1" applyFill="1" applyBorder="1" applyAlignment="1">
      <alignment horizontal="center" vertical="center"/>
    </xf>
    <xf numFmtId="0" fontId="3" fillId="0" borderId="43" xfId="1" quotePrefix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29" xfId="1" quotePrefix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/>
    </xf>
    <xf numFmtId="0" fontId="3" fillId="0" borderId="31" xfId="1" quotePrefix="1" applyFont="1" applyFill="1" applyBorder="1" applyAlignment="1">
      <alignment horizontal="center" vertical="center" wrapText="1"/>
    </xf>
    <xf numFmtId="0" fontId="3" fillId="0" borderId="32" xfId="1" quotePrefix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0" fontId="3" fillId="0" borderId="28" xfId="1" quotePrefix="1" applyFont="1" applyFill="1" applyBorder="1" applyAlignment="1">
      <alignment horizontal="center" vertical="center" wrapText="1"/>
    </xf>
    <xf numFmtId="0" fontId="3" fillId="0" borderId="42" xfId="1" quotePrefix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 wrapText="1"/>
    </xf>
    <xf numFmtId="0" fontId="1" fillId="0" borderId="43" xfId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1" fillId="0" borderId="33" xfId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2 2 2" xfId="2"/>
    <cellStyle name="標準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インプット条件（継続検査）"/>
      <sheetName val="コード編集"/>
      <sheetName val="入力データ編集sheet"/>
      <sheetName val="案件リスト"/>
      <sheetName val="パラメータ"/>
      <sheetName val="観点マスタ"/>
      <sheetName val="リスト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備考"/>
      <sheetName val="Sheet3"/>
      <sheetName val="プルダウン項目対照表"/>
      <sheetName val="Reference"/>
      <sheetName val="分類項目"/>
      <sheetName val="リスト情報"/>
      <sheetName val="リストボックス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  <sheetName val="参照用ＥＲ図（共通だけ合体）.xls"/>
      <sheetName val="%E5%8F%82%E7%85%A7%E7%94%A8%EF%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6"/>
  <sheetViews>
    <sheetView tabSelected="1" zoomScaleNormal="100" zoomScaleSheetLayoutView="8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104" customWidth="1"/>
    <col min="51" max="51" width="17.375" style="104" customWidth="1"/>
    <col min="52" max="52" width="10.625" style="3" customWidth="1"/>
    <col min="53" max="54" width="9.5" style="3" customWidth="1"/>
    <col min="55" max="57" width="9" style="104" customWidth="1"/>
    <col min="58" max="60" width="11.625" style="104" customWidth="1"/>
    <col min="61" max="61" width="10.625" style="104"/>
    <col min="62" max="62" width="3.125" style="3" hidden="1" customWidth="1"/>
    <col min="63" max="16384" width="10.625" style="3"/>
  </cols>
  <sheetData>
    <row r="1" spans="1:61" s="1" customFormat="1" ht="25.5" customHeight="1" thickBot="1" x14ac:dyDescent="0.2"/>
    <row r="2" spans="1:61" ht="17.25" customHeight="1" thickBot="1" x14ac:dyDescent="0.2">
      <c r="A2" s="264" t="s">
        <v>0</v>
      </c>
      <c r="B2" s="267" t="s">
        <v>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9"/>
      <c r="T2" s="270" t="s">
        <v>2</v>
      </c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2"/>
      <c r="AM2" s="237" t="s">
        <v>1</v>
      </c>
      <c r="AN2" s="238"/>
      <c r="AO2" s="238"/>
      <c r="AP2" s="238"/>
      <c r="AQ2" s="238"/>
      <c r="AR2" s="238"/>
      <c r="AS2" s="238"/>
      <c r="AT2" s="238"/>
      <c r="AU2" s="238"/>
      <c r="AV2" s="238"/>
      <c r="AW2" s="239" t="s">
        <v>3</v>
      </c>
      <c r="AX2" s="301"/>
      <c r="AY2" s="240"/>
      <c r="AZ2" s="300" t="s">
        <v>4</v>
      </c>
      <c r="BA2" s="301"/>
      <c r="BB2" s="301"/>
      <c r="BC2" s="301"/>
      <c r="BD2" s="301"/>
      <c r="BE2" s="301"/>
      <c r="BF2" s="301"/>
      <c r="BG2" s="301"/>
      <c r="BH2" s="302"/>
      <c r="BI2" s="2"/>
    </row>
    <row r="3" spans="1:61" ht="17.25" customHeight="1" x14ac:dyDescent="0.15">
      <c r="A3" s="265"/>
      <c r="B3" s="273" t="s">
        <v>5</v>
      </c>
      <c r="C3" s="274"/>
      <c r="D3" s="274"/>
      <c r="E3" s="274"/>
      <c r="F3" s="275"/>
      <c r="G3" s="276" t="s">
        <v>6</v>
      </c>
      <c r="H3" s="277"/>
      <c r="I3" s="278"/>
      <c r="J3" s="276" t="s">
        <v>7</v>
      </c>
      <c r="K3" s="277"/>
      <c r="L3" s="278"/>
      <c r="M3" s="279" t="s">
        <v>8</v>
      </c>
      <c r="N3" s="280"/>
      <c r="O3" s="280"/>
      <c r="P3" s="281"/>
      <c r="Q3" s="282" t="s">
        <v>9</v>
      </c>
      <c r="R3" s="283"/>
      <c r="S3" s="284"/>
      <c r="T3" s="241" t="s">
        <v>165</v>
      </c>
      <c r="U3" s="242"/>
      <c r="V3" s="242"/>
      <c r="W3" s="243"/>
      <c r="X3" s="254" t="s">
        <v>11</v>
      </c>
      <c r="Y3" s="255"/>
      <c r="Z3" s="255"/>
      <c r="AA3" s="255"/>
      <c r="AB3" s="256"/>
      <c r="AC3" s="257" t="s">
        <v>12</v>
      </c>
      <c r="AD3" s="260" t="s">
        <v>13</v>
      </c>
      <c r="AE3" s="261"/>
      <c r="AF3" s="241" t="s">
        <v>14</v>
      </c>
      <c r="AG3" s="242"/>
      <c r="AH3" s="242"/>
      <c r="AI3" s="242"/>
      <c r="AJ3" s="242"/>
      <c r="AK3" s="242"/>
      <c r="AL3" s="243"/>
      <c r="AM3" s="244" t="s">
        <v>15</v>
      </c>
      <c r="AN3" s="245"/>
      <c r="AO3" s="245"/>
      <c r="AP3" s="245"/>
      <c r="AQ3" s="246"/>
      <c r="AR3" s="247" t="s">
        <v>16</v>
      </c>
      <c r="AS3" s="249" t="s">
        <v>17</v>
      </c>
      <c r="AT3" s="257" t="s">
        <v>18</v>
      </c>
      <c r="AU3" s="251" t="s">
        <v>19</v>
      </c>
      <c r="AV3" s="251" t="s">
        <v>20</v>
      </c>
      <c r="AW3" s="232" t="s">
        <v>21</v>
      </c>
      <c r="AX3" s="340" t="s">
        <v>6</v>
      </c>
      <c r="AY3" s="347"/>
      <c r="AZ3" s="306" t="s">
        <v>5</v>
      </c>
      <c r="BA3" s="307"/>
      <c r="BB3" s="308"/>
      <c r="BC3" s="307" t="s">
        <v>6</v>
      </c>
      <c r="BD3" s="307"/>
      <c r="BE3" s="307"/>
      <c r="BF3" s="309" t="s">
        <v>18</v>
      </c>
      <c r="BG3" s="303" t="s">
        <v>19</v>
      </c>
      <c r="BH3" s="303" t="s">
        <v>22</v>
      </c>
      <c r="BI3" s="2"/>
    </row>
    <row r="4" spans="1:61" ht="17.25" customHeight="1" x14ac:dyDescent="0.15">
      <c r="A4" s="265"/>
      <c r="B4" s="285" t="s">
        <v>23</v>
      </c>
      <c r="C4" s="286"/>
      <c r="D4" s="287" t="s">
        <v>24</v>
      </c>
      <c r="E4" s="286"/>
      <c r="F4" s="288" t="s">
        <v>25</v>
      </c>
      <c r="G4" s="290" t="s">
        <v>26</v>
      </c>
      <c r="H4" s="312" t="s">
        <v>27</v>
      </c>
      <c r="I4" s="314" t="s">
        <v>25</v>
      </c>
      <c r="J4" s="290" t="s">
        <v>26</v>
      </c>
      <c r="K4" s="312" t="s">
        <v>28</v>
      </c>
      <c r="L4" s="317" t="s">
        <v>25</v>
      </c>
      <c r="M4" s="5"/>
      <c r="N4" s="318" t="s">
        <v>29</v>
      </c>
      <c r="O4" s="319"/>
      <c r="P4" s="288" t="s">
        <v>30</v>
      </c>
      <c r="Q4" s="320" t="s">
        <v>23</v>
      </c>
      <c r="R4" s="322" t="s">
        <v>24</v>
      </c>
      <c r="S4" s="324" t="s">
        <v>25</v>
      </c>
      <c r="T4" s="5"/>
      <c r="U4" s="318" t="s">
        <v>29</v>
      </c>
      <c r="V4" s="319"/>
      <c r="W4" s="288" t="s">
        <v>171</v>
      </c>
      <c r="X4" s="326" t="s">
        <v>32</v>
      </c>
      <c r="Y4" s="316" t="s">
        <v>33</v>
      </c>
      <c r="Z4" s="316" t="s">
        <v>34</v>
      </c>
      <c r="AA4" s="316" t="s">
        <v>35</v>
      </c>
      <c r="AB4" s="288" t="s">
        <v>25</v>
      </c>
      <c r="AC4" s="258"/>
      <c r="AD4" s="262"/>
      <c r="AE4" s="263"/>
      <c r="AF4" s="6"/>
      <c r="AG4" s="330" t="s">
        <v>36</v>
      </c>
      <c r="AH4" s="332" t="s">
        <v>37</v>
      </c>
      <c r="AI4" s="332"/>
      <c r="AJ4" s="332" t="s">
        <v>38</v>
      </c>
      <c r="AK4" s="332" t="s">
        <v>39</v>
      </c>
      <c r="AL4" s="288" t="s">
        <v>40</v>
      </c>
      <c r="AM4" s="334" t="s">
        <v>41</v>
      </c>
      <c r="AN4" s="335"/>
      <c r="AO4" s="336" t="s">
        <v>42</v>
      </c>
      <c r="AP4" s="336" t="s">
        <v>43</v>
      </c>
      <c r="AQ4" s="330" t="s">
        <v>44</v>
      </c>
      <c r="AR4" s="247"/>
      <c r="AS4" s="249"/>
      <c r="AT4" s="258"/>
      <c r="AU4" s="252"/>
      <c r="AV4" s="252"/>
      <c r="AW4" s="7" t="s">
        <v>45</v>
      </c>
      <c r="AX4" s="348" t="s">
        <v>159</v>
      </c>
      <c r="AY4" s="349"/>
      <c r="AZ4" s="328" t="s">
        <v>23</v>
      </c>
      <c r="BA4" s="329"/>
      <c r="BB4" s="292" t="s">
        <v>25</v>
      </c>
      <c r="BC4" s="294" t="s">
        <v>26</v>
      </c>
      <c r="BD4" s="296" t="s">
        <v>28</v>
      </c>
      <c r="BE4" s="298" t="s">
        <v>25</v>
      </c>
      <c r="BF4" s="310"/>
      <c r="BG4" s="304"/>
      <c r="BH4" s="304"/>
      <c r="BI4" s="2"/>
    </row>
    <row r="5" spans="1:61" ht="17.25" customHeight="1" thickBot="1" x14ac:dyDescent="0.2">
      <c r="A5" s="266"/>
      <c r="B5" s="235" t="s">
        <v>46</v>
      </c>
      <c r="C5" s="236" t="s">
        <v>28</v>
      </c>
      <c r="D5" s="236" t="s">
        <v>46</v>
      </c>
      <c r="E5" s="233" t="s">
        <v>27</v>
      </c>
      <c r="F5" s="289"/>
      <c r="G5" s="291"/>
      <c r="H5" s="313"/>
      <c r="I5" s="315"/>
      <c r="J5" s="291"/>
      <c r="K5" s="313"/>
      <c r="L5" s="315"/>
      <c r="M5" s="8"/>
      <c r="N5" s="9"/>
      <c r="O5" s="10" t="s">
        <v>172</v>
      </c>
      <c r="P5" s="289"/>
      <c r="Q5" s="321"/>
      <c r="R5" s="323"/>
      <c r="S5" s="325"/>
      <c r="T5" s="8"/>
      <c r="U5" s="9"/>
      <c r="V5" s="10" t="s">
        <v>174</v>
      </c>
      <c r="W5" s="289"/>
      <c r="X5" s="327"/>
      <c r="Y5" s="248"/>
      <c r="Z5" s="248"/>
      <c r="AA5" s="248"/>
      <c r="AB5" s="289"/>
      <c r="AC5" s="259"/>
      <c r="AD5" s="235" t="s">
        <v>48</v>
      </c>
      <c r="AE5" s="234" t="s">
        <v>49</v>
      </c>
      <c r="AF5" s="235"/>
      <c r="AG5" s="331"/>
      <c r="AH5" s="236"/>
      <c r="AI5" s="11" t="s">
        <v>50</v>
      </c>
      <c r="AJ5" s="333"/>
      <c r="AK5" s="333"/>
      <c r="AL5" s="289"/>
      <c r="AM5" s="235"/>
      <c r="AN5" s="11" t="s">
        <v>51</v>
      </c>
      <c r="AO5" s="337"/>
      <c r="AP5" s="337"/>
      <c r="AQ5" s="331"/>
      <c r="AR5" s="248"/>
      <c r="AS5" s="250"/>
      <c r="AT5" s="259"/>
      <c r="AU5" s="253"/>
      <c r="AV5" s="253"/>
      <c r="AW5" s="12" t="s">
        <v>52</v>
      </c>
      <c r="AX5" s="214"/>
      <c r="AY5" s="215" t="s">
        <v>160</v>
      </c>
      <c r="AZ5" s="13" t="s">
        <v>46</v>
      </c>
      <c r="BA5" s="14" t="s">
        <v>28</v>
      </c>
      <c r="BB5" s="293"/>
      <c r="BC5" s="295"/>
      <c r="BD5" s="297"/>
      <c r="BE5" s="299"/>
      <c r="BF5" s="311"/>
      <c r="BG5" s="305"/>
      <c r="BH5" s="305"/>
      <c r="BI5" s="2"/>
    </row>
    <row r="6" spans="1:61" ht="19.5" customHeight="1" x14ac:dyDescent="0.15">
      <c r="A6" s="15" t="s">
        <v>53</v>
      </c>
      <c r="B6" s="16">
        <v>18155</v>
      </c>
      <c r="C6" s="17">
        <v>223</v>
      </c>
      <c r="D6" s="17">
        <v>6359</v>
      </c>
      <c r="E6" s="17">
        <v>7000</v>
      </c>
      <c r="F6" s="18">
        <f>SUM(B6:E6)</f>
        <v>31737</v>
      </c>
      <c r="G6" s="19">
        <v>43195</v>
      </c>
      <c r="H6" s="17">
        <v>42351</v>
      </c>
      <c r="I6" s="20">
        <f>SUM(G6:H6)</f>
        <v>85546</v>
      </c>
      <c r="J6" s="19">
        <v>246</v>
      </c>
      <c r="K6" s="17">
        <v>3165</v>
      </c>
      <c r="L6" s="20">
        <f>SUM(J6:K6)</f>
        <v>3411</v>
      </c>
      <c r="M6" s="21">
        <v>448</v>
      </c>
      <c r="N6" s="22">
        <v>5</v>
      </c>
      <c r="O6" s="22">
        <v>0</v>
      </c>
      <c r="P6" s="22">
        <v>254</v>
      </c>
      <c r="Q6" s="23">
        <v>284</v>
      </c>
      <c r="R6" s="24">
        <v>2307</v>
      </c>
      <c r="S6" s="18">
        <f>SUM(Q6:R6)</f>
        <v>2591</v>
      </c>
      <c r="T6" s="23">
        <v>112554</v>
      </c>
      <c r="U6" s="17">
        <v>21150</v>
      </c>
      <c r="V6" s="22">
        <v>0</v>
      </c>
      <c r="W6" s="20">
        <v>15601</v>
      </c>
      <c r="X6" s="23">
        <v>2236</v>
      </c>
      <c r="Y6" s="17">
        <v>564</v>
      </c>
      <c r="Z6" s="17">
        <v>0</v>
      </c>
      <c r="AA6" s="25">
        <v>1</v>
      </c>
      <c r="AB6" s="26">
        <f>SUM(X6:AA6)</f>
        <v>2801</v>
      </c>
      <c r="AC6" s="27">
        <v>2449</v>
      </c>
      <c r="AD6" s="28">
        <v>521</v>
      </c>
      <c r="AE6" s="29">
        <v>53</v>
      </c>
      <c r="AF6" s="30">
        <v>37218</v>
      </c>
      <c r="AG6" s="22">
        <v>36775</v>
      </c>
      <c r="AH6" s="31">
        <v>417</v>
      </c>
      <c r="AI6" s="22">
        <v>137</v>
      </c>
      <c r="AJ6" s="22">
        <v>0</v>
      </c>
      <c r="AK6" s="22">
        <v>0</v>
      </c>
      <c r="AL6" s="29">
        <v>0</v>
      </c>
      <c r="AM6" s="28">
        <v>12924</v>
      </c>
      <c r="AN6" s="22">
        <v>6381</v>
      </c>
      <c r="AO6" s="22">
        <v>0</v>
      </c>
      <c r="AP6" s="22">
        <v>0</v>
      </c>
      <c r="AQ6" s="22">
        <v>243</v>
      </c>
      <c r="AR6" s="22">
        <v>22</v>
      </c>
      <c r="AS6" s="32">
        <v>0</v>
      </c>
      <c r="AT6" s="33">
        <v>123338</v>
      </c>
      <c r="AU6" s="34">
        <v>294714</v>
      </c>
      <c r="AV6" s="35">
        <v>53187</v>
      </c>
      <c r="AW6" s="36">
        <v>10955</v>
      </c>
      <c r="AX6" s="216">
        <v>100348</v>
      </c>
      <c r="AY6" s="217">
        <v>22</v>
      </c>
      <c r="AZ6" s="38">
        <v>29110</v>
      </c>
      <c r="BA6" s="31">
        <v>223</v>
      </c>
      <c r="BB6" s="39">
        <v>29333</v>
      </c>
      <c r="BC6" s="40">
        <v>143543</v>
      </c>
      <c r="BD6" s="41">
        <v>42351</v>
      </c>
      <c r="BE6" s="42">
        <v>185894</v>
      </c>
      <c r="BF6" s="33">
        <v>234641</v>
      </c>
      <c r="BG6" s="34">
        <v>406017</v>
      </c>
      <c r="BH6" s="43">
        <v>0.77217661678160676</v>
      </c>
      <c r="BI6" s="2"/>
    </row>
    <row r="7" spans="1:61" ht="19.5" customHeight="1" x14ac:dyDescent="0.15">
      <c r="A7" s="15" t="s">
        <v>54</v>
      </c>
      <c r="B7" s="16">
        <v>6656</v>
      </c>
      <c r="C7" s="17">
        <v>74</v>
      </c>
      <c r="D7" s="17">
        <v>1109</v>
      </c>
      <c r="E7" s="17">
        <v>1265</v>
      </c>
      <c r="F7" s="18">
        <f t="shared" ref="F7:F12" si="0">SUM(B7:E7)</f>
        <v>9104</v>
      </c>
      <c r="G7" s="19">
        <v>15309</v>
      </c>
      <c r="H7" s="17">
        <v>17349</v>
      </c>
      <c r="I7" s="20">
        <f t="shared" ref="I7:I12" si="1">SUM(G7:H7)</f>
        <v>32658</v>
      </c>
      <c r="J7" s="19">
        <v>3</v>
      </c>
      <c r="K7" s="17">
        <v>206</v>
      </c>
      <c r="L7" s="20">
        <f t="shared" ref="L7:L12" si="2">SUM(J7:K7)</f>
        <v>209</v>
      </c>
      <c r="M7" s="21">
        <v>71</v>
      </c>
      <c r="N7" s="22">
        <v>1</v>
      </c>
      <c r="O7" s="22">
        <v>0</v>
      </c>
      <c r="P7" s="22">
        <v>22</v>
      </c>
      <c r="Q7" s="23">
        <v>58</v>
      </c>
      <c r="R7" s="17">
        <v>283</v>
      </c>
      <c r="S7" s="18">
        <f t="shared" ref="S7:S12" si="3">SUM(Q7:R7)</f>
        <v>341</v>
      </c>
      <c r="T7" s="23">
        <v>24296</v>
      </c>
      <c r="U7" s="17">
        <v>3505</v>
      </c>
      <c r="V7" s="22">
        <v>0</v>
      </c>
      <c r="W7" s="20">
        <v>4809</v>
      </c>
      <c r="X7" s="23">
        <v>444</v>
      </c>
      <c r="Y7" s="17">
        <v>136</v>
      </c>
      <c r="Z7" s="17">
        <v>0</v>
      </c>
      <c r="AA7" s="25">
        <v>0</v>
      </c>
      <c r="AB7" s="26">
        <f t="shared" ref="AB7:AB12" si="4">SUM(X7:AA7)</f>
        <v>580</v>
      </c>
      <c r="AC7" s="27">
        <v>6</v>
      </c>
      <c r="AD7" s="28">
        <v>69</v>
      </c>
      <c r="AE7" s="29">
        <v>5</v>
      </c>
      <c r="AF7" s="28">
        <v>7829</v>
      </c>
      <c r="AG7" s="22">
        <v>7729</v>
      </c>
      <c r="AH7" s="22">
        <v>39</v>
      </c>
      <c r="AI7" s="22">
        <v>3</v>
      </c>
      <c r="AJ7" s="22">
        <v>1</v>
      </c>
      <c r="AK7" s="22">
        <v>0</v>
      </c>
      <c r="AL7" s="29">
        <v>0</v>
      </c>
      <c r="AM7" s="28">
        <v>2793</v>
      </c>
      <c r="AN7" s="22">
        <v>1783</v>
      </c>
      <c r="AO7" s="22">
        <v>0</v>
      </c>
      <c r="AP7" s="22">
        <v>0</v>
      </c>
      <c r="AQ7" s="22">
        <v>3</v>
      </c>
      <c r="AR7" s="22">
        <v>0</v>
      </c>
      <c r="AS7" s="32">
        <v>0</v>
      </c>
      <c r="AT7" s="44">
        <v>42369</v>
      </c>
      <c r="AU7" s="48">
        <v>78291</v>
      </c>
      <c r="AV7" s="49">
        <v>18965</v>
      </c>
      <c r="AW7" s="21">
        <v>60</v>
      </c>
      <c r="AX7" s="218">
        <v>15487</v>
      </c>
      <c r="AY7" s="219">
        <v>1</v>
      </c>
      <c r="AZ7" s="51">
        <v>6716</v>
      </c>
      <c r="BA7" s="22">
        <v>74</v>
      </c>
      <c r="BB7" s="52">
        <v>6790</v>
      </c>
      <c r="BC7" s="40">
        <v>30796</v>
      </c>
      <c r="BD7" s="41">
        <v>17349</v>
      </c>
      <c r="BE7" s="42">
        <v>48145</v>
      </c>
      <c r="BF7" s="33">
        <v>57916</v>
      </c>
      <c r="BG7" s="53">
        <v>93838</v>
      </c>
      <c r="BH7" s="43">
        <v>0.63965105410738399</v>
      </c>
      <c r="BI7" s="2"/>
    </row>
    <row r="8" spans="1:61" ht="19.5" customHeight="1" x14ac:dyDescent="0.15">
      <c r="A8" s="15" t="s">
        <v>55</v>
      </c>
      <c r="B8" s="16">
        <v>6574</v>
      </c>
      <c r="C8" s="17">
        <v>57</v>
      </c>
      <c r="D8" s="17">
        <v>1597</v>
      </c>
      <c r="E8" s="17">
        <v>1303</v>
      </c>
      <c r="F8" s="18">
        <f t="shared" si="0"/>
        <v>9531</v>
      </c>
      <c r="G8" s="19">
        <v>16758</v>
      </c>
      <c r="H8" s="17">
        <v>15386</v>
      </c>
      <c r="I8" s="20">
        <f t="shared" si="1"/>
        <v>32144</v>
      </c>
      <c r="J8" s="19">
        <v>10</v>
      </c>
      <c r="K8" s="17">
        <v>418</v>
      </c>
      <c r="L8" s="20">
        <f t="shared" si="2"/>
        <v>428</v>
      </c>
      <c r="M8" s="21">
        <v>85</v>
      </c>
      <c r="N8" s="22">
        <v>3</v>
      </c>
      <c r="O8" s="22">
        <v>0</v>
      </c>
      <c r="P8" s="22">
        <v>29</v>
      </c>
      <c r="Q8" s="23">
        <v>93</v>
      </c>
      <c r="R8" s="17">
        <v>411</v>
      </c>
      <c r="S8" s="18">
        <f t="shared" si="3"/>
        <v>504</v>
      </c>
      <c r="T8" s="23">
        <v>30192</v>
      </c>
      <c r="U8" s="17">
        <v>6891</v>
      </c>
      <c r="V8" s="22">
        <v>0</v>
      </c>
      <c r="W8" s="20">
        <v>5302</v>
      </c>
      <c r="X8" s="23">
        <v>668</v>
      </c>
      <c r="Y8" s="17">
        <v>168</v>
      </c>
      <c r="Z8" s="17">
        <v>0</v>
      </c>
      <c r="AA8" s="25">
        <v>0</v>
      </c>
      <c r="AB8" s="26">
        <f t="shared" si="4"/>
        <v>836</v>
      </c>
      <c r="AC8" s="27">
        <v>1242</v>
      </c>
      <c r="AD8" s="28">
        <v>66</v>
      </c>
      <c r="AE8" s="29">
        <v>17</v>
      </c>
      <c r="AF8" s="28">
        <v>9642</v>
      </c>
      <c r="AG8" s="22">
        <v>9622</v>
      </c>
      <c r="AH8" s="22">
        <v>8</v>
      </c>
      <c r="AI8" s="22">
        <v>2</v>
      </c>
      <c r="AJ8" s="22">
        <v>0</v>
      </c>
      <c r="AK8" s="22">
        <v>0</v>
      </c>
      <c r="AL8" s="29">
        <v>0</v>
      </c>
      <c r="AM8" s="28">
        <v>6353</v>
      </c>
      <c r="AN8" s="22">
        <v>3192</v>
      </c>
      <c r="AO8" s="22">
        <v>0</v>
      </c>
      <c r="AP8" s="22">
        <v>0</v>
      </c>
      <c r="AQ8" s="22">
        <v>2</v>
      </c>
      <c r="AR8" s="22">
        <v>0</v>
      </c>
      <c r="AS8" s="32">
        <v>0</v>
      </c>
      <c r="AT8" s="44">
        <v>42829</v>
      </c>
      <c r="AU8" s="48">
        <v>91683</v>
      </c>
      <c r="AV8" s="49">
        <v>17249</v>
      </c>
      <c r="AW8" s="21">
        <v>496</v>
      </c>
      <c r="AX8" s="218">
        <v>37295</v>
      </c>
      <c r="AY8" s="219">
        <v>2</v>
      </c>
      <c r="AZ8" s="51">
        <v>7070</v>
      </c>
      <c r="BA8" s="22">
        <v>57</v>
      </c>
      <c r="BB8" s="52">
        <v>7127</v>
      </c>
      <c r="BC8" s="40">
        <v>54053</v>
      </c>
      <c r="BD8" s="41">
        <v>15386</v>
      </c>
      <c r="BE8" s="42">
        <v>69439</v>
      </c>
      <c r="BF8" s="33">
        <v>80620</v>
      </c>
      <c r="BG8" s="53">
        <v>129474</v>
      </c>
      <c r="BH8" s="43">
        <v>0.7784242284595112</v>
      </c>
      <c r="BI8" s="2"/>
    </row>
    <row r="9" spans="1:61" ht="19.5" customHeight="1" x14ac:dyDescent="0.15">
      <c r="A9" s="15" t="s">
        <v>56</v>
      </c>
      <c r="B9" s="16">
        <v>4568</v>
      </c>
      <c r="C9" s="17">
        <v>65</v>
      </c>
      <c r="D9" s="17">
        <v>1269</v>
      </c>
      <c r="E9" s="17">
        <v>1129</v>
      </c>
      <c r="F9" s="18">
        <f t="shared" si="0"/>
        <v>7031</v>
      </c>
      <c r="G9" s="19">
        <v>18330</v>
      </c>
      <c r="H9" s="17">
        <v>11042</v>
      </c>
      <c r="I9" s="20">
        <f t="shared" si="1"/>
        <v>29372</v>
      </c>
      <c r="J9" s="19">
        <v>4</v>
      </c>
      <c r="K9" s="17">
        <v>136</v>
      </c>
      <c r="L9" s="20">
        <f t="shared" si="2"/>
        <v>140</v>
      </c>
      <c r="M9" s="21">
        <v>50</v>
      </c>
      <c r="N9" s="22">
        <v>1</v>
      </c>
      <c r="O9" s="22">
        <v>0</v>
      </c>
      <c r="P9" s="22">
        <v>19</v>
      </c>
      <c r="Q9" s="23">
        <v>86</v>
      </c>
      <c r="R9" s="17">
        <v>530</v>
      </c>
      <c r="S9" s="18">
        <f t="shared" si="3"/>
        <v>616</v>
      </c>
      <c r="T9" s="23">
        <v>21172</v>
      </c>
      <c r="U9" s="17">
        <v>8469</v>
      </c>
      <c r="V9" s="22">
        <v>1998</v>
      </c>
      <c r="W9" s="20">
        <v>3338</v>
      </c>
      <c r="X9" s="23">
        <v>497</v>
      </c>
      <c r="Y9" s="17">
        <v>106</v>
      </c>
      <c r="Z9" s="17">
        <v>0</v>
      </c>
      <c r="AA9" s="25">
        <v>0</v>
      </c>
      <c r="AB9" s="26">
        <f t="shared" si="4"/>
        <v>603</v>
      </c>
      <c r="AC9" s="27">
        <v>887</v>
      </c>
      <c r="AD9" s="28">
        <v>685</v>
      </c>
      <c r="AE9" s="29">
        <v>7</v>
      </c>
      <c r="AF9" s="28">
        <v>7376</v>
      </c>
      <c r="AG9" s="22">
        <v>7061</v>
      </c>
      <c r="AH9" s="22">
        <v>311</v>
      </c>
      <c r="AI9" s="22">
        <v>40</v>
      </c>
      <c r="AJ9" s="22">
        <v>0</v>
      </c>
      <c r="AK9" s="22">
        <v>0</v>
      </c>
      <c r="AL9" s="29">
        <v>2</v>
      </c>
      <c r="AM9" s="28">
        <v>2426</v>
      </c>
      <c r="AN9" s="22">
        <v>1124</v>
      </c>
      <c r="AO9" s="22">
        <v>0</v>
      </c>
      <c r="AP9" s="22">
        <v>0</v>
      </c>
      <c r="AQ9" s="22">
        <v>619</v>
      </c>
      <c r="AR9" s="22">
        <v>15</v>
      </c>
      <c r="AS9" s="32">
        <v>0</v>
      </c>
      <c r="AT9" s="44">
        <v>37021</v>
      </c>
      <c r="AU9" s="48">
        <v>71427</v>
      </c>
      <c r="AV9" s="49">
        <v>12422</v>
      </c>
      <c r="AW9" s="21">
        <v>1195</v>
      </c>
      <c r="AX9" s="218">
        <v>16118</v>
      </c>
      <c r="AY9" s="219">
        <v>0</v>
      </c>
      <c r="AZ9" s="51">
        <v>5763</v>
      </c>
      <c r="BA9" s="22">
        <v>65</v>
      </c>
      <c r="BB9" s="52">
        <v>5828</v>
      </c>
      <c r="BC9" s="40">
        <v>34448</v>
      </c>
      <c r="BD9" s="41">
        <v>11042</v>
      </c>
      <c r="BE9" s="42">
        <v>45490</v>
      </c>
      <c r="BF9" s="33">
        <v>54334</v>
      </c>
      <c r="BG9" s="53">
        <v>88740</v>
      </c>
      <c r="BH9" s="43">
        <v>0.75726533304022858</v>
      </c>
      <c r="BI9" s="2"/>
    </row>
    <row r="10" spans="1:61" ht="19.5" customHeight="1" x14ac:dyDescent="0.15">
      <c r="A10" s="15" t="s">
        <v>57</v>
      </c>
      <c r="B10" s="16">
        <v>2934</v>
      </c>
      <c r="C10" s="17">
        <v>51</v>
      </c>
      <c r="D10" s="17">
        <v>990</v>
      </c>
      <c r="E10" s="17">
        <v>790</v>
      </c>
      <c r="F10" s="18">
        <f t="shared" si="0"/>
        <v>4765</v>
      </c>
      <c r="G10" s="19">
        <v>13238</v>
      </c>
      <c r="H10" s="17">
        <v>9374</v>
      </c>
      <c r="I10" s="20">
        <f t="shared" si="1"/>
        <v>22612</v>
      </c>
      <c r="J10" s="19">
        <v>1</v>
      </c>
      <c r="K10" s="17">
        <v>109</v>
      </c>
      <c r="L10" s="20">
        <f t="shared" si="2"/>
        <v>110</v>
      </c>
      <c r="M10" s="21">
        <v>43</v>
      </c>
      <c r="N10" s="22">
        <v>1</v>
      </c>
      <c r="O10" s="22">
        <v>0</v>
      </c>
      <c r="P10" s="22">
        <v>22</v>
      </c>
      <c r="Q10" s="23">
        <v>39</v>
      </c>
      <c r="R10" s="17">
        <v>210</v>
      </c>
      <c r="S10" s="18">
        <f t="shared" si="3"/>
        <v>249</v>
      </c>
      <c r="T10" s="23">
        <v>15710</v>
      </c>
      <c r="U10" s="17">
        <v>3518</v>
      </c>
      <c r="V10" s="22">
        <v>686</v>
      </c>
      <c r="W10" s="20">
        <v>3269</v>
      </c>
      <c r="X10" s="23">
        <v>352</v>
      </c>
      <c r="Y10" s="17">
        <v>78</v>
      </c>
      <c r="Z10" s="17">
        <v>0</v>
      </c>
      <c r="AA10" s="25">
        <v>0</v>
      </c>
      <c r="AB10" s="26">
        <f t="shared" si="4"/>
        <v>430</v>
      </c>
      <c r="AC10" s="27">
        <v>9</v>
      </c>
      <c r="AD10" s="28">
        <v>76</v>
      </c>
      <c r="AE10" s="29">
        <v>3</v>
      </c>
      <c r="AF10" s="28">
        <v>5340</v>
      </c>
      <c r="AG10" s="22">
        <v>5055</v>
      </c>
      <c r="AH10" s="22">
        <v>281</v>
      </c>
      <c r="AI10" s="22">
        <v>66</v>
      </c>
      <c r="AJ10" s="22">
        <v>0</v>
      </c>
      <c r="AK10" s="22">
        <v>0</v>
      </c>
      <c r="AL10" s="29">
        <v>0</v>
      </c>
      <c r="AM10" s="28">
        <v>1942</v>
      </c>
      <c r="AN10" s="22">
        <v>874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4">
        <v>27784</v>
      </c>
      <c r="AU10" s="48">
        <v>51543</v>
      </c>
      <c r="AV10" s="49">
        <v>10367</v>
      </c>
      <c r="AW10" s="21">
        <v>874</v>
      </c>
      <c r="AX10" s="218">
        <v>12511</v>
      </c>
      <c r="AY10" s="219">
        <v>10</v>
      </c>
      <c r="AZ10" s="51">
        <v>3808</v>
      </c>
      <c r="BA10" s="22">
        <v>51</v>
      </c>
      <c r="BB10" s="52">
        <v>3859</v>
      </c>
      <c r="BC10" s="40">
        <v>25749</v>
      </c>
      <c r="BD10" s="41">
        <v>9374</v>
      </c>
      <c r="BE10" s="42">
        <v>35123</v>
      </c>
      <c r="BF10" s="33">
        <v>41169</v>
      </c>
      <c r="BG10" s="53">
        <v>64928</v>
      </c>
      <c r="BH10" s="43">
        <v>0.73310935853998804</v>
      </c>
      <c r="BI10" s="2"/>
    </row>
    <row r="11" spans="1:61" ht="19.5" customHeight="1" x14ac:dyDescent="0.15">
      <c r="A11" s="15" t="s">
        <v>58</v>
      </c>
      <c r="B11" s="16">
        <v>3940</v>
      </c>
      <c r="C11" s="17">
        <v>72</v>
      </c>
      <c r="D11" s="17">
        <v>1055</v>
      </c>
      <c r="E11" s="17">
        <v>826</v>
      </c>
      <c r="F11" s="18">
        <f t="shared" si="0"/>
        <v>5893</v>
      </c>
      <c r="G11" s="19">
        <v>12280</v>
      </c>
      <c r="H11" s="17">
        <v>11879</v>
      </c>
      <c r="I11" s="20">
        <f t="shared" si="1"/>
        <v>24159</v>
      </c>
      <c r="J11" s="19">
        <v>164</v>
      </c>
      <c r="K11" s="17">
        <v>342</v>
      </c>
      <c r="L11" s="20">
        <f t="shared" si="2"/>
        <v>506</v>
      </c>
      <c r="M11" s="21">
        <v>63</v>
      </c>
      <c r="N11" s="22">
        <v>0</v>
      </c>
      <c r="O11" s="22">
        <v>0</v>
      </c>
      <c r="P11" s="22">
        <v>37</v>
      </c>
      <c r="Q11" s="23">
        <v>81</v>
      </c>
      <c r="R11" s="17">
        <v>475</v>
      </c>
      <c r="S11" s="18">
        <f t="shared" si="3"/>
        <v>556</v>
      </c>
      <c r="T11" s="23">
        <v>17383</v>
      </c>
      <c r="U11" s="17">
        <v>3954</v>
      </c>
      <c r="V11" s="22">
        <v>0</v>
      </c>
      <c r="W11" s="20">
        <v>2470</v>
      </c>
      <c r="X11" s="23">
        <v>364</v>
      </c>
      <c r="Y11" s="17">
        <v>85</v>
      </c>
      <c r="Z11" s="17">
        <v>0</v>
      </c>
      <c r="AA11" s="25">
        <v>1</v>
      </c>
      <c r="AB11" s="26">
        <f t="shared" si="4"/>
        <v>450</v>
      </c>
      <c r="AC11" s="27">
        <v>46</v>
      </c>
      <c r="AD11" s="28">
        <v>37</v>
      </c>
      <c r="AE11" s="29">
        <v>10</v>
      </c>
      <c r="AF11" s="28">
        <v>5896</v>
      </c>
      <c r="AG11" s="22">
        <v>5879</v>
      </c>
      <c r="AH11" s="22">
        <v>7</v>
      </c>
      <c r="AI11" s="22">
        <v>1</v>
      </c>
      <c r="AJ11" s="22">
        <v>1</v>
      </c>
      <c r="AK11" s="22">
        <v>0</v>
      </c>
      <c r="AL11" s="29">
        <v>0</v>
      </c>
      <c r="AM11" s="28">
        <v>2690</v>
      </c>
      <c r="AN11" s="22">
        <v>1225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4">
        <v>30858</v>
      </c>
      <c r="AU11" s="48">
        <v>57926</v>
      </c>
      <c r="AV11" s="49">
        <v>13182</v>
      </c>
      <c r="AW11" s="21">
        <v>8</v>
      </c>
      <c r="AX11" s="218">
        <v>19191</v>
      </c>
      <c r="AY11" s="219">
        <v>4</v>
      </c>
      <c r="AZ11" s="51">
        <v>3948</v>
      </c>
      <c r="BA11" s="22">
        <v>72</v>
      </c>
      <c r="BB11" s="52">
        <v>4020</v>
      </c>
      <c r="BC11" s="40">
        <v>31471</v>
      </c>
      <c r="BD11" s="41">
        <v>11879</v>
      </c>
      <c r="BE11" s="42">
        <v>43350</v>
      </c>
      <c r="BF11" s="33">
        <v>50057</v>
      </c>
      <c r="BG11" s="53">
        <v>77125</v>
      </c>
      <c r="BH11" s="43">
        <v>0.72597462514417532</v>
      </c>
      <c r="BI11" s="2"/>
    </row>
    <row r="12" spans="1:61" ht="19.5" customHeight="1" thickBot="1" x14ac:dyDescent="0.2">
      <c r="A12" s="15" t="s">
        <v>59</v>
      </c>
      <c r="B12" s="16">
        <v>3466</v>
      </c>
      <c r="C12" s="17">
        <v>42</v>
      </c>
      <c r="D12" s="17">
        <v>880</v>
      </c>
      <c r="E12" s="17">
        <v>554</v>
      </c>
      <c r="F12" s="18">
        <f t="shared" si="0"/>
        <v>4942</v>
      </c>
      <c r="G12" s="19">
        <v>7633</v>
      </c>
      <c r="H12" s="17">
        <v>8148</v>
      </c>
      <c r="I12" s="20">
        <f t="shared" si="1"/>
        <v>15781</v>
      </c>
      <c r="J12" s="19">
        <v>1</v>
      </c>
      <c r="K12" s="17">
        <v>127</v>
      </c>
      <c r="L12" s="20">
        <f t="shared" si="2"/>
        <v>128</v>
      </c>
      <c r="M12" s="21">
        <v>63</v>
      </c>
      <c r="N12" s="22">
        <v>1</v>
      </c>
      <c r="O12" s="22">
        <v>0</v>
      </c>
      <c r="P12" s="22">
        <v>25</v>
      </c>
      <c r="Q12" s="23">
        <v>78</v>
      </c>
      <c r="R12" s="17">
        <v>172</v>
      </c>
      <c r="S12" s="18">
        <f t="shared" si="3"/>
        <v>250</v>
      </c>
      <c r="T12" s="23">
        <v>14287</v>
      </c>
      <c r="U12" s="17">
        <v>2964</v>
      </c>
      <c r="V12" s="22">
        <v>491</v>
      </c>
      <c r="W12" s="20">
        <v>2750</v>
      </c>
      <c r="X12" s="23">
        <v>344</v>
      </c>
      <c r="Y12" s="17">
        <v>72</v>
      </c>
      <c r="Z12" s="17">
        <v>0</v>
      </c>
      <c r="AA12" s="25">
        <v>0</v>
      </c>
      <c r="AB12" s="26">
        <f t="shared" si="4"/>
        <v>416</v>
      </c>
      <c r="AC12" s="27">
        <v>68</v>
      </c>
      <c r="AD12" s="28">
        <v>49</v>
      </c>
      <c r="AE12" s="29">
        <v>15</v>
      </c>
      <c r="AF12" s="28">
        <v>4353</v>
      </c>
      <c r="AG12" s="22">
        <v>4345</v>
      </c>
      <c r="AH12" s="22">
        <v>6</v>
      </c>
      <c r="AI12" s="22">
        <v>0</v>
      </c>
      <c r="AJ12" s="22">
        <v>0</v>
      </c>
      <c r="AK12" s="22">
        <v>0</v>
      </c>
      <c r="AL12" s="29">
        <v>0</v>
      </c>
      <c r="AM12" s="28">
        <v>2127</v>
      </c>
      <c r="AN12" s="22">
        <v>1040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4">
        <v>21073</v>
      </c>
      <c r="AU12" s="48">
        <v>42638</v>
      </c>
      <c r="AV12" s="49">
        <v>8934</v>
      </c>
      <c r="AW12" s="21">
        <v>26</v>
      </c>
      <c r="AX12" s="218">
        <v>20861</v>
      </c>
      <c r="AY12" s="219">
        <v>0</v>
      </c>
      <c r="AZ12" s="51">
        <v>3492</v>
      </c>
      <c r="BA12" s="22">
        <v>42</v>
      </c>
      <c r="BB12" s="52">
        <v>3534</v>
      </c>
      <c r="BC12" s="54">
        <v>28494</v>
      </c>
      <c r="BD12" s="55">
        <v>8148</v>
      </c>
      <c r="BE12" s="56">
        <v>36642</v>
      </c>
      <c r="BF12" s="57">
        <v>41960</v>
      </c>
      <c r="BG12" s="58">
        <v>63525</v>
      </c>
      <c r="BH12" s="59">
        <v>0.77763222531521203</v>
      </c>
      <c r="BI12" s="2"/>
    </row>
    <row r="13" spans="1:61" ht="19.5" customHeight="1" thickTop="1" thickBot="1" x14ac:dyDescent="0.2">
      <c r="A13" s="60" t="s">
        <v>60</v>
      </c>
      <c r="B13" s="61">
        <f>SUM(B6:B12)</f>
        <v>46293</v>
      </c>
      <c r="C13" s="62">
        <f t="shared" ref="C13:AS13" si="5">SUM(C6:C12)</f>
        <v>584</v>
      </c>
      <c r="D13" s="62">
        <f t="shared" si="5"/>
        <v>13259</v>
      </c>
      <c r="E13" s="62">
        <f t="shared" si="5"/>
        <v>12867</v>
      </c>
      <c r="F13" s="63">
        <f t="shared" si="5"/>
        <v>73003</v>
      </c>
      <c r="G13" s="64">
        <f t="shared" si="5"/>
        <v>126743</v>
      </c>
      <c r="H13" s="62">
        <f t="shared" si="5"/>
        <v>115529</v>
      </c>
      <c r="I13" s="65">
        <f t="shared" si="5"/>
        <v>242272</v>
      </c>
      <c r="J13" s="64">
        <f t="shared" si="5"/>
        <v>429</v>
      </c>
      <c r="K13" s="62">
        <f t="shared" si="5"/>
        <v>4503</v>
      </c>
      <c r="L13" s="65">
        <f t="shared" si="5"/>
        <v>4932</v>
      </c>
      <c r="M13" s="67">
        <f t="shared" si="5"/>
        <v>823</v>
      </c>
      <c r="N13" s="68">
        <f t="shared" si="5"/>
        <v>12</v>
      </c>
      <c r="O13" s="68">
        <f t="shared" si="5"/>
        <v>0</v>
      </c>
      <c r="P13" s="68">
        <f t="shared" si="5"/>
        <v>408</v>
      </c>
      <c r="Q13" s="69">
        <f t="shared" si="5"/>
        <v>719</v>
      </c>
      <c r="R13" s="62">
        <f t="shared" si="5"/>
        <v>4388</v>
      </c>
      <c r="S13" s="63">
        <f t="shared" si="5"/>
        <v>5107</v>
      </c>
      <c r="T13" s="69">
        <f t="shared" si="5"/>
        <v>235594</v>
      </c>
      <c r="U13" s="62">
        <f t="shared" si="5"/>
        <v>50451</v>
      </c>
      <c r="V13" s="68">
        <f t="shared" si="5"/>
        <v>3175</v>
      </c>
      <c r="W13" s="65">
        <f t="shared" si="5"/>
        <v>37539</v>
      </c>
      <c r="X13" s="69">
        <f t="shared" si="5"/>
        <v>4905</v>
      </c>
      <c r="Y13" s="62">
        <f t="shared" si="5"/>
        <v>1209</v>
      </c>
      <c r="Z13" s="62">
        <f t="shared" si="5"/>
        <v>0</v>
      </c>
      <c r="AA13" s="70">
        <f t="shared" si="5"/>
        <v>2</v>
      </c>
      <c r="AB13" s="71">
        <f t="shared" si="5"/>
        <v>6116</v>
      </c>
      <c r="AC13" s="72">
        <f t="shared" si="5"/>
        <v>4707</v>
      </c>
      <c r="AD13" s="73">
        <f t="shared" si="5"/>
        <v>1503</v>
      </c>
      <c r="AE13" s="74">
        <f t="shared" si="5"/>
        <v>110</v>
      </c>
      <c r="AF13" s="73">
        <f t="shared" si="5"/>
        <v>77654</v>
      </c>
      <c r="AG13" s="68">
        <f t="shared" si="5"/>
        <v>76466</v>
      </c>
      <c r="AH13" s="68">
        <f t="shared" si="5"/>
        <v>1069</v>
      </c>
      <c r="AI13" s="68">
        <f t="shared" si="5"/>
        <v>249</v>
      </c>
      <c r="AJ13" s="68">
        <f t="shared" si="5"/>
        <v>2</v>
      </c>
      <c r="AK13" s="68">
        <f t="shared" si="5"/>
        <v>0</v>
      </c>
      <c r="AL13" s="74">
        <f t="shared" si="5"/>
        <v>2</v>
      </c>
      <c r="AM13" s="73">
        <f t="shared" si="5"/>
        <v>31255</v>
      </c>
      <c r="AN13" s="68">
        <f t="shared" si="5"/>
        <v>15619</v>
      </c>
      <c r="AO13" s="68">
        <f t="shared" si="5"/>
        <v>0</v>
      </c>
      <c r="AP13" s="68">
        <f t="shared" si="5"/>
        <v>0</v>
      </c>
      <c r="AQ13" s="68">
        <f t="shared" si="5"/>
        <v>867</v>
      </c>
      <c r="AR13" s="68">
        <f t="shared" si="5"/>
        <v>37</v>
      </c>
      <c r="AS13" s="75">
        <f t="shared" si="5"/>
        <v>0</v>
      </c>
      <c r="AT13" s="66">
        <v>325272</v>
      </c>
      <c r="AU13" s="76">
        <v>688222</v>
      </c>
      <c r="AV13" s="66">
        <v>134306</v>
      </c>
      <c r="AW13" s="67">
        <v>13614</v>
      </c>
      <c r="AX13" s="69">
        <v>221811</v>
      </c>
      <c r="AY13" s="220">
        <v>39</v>
      </c>
      <c r="AZ13" s="78">
        <v>59907</v>
      </c>
      <c r="BA13" s="68">
        <v>584</v>
      </c>
      <c r="BB13" s="79">
        <v>60491</v>
      </c>
      <c r="BC13" s="80">
        <v>348554</v>
      </c>
      <c r="BD13" s="81">
        <v>115529</v>
      </c>
      <c r="BE13" s="82">
        <v>464083</v>
      </c>
      <c r="BF13" s="66">
        <v>560697</v>
      </c>
      <c r="BG13" s="76">
        <v>923647</v>
      </c>
      <c r="BH13" s="83">
        <v>0.7510596164910156</v>
      </c>
      <c r="BI13" s="2"/>
    </row>
    <row r="14" spans="1:61" ht="19.5" customHeight="1" thickTop="1" x14ac:dyDescent="0.15">
      <c r="A14" s="15" t="s">
        <v>61</v>
      </c>
      <c r="B14" s="16">
        <v>12859</v>
      </c>
      <c r="C14" s="17">
        <v>87</v>
      </c>
      <c r="D14" s="17">
        <v>2557</v>
      </c>
      <c r="E14" s="17">
        <v>2082</v>
      </c>
      <c r="F14" s="18">
        <f t="shared" ref="F14:F22" si="6">SUM(B14:E14)</f>
        <v>17585</v>
      </c>
      <c r="G14" s="19">
        <v>52993</v>
      </c>
      <c r="H14" s="17">
        <v>35429</v>
      </c>
      <c r="I14" s="20">
        <f t="shared" ref="I14:I22" si="7">SUM(G14:H14)</f>
        <v>88422</v>
      </c>
      <c r="J14" s="19">
        <v>0</v>
      </c>
      <c r="K14" s="17">
        <v>375</v>
      </c>
      <c r="L14" s="20">
        <f t="shared" ref="L14:L22" si="8">SUM(J14:K14)</f>
        <v>375</v>
      </c>
      <c r="M14" s="21">
        <v>114</v>
      </c>
      <c r="N14" s="22">
        <v>4</v>
      </c>
      <c r="O14" s="22">
        <v>1</v>
      </c>
      <c r="P14" s="22">
        <v>25</v>
      </c>
      <c r="Q14" s="23">
        <v>171</v>
      </c>
      <c r="R14" s="17">
        <v>275</v>
      </c>
      <c r="S14" s="18">
        <f t="shared" ref="S14:S22" si="9">SUM(Q14:R14)</f>
        <v>446</v>
      </c>
      <c r="T14" s="23">
        <v>47740</v>
      </c>
      <c r="U14" s="17">
        <v>14445</v>
      </c>
      <c r="V14" s="22">
        <v>5665</v>
      </c>
      <c r="W14" s="20">
        <v>7203</v>
      </c>
      <c r="X14" s="23">
        <v>1165</v>
      </c>
      <c r="Y14" s="17">
        <v>263</v>
      </c>
      <c r="Z14" s="17">
        <v>0</v>
      </c>
      <c r="AA14" s="25">
        <v>1</v>
      </c>
      <c r="AB14" s="26">
        <f t="shared" ref="AB14:AB22" si="10">SUM(X14:AA14)</f>
        <v>1429</v>
      </c>
      <c r="AC14" s="27">
        <v>1606</v>
      </c>
      <c r="AD14" s="28">
        <v>1352</v>
      </c>
      <c r="AE14" s="29">
        <v>32</v>
      </c>
      <c r="AF14" s="28">
        <v>20006</v>
      </c>
      <c r="AG14" s="22">
        <v>18432</v>
      </c>
      <c r="AH14" s="22">
        <v>1571</v>
      </c>
      <c r="AI14" s="22">
        <v>1032</v>
      </c>
      <c r="AJ14" s="22">
        <v>2</v>
      </c>
      <c r="AK14" s="22">
        <v>0</v>
      </c>
      <c r="AL14" s="29">
        <v>0</v>
      </c>
      <c r="AM14" s="28">
        <v>6261</v>
      </c>
      <c r="AN14" s="22">
        <v>2932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106911</v>
      </c>
      <c r="AU14" s="34">
        <v>185783</v>
      </c>
      <c r="AV14" s="35">
        <v>38087</v>
      </c>
      <c r="AW14" s="21">
        <v>0</v>
      </c>
      <c r="AX14" s="218">
        <v>36352</v>
      </c>
      <c r="AY14" s="219">
        <v>6</v>
      </c>
      <c r="AZ14" s="51">
        <v>12859</v>
      </c>
      <c r="BA14" s="22">
        <v>87</v>
      </c>
      <c r="BB14" s="52">
        <v>12946</v>
      </c>
      <c r="BC14" s="40">
        <v>89345</v>
      </c>
      <c r="BD14" s="41">
        <v>35429</v>
      </c>
      <c r="BE14" s="42">
        <v>124774</v>
      </c>
      <c r="BF14" s="33">
        <v>143263</v>
      </c>
      <c r="BG14" s="85">
        <v>222135</v>
      </c>
      <c r="BH14" s="86">
        <v>0.71605462676519149</v>
      </c>
      <c r="BI14" s="2"/>
    </row>
    <row r="15" spans="1:61" ht="19.5" customHeight="1" x14ac:dyDescent="0.15">
      <c r="A15" s="15" t="s">
        <v>62</v>
      </c>
      <c r="B15" s="16">
        <v>6991</v>
      </c>
      <c r="C15" s="17">
        <v>38</v>
      </c>
      <c r="D15" s="17">
        <v>1262</v>
      </c>
      <c r="E15" s="17">
        <v>1634</v>
      </c>
      <c r="F15" s="18">
        <f t="shared" si="6"/>
        <v>9925</v>
      </c>
      <c r="G15" s="19">
        <v>22429</v>
      </c>
      <c r="H15" s="17">
        <v>27076</v>
      </c>
      <c r="I15" s="20">
        <f t="shared" si="7"/>
        <v>49505</v>
      </c>
      <c r="J15" s="19">
        <v>0</v>
      </c>
      <c r="K15" s="17">
        <v>270</v>
      </c>
      <c r="L15" s="20">
        <f t="shared" si="8"/>
        <v>270</v>
      </c>
      <c r="M15" s="21">
        <v>65</v>
      </c>
      <c r="N15" s="22">
        <v>0</v>
      </c>
      <c r="O15" s="22">
        <v>0</v>
      </c>
      <c r="P15" s="22">
        <v>22</v>
      </c>
      <c r="Q15" s="23">
        <v>83</v>
      </c>
      <c r="R15" s="17">
        <v>261</v>
      </c>
      <c r="S15" s="18">
        <f t="shared" si="9"/>
        <v>344</v>
      </c>
      <c r="T15" s="23">
        <v>25754</v>
      </c>
      <c r="U15" s="17">
        <v>5941</v>
      </c>
      <c r="V15" s="22">
        <v>0</v>
      </c>
      <c r="W15" s="20">
        <v>4304</v>
      </c>
      <c r="X15" s="23">
        <v>712</v>
      </c>
      <c r="Y15" s="17">
        <v>133</v>
      </c>
      <c r="Z15" s="17">
        <v>0</v>
      </c>
      <c r="AA15" s="25">
        <v>0</v>
      </c>
      <c r="AB15" s="26">
        <f t="shared" si="10"/>
        <v>845</v>
      </c>
      <c r="AC15" s="27">
        <v>566</v>
      </c>
      <c r="AD15" s="28">
        <v>56</v>
      </c>
      <c r="AE15" s="29">
        <v>11</v>
      </c>
      <c r="AF15" s="28">
        <v>9678</v>
      </c>
      <c r="AG15" s="22">
        <v>9603</v>
      </c>
      <c r="AH15" s="22">
        <v>53</v>
      </c>
      <c r="AI15" s="22">
        <v>8</v>
      </c>
      <c r="AJ15" s="22">
        <v>3</v>
      </c>
      <c r="AK15" s="22">
        <v>0</v>
      </c>
      <c r="AL15" s="29">
        <v>18</v>
      </c>
      <c r="AM15" s="28">
        <v>3875</v>
      </c>
      <c r="AN15" s="22">
        <v>1599</v>
      </c>
      <c r="AO15" s="22">
        <v>0</v>
      </c>
      <c r="AP15" s="22">
        <v>0</v>
      </c>
      <c r="AQ15" s="22">
        <v>23</v>
      </c>
      <c r="AR15" s="22">
        <v>3</v>
      </c>
      <c r="AS15" s="32">
        <v>0</v>
      </c>
      <c r="AT15" s="44">
        <v>60312</v>
      </c>
      <c r="AU15" s="48">
        <v>101467</v>
      </c>
      <c r="AV15" s="49">
        <v>29083</v>
      </c>
      <c r="AW15" s="21">
        <v>0</v>
      </c>
      <c r="AX15" s="218">
        <v>18155</v>
      </c>
      <c r="AY15" s="219">
        <v>0</v>
      </c>
      <c r="AZ15" s="51">
        <v>6991</v>
      </c>
      <c r="BA15" s="22">
        <v>38</v>
      </c>
      <c r="BB15" s="52">
        <v>7029</v>
      </c>
      <c r="BC15" s="40">
        <v>40584</v>
      </c>
      <c r="BD15" s="41">
        <v>27076</v>
      </c>
      <c r="BE15" s="42">
        <v>67660</v>
      </c>
      <c r="BF15" s="33">
        <v>78467</v>
      </c>
      <c r="BG15" s="53">
        <v>119622</v>
      </c>
      <c r="BH15" s="43">
        <v>0.59982264262488916</v>
      </c>
      <c r="BI15" s="2"/>
    </row>
    <row r="16" spans="1:61" ht="19.5" customHeight="1" x14ac:dyDescent="0.15">
      <c r="A16" s="15" t="s">
        <v>63</v>
      </c>
      <c r="B16" s="16">
        <v>18442</v>
      </c>
      <c r="C16" s="17">
        <v>68</v>
      </c>
      <c r="D16" s="17">
        <v>4721</v>
      </c>
      <c r="E16" s="17">
        <v>3995</v>
      </c>
      <c r="F16" s="18">
        <f t="shared" si="6"/>
        <v>27226</v>
      </c>
      <c r="G16" s="19">
        <v>76393</v>
      </c>
      <c r="H16" s="17">
        <v>41919</v>
      </c>
      <c r="I16" s="20">
        <f t="shared" si="7"/>
        <v>118312</v>
      </c>
      <c r="J16" s="19">
        <v>3</v>
      </c>
      <c r="K16" s="17">
        <v>961</v>
      </c>
      <c r="L16" s="20">
        <f t="shared" si="8"/>
        <v>964</v>
      </c>
      <c r="M16" s="21">
        <v>144</v>
      </c>
      <c r="N16" s="22">
        <v>6</v>
      </c>
      <c r="O16" s="22">
        <v>4</v>
      </c>
      <c r="P16" s="22">
        <v>50</v>
      </c>
      <c r="Q16" s="23">
        <v>275</v>
      </c>
      <c r="R16" s="17">
        <v>1074</v>
      </c>
      <c r="S16" s="18">
        <f t="shared" si="9"/>
        <v>1349</v>
      </c>
      <c r="T16" s="23">
        <v>67045</v>
      </c>
      <c r="U16" s="17">
        <v>22843</v>
      </c>
      <c r="V16" s="22">
        <v>12156</v>
      </c>
      <c r="W16" s="20">
        <v>8524</v>
      </c>
      <c r="X16" s="23">
        <v>1413</v>
      </c>
      <c r="Y16" s="17">
        <v>340</v>
      </c>
      <c r="Z16" s="17">
        <v>0</v>
      </c>
      <c r="AA16" s="25">
        <v>0</v>
      </c>
      <c r="AB16" s="26">
        <f t="shared" si="10"/>
        <v>1753</v>
      </c>
      <c r="AC16" s="27">
        <v>2651</v>
      </c>
      <c r="AD16" s="28">
        <v>372</v>
      </c>
      <c r="AE16" s="29">
        <v>12</v>
      </c>
      <c r="AF16" s="28">
        <v>26504</v>
      </c>
      <c r="AG16" s="22">
        <v>26124</v>
      </c>
      <c r="AH16" s="22">
        <v>380</v>
      </c>
      <c r="AI16" s="22">
        <v>97</v>
      </c>
      <c r="AJ16" s="22">
        <v>0</v>
      </c>
      <c r="AK16" s="22">
        <v>0</v>
      </c>
      <c r="AL16" s="29">
        <v>0</v>
      </c>
      <c r="AM16" s="28">
        <v>9470</v>
      </c>
      <c r="AN16" s="22">
        <v>4297</v>
      </c>
      <c r="AO16" s="22">
        <v>0</v>
      </c>
      <c r="AP16" s="22">
        <v>0</v>
      </c>
      <c r="AQ16" s="22">
        <v>13</v>
      </c>
      <c r="AR16" s="22">
        <v>0</v>
      </c>
      <c r="AS16" s="32">
        <v>0</v>
      </c>
      <c r="AT16" s="44">
        <v>146971</v>
      </c>
      <c r="AU16" s="48">
        <v>256140</v>
      </c>
      <c r="AV16" s="49">
        <v>47087</v>
      </c>
      <c r="AW16" s="21">
        <v>182</v>
      </c>
      <c r="AX16" s="218">
        <v>66365</v>
      </c>
      <c r="AY16" s="219">
        <v>10</v>
      </c>
      <c r="AZ16" s="51">
        <v>18624</v>
      </c>
      <c r="BA16" s="22">
        <v>68</v>
      </c>
      <c r="BB16" s="52">
        <v>18692</v>
      </c>
      <c r="BC16" s="40">
        <v>142758</v>
      </c>
      <c r="BD16" s="41">
        <v>41919</v>
      </c>
      <c r="BE16" s="42">
        <v>184677</v>
      </c>
      <c r="BF16" s="33">
        <v>213518</v>
      </c>
      <c r="BG16" s="53">
        <v>322687</v>
      </c>
      <c r="BH16" s="43">
        <v>0.77301450640848612</v>
      </c>
      <c r="BI16" s="2"/>
    </row>
    <row r="17" spans="1:61" ht="19.5" customHeight="1" x14ac:dyDescent="0.15">
      <c r="A17" s="15" t="s">
        <v>64</v>
      </c>
      <c r="B17" s="16">
        <v>28935</v>
      </c>
      <c r="C17" s="17">
        <v>137</v>
      </c>
      <c r="D17" s="17">
        <v>5742</v>
      </c>
      <c r="E17" s="17">
        <v>9213</v>
      </c>
      <c r="F17" s="18">
        <f t="shared" si="6"/>
        <v>44027</v>
      </c>
      <c r="G17" s="19">
        <v>55098</v>
      </c>
      <c r="H17" s="17">
        <v>76623</v>
      </c>
      <c r="I17" s="20">
        <f t="shared" si="7"/>
        <v>131721</v>
      </c>
      <c r="J17" s="19">
        <v>37</v>
      </c>
      <c r="K17" s="17">
        <v>2575</v>
      </c>
      <c r="L17" s="20">
        <f t="shared" si="8"/>
        <v>2612</v>
      </c>
      <c r="M17" s="21">
        <v>223</v>
      </c>
      <c r="N17" s="22">
        <v>9</v>
      </c>
      <c r="O17" s="22">
        <v>3</v>
      </c>
      <c r="P17" s="22">
        <v>60</v>
      </c>
      <c r="Q17" s="23">
        <v>468</v>
      </c>
      <c r="R17" s="17">
        <v>1773</v>
      </c>
      <c r="S17" s="18">
        <f t="shared" si="9"/>
        <v>2241</v>
      </c>
      <c r="T17" s="23">
        <v>102160</v>
      </c>
      <c r="U17" s="17">
        <v>37737</v>
      </c>
      <c r="V17" s="22">
        <v>14136</v>
      </c>
      <c r="W17" s="20">
        <v>11157</v>
      </c>
      <c r="X17" s="23">
        <v>1961</v>
      </c>
      <c r="Y17" s="17">
        <v>544</v>
      </c>
      <c r="Z17" s="17">
        <v>0</v>
      </c>
      <c r="AA17" s="25">
        <v>1</v>
      </c>
      <c r="AB17" s="26">
        <f t="shared" si="10"/>
        <v>2506</v>
      </c>
      <c r="AC17" s="27">
        <v>5482</v>
      </c>
      <c r="AD17" s="28">
        <v>1871</v>
      </c>
      <c r="AE17" s="29">
        <v>30</v>
      </c>
      <c r="AF17" s="28">
        <v>43775</v>
      </c>
      <c r="AG17" s="22">
        <v>41765</v>
      </c>
      <c r="AH17" s="22">
        <v>1995</v>
      </c>
      <c r="AI17" s="22">
        <v>1018</v>
      </c>
      <c r="AJ17" s="22">
        <v>4</v>
      </c>
      <c r="AK17" s="22">
        <v>0</v>
      </c>
      <c r="AL17" s="29">
        <v>11</v>
      </c>
      <c r="AM17" s="28">
        <v>21896</v>
      </c>
      <c r="AN17" s="22">
        <v>11689</v>
      </c>
      <c r="AO17" s="22">
        <v>0</v>
      </c>
      <c r="AP17" s="22">
        <v>0</v>
      </c>
      <c r="AQ17" s="22">
        <v>138</v>
      </c>
      <c r="AR17" s="22">
        <v>6</v>
      </c>
      <c r="AS17" s="32">
        <v>0</v>
      </c>
      <c r="AT17" s="44">
        <v>179563</v>
      </c>
      <c r="AU17" s="48">
        <v>359668</v>
      </c>
      <c r="AV17" s="49">
        <v>88771</v>
      </c>
      <c r="AW17" s="21">
        <v>128</v>
      </c>
      <c r="AX17" s="218">
        <v>120602</v>
      </c>
      <c r="AY17" s="219">
        <v>32</v>
      </c>
      <c r="AZ17" s="51">
        <v>29063</v>
      </c>
      <c r="BA17" s="22">
        <v>137</v>
      </c>
      <c r="BB17" s="52">
        <v>29200</v>
      </c>
      <c r="BC17" s="40">
        <v>175700</v>
      </c>
      <c r="BD17" s="41">
        <v>76623</v>
      </c>
      <c r="BE17" s="42">
        <v>252323</v>
      </c>
      <c r="BF17" s="33">
        <v>300293</v>
      </c>
      <c r="BG17" s="53">
        <v>480398</v>
      </c>
      <c r="BH17" s="43">
        <v>0.6963297043868375</v>
      </c>
      <c r="BI17" s="2"/>
    </row>
    <row r="18" spans="1:61" ht="19.5" customHeight="1" x14ac:dyDescent="0.15">
      <c r="A18" s="15" t="s">
        <v>65</v>
      </c>
      <c r="B18" s="16">
        <v>17232</v>
      </c>
      <c r="C18" s="17">
        <v>230</v>
      </c>
      <c r="D18" s="17">
        <v>3147</v>
      </c>
      <c r="E18" s="17">
        <v>2867</v>
      </c>
      <c r="F18" s="18">
        <f t="shared" si="6"/>
        <v>23476</v>
      </c>
      <c r="G18" s="19">
        <v>54501</v>
      </c>
      <c r="H18" s="17">
        <v>38620</v>
      </c>
      <c r="I18" s="20">
        <f t="shared" si="7"/>
        <v>93121</v>
      </c>
      <c r="J18" s="19">
        <v>0</v>
      </c>
      <c r="K18" s="17">
        <v>412</v>
      </c>
      <c r="L18" s="20">
        <f t="shared" si="8"/>
        <v>412</v>
      </c>
      <c r="M18" s="21">
        <v>76</v>
      </c>
      <c r="N18" s="22">
        <v>2</v>
      </c>
      <c r="O18" s="22">
        <v>0</v>
      </c>
      <c r="P18" s="22">
        <v>22</v>
      </c>
      <c r="Q18" s="23">
        <v>200</v>
      </c>
      <c r="R18" s="17">
        <v>438</v>
      </c>
      <c r="S18" s="18">
        <f t="shared" si="9"/>
        <v>638</v>
      </c>
      <c r="T18" s="23">
        <v>49538</v>
      </c>
      <c r="U18" s="17">
        <v>7422</v>
      </c>
      <c r="V18" s="22">
        <v>0</v>
      </c>
      <c r="W18" s="20">
        <v>8346</v>
      </c>
      <c r="X18" s="23">
        <v>1468</v>
      </c>
      <c r="Y18" s="17">
        <v>292</v>
      </c>
      <c r="Z18" s="17">
        <v>0</v>
      </c>
      <c r="AA18" s="25">
        <v>0</v>
      </c>
      <c r="AB18" s="26">
        <f t="shared" si="10"/>
        <v>1760</v>
      </c>
      <c r="AC18" s="27">
        <v>7</v>
      </c>
      <c r="AD18" s="28">
        <v>102</v>
      </c>
      <c r="AE18" s="29">
        <v>32</v>
      </c>
      <c r="AF18" s="28">
        <v>22778</v>
      </c>
      <c r="AG18" s="22">
        <v>22640</v>
      </c>
      <c r="AH18" s="22">
        <v>126</v>
      </c>
      <c r="AI18" s="22">
        <v>25</v>
      </c>
      <c r="AJ18" s="22">
        <v>1</v>
      </c>
      <c r="AK18" s="22">
        <v>0</v>
      </c>
      <c r="AL18" s="29">
        <v>3</v>
      </c>
      <c r="AM18" s="28">
        <v>4759</v>
      </c>
      <c r="AN18" s="22">
        <v>2906</v>
      </c>
      <c r="AO18" s="22">
        <v>0</v>
      </c>
      <c r="AP18" s="22">
        <v>0</v>
      </c>
      <c r="AQ18" s="22">
        <v>2</v>
      </c>
      <c r="AR18" s="22">
        <v>1</v>
      </c>
      <c r="AS18" s="32">
        <v>0</v>
      </c>
      <c r="AT18" s="44">
        <v>117504</v>
      </c>
      <c r="AU18" s="48">
        <v>197121</v>
      </c>
      <c r="AV18" s="49">
        <v>42205</v>
      </c>
      <c r="AW18" s="21">
        <v>593</v>
      </c>
      <c r="AX18" s="218">
        <v>56837</v>
      </c>
      <c r="AY18" s="219">
        <v>12</v>
      </c>
      <c r="AZ18" s="51">
        <v>17825</v>
      </c>
      <c r="BA18" s="22">
        <v>230</v>
      </c>
      <c r="BB18" s="52">
        <v>18055</v>
      </c>
      <c r="BC18" s="40">
        <v>111338</v>
      </c>
      <c r="BD18" s="41">
        <v>38620</v>
      </c>
      <c r="BE18" s="42">
        <v>149958</v>
      </c>
      <c r="BF18" s="33">
        <v>174934</v>
      </c>
      <c r="BG18" s="53">
        <v>254551</v>
      </c>
      <c r="BH18" s="43">
        <v>0.74246122247562651</v>
      </c>
      <c r="BI18" s="2"/>
    </row>
    <row r="19" spans="1:61" ht="19.5" customHeight="1" x14ac:dyDescent="0.15">
      <c r="A19" s="15" t="s">
        <v>66</v>
      </c>
      <c r="B19" s="16">
        <v>11205</v>
      </c>
      <c r="C19" s="17">
        <v>108</v>
      </c>
      <c r="D19" s="17">
        <v>2541</v>
      </c>
      <c r="E19" s="17">
        <v>2494</v>
      </c>
      <c r="F19" s="18">
        <f t="shared" si="6"/>
        <v>16348</v>
      </c>
      <c r="G19" s="19">
        <v>39032</v>
      </c>
      <c r="H19" s="17">
        <v>41550</v>
      </c>
      <c r="I19" s="20">
        <f t="shared" si="7"/>
        <v>80582</v>
      </c>
      <c r="J19" s="19">
        <v>0</v>
      </c>
      <c r="K19" s="17">
        <v>772</v>
      </c>
      <c r="L19" s="20">
        <f t="shared" si="8"/>
        <v>772</v>
      </c>
      <c r="M19" s="21">
        <v>88</v>
      </c>
      <c r="N19" s="22">
        <v>1</v>
      </c>
      <c r="O19" s="22">
        <v>0</v>
      </c>
      <c r="P19" s="22">
        <v>24</v>
      </c>
      <c r="Q19" s="23">
        <v>107</v>
      </c>
      <c r="R19" s="17">
        <v>709</v>
      </c>
      <c r="S19" s="18">
        <f t="shared" si="9"/>
        <v>816</v>
      </c>
      <c r="T19" s="23">
        <v>43319</v>
      </c>
      <c r="U19" s="17">
        <v>7892</v>
      </c>
      <c r="V19" s="22">
        <v>0</v>
      </c>
      <c r="W19" s="20">
        <v>7012</v>
      </c>
      <c r="X19" s="23">
        <v>1159</v>
      </c>
      <c r="Y19" s="17">
        <v>296</v>
      </c>
      <c r="Z19" s="17">
        <v>0</v>
      </c>
      <c r="AA19" s="25">
        <v>0</v>
      </c>
      <c r="AB19" s="26">
        <f t="shared" si="10"/>
        <v>1455</v>
      </c>
      <c r="AC19" s="27">
        <v>22</v>
      </c>
      <c r="AD19" s="28">
        <v>39</v>
      </c>
      <c r="AE19" s="29">
        <v>15</v>
      </c>
      <c r="AF19" s="28">
        <v>17510</v>
      </c>
      <c r="AG19" s="22">
        <v>17353</v>
      </c>
      <c r="AH19" s="22">
        <v>147</v>
      </c>
      <c r="AI19" s="22">
        <v>33</v>
      </c>
      <c r="AJ19" s="22">
        <v>0</v>
      </c>
      <c r="AK19" s="22">
        <v>0</v>
      </c>
      <c r="AL19" s="29">
        <v>1</v>
      </c>
      <c r="AM19" s="28">
        <v>4355</v>
      </c>
      <c r="AN19" s="22">
        <v>2458</v>
      </c>
      <c r="AO19" s="22">
        <v>0</v>
      </c>
      <c r="AP19" s="22">
        <v>0</v>
      </c>
      <c r="AQ19" s="22">
        <v>6</v>
      </c>
      <c r="AR19" s="22">
        <v>1</v>
      </c>
      <c r="AS19" s="32">
        <v>0</v>
      </c>
      <c r="AT19" s="44">
        <v>98066</v>
      </c>
      <c r="AU19" s="48">
        <v>165604</v>
      </c>
      <c r="AV19" s="49">
        <v>45012</v>
      </c>
      <c r="AW19" s="21">
        <v>4156</v>
      </c>
      <c r="AX19" s="218">
        <v>40298</v>
      </c>
      <c r="AY19" s="219">
        <v>13</v>
      </c>
      <c r="AZ19" s="51">
        <v>15361</v>
      </c>
      <c r="BA19" s="22">
        <v>108</v>
      </c>
      <c r="BB19" s="52">
        <v>15469</v>
      </c>
      <c r="BC19" s="40">
        <v>79330</v>
      </c>
      <c r="BD19" s="41">
        <v>41550</v>
      </c>
      <c r="BE19" s="42">
        <v>120880</v>
      </c>
      <c r="BF19" s="33">
        <v>142520</v>
      </c>
      <c r="BG19" s="53">
        <v>210058</v>
      </c>
      <c r="BH19" s="43">
        <v>0.6562706816677697</v>
      </c>
      <c r="BI19" s="2"/>
    </row>
    <row r="20" spans="1:61" ht="19.5" customHeight="1" x14ac:dyDescent="0.15">
      <c r="A20" s="15" t="s">
        <v>67</v>
      </c>
      <c r="B20" s="16">
        <v>4049</v>
      </c>
      <c r="C20" s="17">
        <v>36</v>
      </c>
      <c r="D20" s="17">
        <v>856</v>
      </c>
      <c r="E20" s="17">
        <v>1243</v>
      </c>
      <c r="F20" s="18">
        <f t="shared" si="6"/>
        <v>6184</v>
      </c>
      <c r="G20" s="19">
        <v>16659</v>
      </c>
      <c r="H20" s="17">
        <v>20447</v>
      </c>
      <c r="I20" s="20">
        <f t="shared" si="7"/>
        <v>37106</v>
      </c>
      <c r="J20" s="19">
        <v>0</v>
      </c>
      <c r="K20" s="17">
        <v>119</v>
      </c>
      <c r="L20" s="20">
        <f t="shared" si="8"/>
        <v>119</v>
      </c>
      <c r="M20" s="21">
        <v>41</v>
      </c>
      <c r="N20" s="22">
        <v>0</v>
      </c>
      <c r="O20" s="22">
        <v>0</v>
      </c>
      <c r="P20" s="22">
        <v>16</v>
      </c>
      <c r="Q20" s="23">
        <v>39</v>
      </c>
      <c r="R20" s="17">
        <v>110</v>
      </c>
      <c r="S20" s="18">
        <f t="shared" si="9"/>
        <v>149</v>
      </c>
      <c r="T20" s="23">
        <v>14208</v>
      </c>
      <c r="U20" s="17">
        <v>3931</v>
      </c>
      <c r="V20" s="22">
        <v>0</v>
      </c>
      <c r="W20" s="20">
        <v>2474</v>
      </c>
      <c r="X20" s="23">
        <v>423</v>
      </c>
      <c r="Y20" s="17">
        <v>147</v>
      </c>
      <c r="Z20" s="17">
        <v>0</v>
      </c>
      <c r="AA20" s="25">
        <v>0</v>
      </c>
      <c r="AB20" s="26">
        <f t="shared" si="10"/>
        <v>570</v>
      </c>
      <c r="AC20" s="27">
        <v>85</v>
      </c>
      <c r="AD20" s="28">
        <v>17</v>
      </c>
      <c r="AE20" s="29">
        <v>2</v>
      </c>
      <c r="AF20" s="28">
        <v>6828</v>
      </c>
      <c r="AG20" s="22">
        <v>6818</v>
      </c>
      <c r="AH20" s="22">
        <v>9</v>
      </c>
      <c r="AI20" s="22">
        <v>1</v>
      </c>
      <c r="AJ20" s="22">
        <v>0</v>
      </c>
      <c r="AK20" s="22">
        <v>0</v>
      </c>
      <c r="AL20" s="29">
        <v>0</v>
      </c>
      <c r="AM20" s="28">
        <v>7338</v>
      </c>
      <c r="AN20" s="22">
        <v>3340</v>
      </c>
      <c r="AO20" s="22">
        <v>0</v>
      </c>
      <c r="AP20" s="22">
        <v>0</v>
      </c>
      <c r="AQ20" s="22">
        <v>0</v>
      </c>
      <c r="AR20" s="22">
        <v>1</v>
      </c>
      <c r="AS20" s="32">
        <v>0</v>
      </c>
      <c r="AT20" s="44">
        <v>43726</v>
      </c>
      <c r="AU20" s="48">
        <v>72924</v>
      </c>
      <c r="AV20" s="49">
        <v>21886</v>
      </c>
      <c r="AW20" s="21">
        <v>309</v>
      </c>
      <c r="AX20" s="218">
        <v>10872</v>
      </c>
      <c r="AY20" s="219">
        <v>0</v>
      </c>
      <c r="AZ20" s="51">
        <v>4358</v>
      </c>
      <c r="BA20" s="22">
        <v>36</v>
      </c>
      <c r="BB20" s="52">
        <v>4394</v>
      </c>
      <c r="BC20" s="40">
        <v>27531</v>
      </c>
      <c r="BD20" s="41">
        <v>20447</v>
      </c>
      <c r="BE20" s="42">
        <v>47978</v>
      </c>
      <c r="BF20" s="33">
        <v>54907</v>
      </c>
      <c r="BG20" s="53">
        <v>84105</v>
      </c>
      <c r="BH20" s="43">
        <v>0.5738255033557047</v>
      </c>
      <c r="BI20" s="2"/>
    </row>
    <row r="21" spans="1:61" ht="19.5" customHeight="1" x14ac:dyDescent="0.15">
      <c r="A21" s="15" t="s">
        <v>68</v>
      </c>
      <c r="B21" s="16">
        <v>21274</v>
      </c>
      <c r="C21" s="17">
        <v>188</v>
      </c>
      <c r="D21" s="17">
        <v>4364</v>
      </c>
      <c r="E21" s="17">
        <v>4755</v>
      </c>
      <c r="F21" s="18">
        <f t="shared" si="6"/>
        <v>30581</v>
      </c>
      <c r="G21" s="19">
        <v>53463</v>
      </c>
      <c r="H21" s="17">
        <v>62106</v>
      </c>
      <c r="I21" s="20">
        <f t="shared" si="7"/>
        <v>115569</v>
      </c>
      <c r="J21" s="19">
        <v>0</v>
      </c>
      <c r="K21" s="17">
        <v>1715</v>
      </c>
      <c r="L21" s="20">
        <f t="shared" si="8"/>
        <v>1715</v>
      </c>
      <c r="M21" s="21">
        <v>141</v>
      </c>
      <c r="N21" s="22">
        <v>7</v>
      </c>
      <c r="O21" s="22">
        <v>4</v>
      </c>
      <c r="P21" s="22">
        <v>36</v>
      </c>
      <c r="Q21" s="23">
        <v>256</v>
      </c>
      <c r="R21" s="17">
        <v>1350</v>
      </c>
      <c r="S21" s="18">
        <f t="shared" si="9"/>
        <v>1606</v>
      </c>
      <c r="T21" s="23">
        <v>71630</v>
      </c>
      <c r="U21" s="17">
        <v>27646</v>
      </c>
      <c r="V21" s="22">
        <v>11050</v>
      </c>
      <c r="W21" s="20">
        <v>8193</v>
      </c>
      <c r="X21" s="23">
        <v>1948</v>
      </c>
      <c r="Y21" s="17">
        <v>392</v>
      </c>
      <c r="Z21" s="17">
        <v>0</v>
      </c>
      <c r="AA21" s="25">
        <v>0</v>
      </c>
      <c r="AB21" s="26">
        <f t="shared" si="10"/>
        <v>2340</v>
      </c>
      <c r="AC21" s="27">
        <v>4194</v>
      </c>
      <c r="AD21" s="28">
        <v>723</v>
      </c>
      <c r="AE21" s="29">
        <v>20</v>
      </c>
      <c r="AF21" s="28">
        <v>30455</v>
      </c>
      <c r="AG21" s="22">
        <v>29447</v>
      </c>
      <c r="AH21" s="22">
        <v>992</v>
      </c>
      <c r="AI21" s="22">
        <v>366</v>
      </c>
      <c r="AJ21" s="22">
        <v>1</v>
      </c>
      <c r="AK21" s="22">
        <v>0</v>
      </c>
      <c r="AL21" s="29">
        <v>12</v>
      </c>
      <c r="AM21" s="28">
        <v>12913</v>
      </c>
      <c r="AN21" s="22">
        <v>7319</v>
      </c>
      <c r="AO21" s="22">
        <v>0</v>
      </c>
      <c r="AP21" s="22">
        <v>0</v>
      </c>
      <c r="AQ21" s="22">
        <v>460</v>
      </c>
      <c r="AR21" s="22">
        <v>3</v>
      </c>
      <c r="AS21" s="32">
        <v>0</v>
      </c>
      <c r="AT21" s="44">
        <v>148789</v>
      </c>
      <c r="AU21" s="48">
        <v>273133</v>
      </c>
      <c r="AV21" s="49">
        <v>68905</v>
      </c>
      <c r="AW21" s="21">
        <v>1</v>
      </c>
      <c r="AX21" s="218">
        <v>91396</v>
      </c>
      <c r="AY21" s="219">
        <v>30</v>
      </c>
      <c r="AZ21" s="51">
        <v>21275</v>
      </c>
      <c r="BA21" s="22">
        <v>188</v>
      </c>
      <c r="BB21" s="52">
        <v>21463</v>
      </c>
      <c r="BC21" s="40">
        <v>144859</v>
      </c>
      <c r="BD21" s="41">
        <v>62106</v>
      </c>
      <c r="BE21" s="42">
        <v>206965</v>
      </c>
      <c r="BF21" s="33">
        <v>240186</v>
      </c>
      <c r="BG21" s="53">
        <v>364530</v>
      </c>
      <c r="BH21" s="43">
        <v>0.69992027637523258</v>
      </c>
      <c r="BI21" s="2"/>
    </row>
    <row r="22" spans="1:61" ht="19.5" customHeight="1" thickBot="1" x14ac:dyDescent="0.2">
      <c r="A22" s="87" t="s">
        <v>69</v>
      </c>
      <c r="B22" s="45">
        <v>6079</v>
      </c>
      <c r="C22" s="46">
        <v>38</v>
      </c>
      <c r="D22" s="46">
        <v>1022</v>
      </c>
      <c r="E22" s="46">
        <v>1444</v>
      </c>
      <c r="F22" s="88">
        <f t="shared" si="6"/>
        <v>8583</v>
      </c>
      <c r="G22" s="89">
        <v>15248</v>
      </c>
      <c r="H22" s="46">
        <v>31713</v>
      </c>
      <c r="I22" s="90">
        <f t="shared" si="7"/>
        <v>46961</v>
      </c>
      <c r="J22" s="89">
        <v>4</v>
      </c>
      <c r="K22" s="46">
        <v>295</v>
      </c>
      <c r="L22" s="90">
        <f t="shared" si="8"/>
        <v>299</v>
      </c>
      <c r="M22" s="91">
        <v>58</v>
      </c>
      <c r="N22" s="92">
        <v>2</v>
      </c>
      <c r="O22" s="92">
        <v>0</v>
      </c>
      <c r="P22" s="92">
        <v>14</v>
      </c>
      <c r="Q22" s="93">
        <v>64</v>
      </c>
      <c r="R22" s="46">
        <v>378</v>
      </c>
      <c r="S22" s="88">
        <f t="shared" si="9"/>
        <v>442</v>
      </c>
      <c r="T22" s="93">
        <v>20753</v>
      </c>
      <c r="U22" s="46">
        <v>6452</v>
      </c>
      <c r="V22" s="92">
        <v>0</v>
      </c>
      <c r="W22" s="90">
        <v>3297</v>
      </c>
      <c r="X22" s="93">
        <v>668</v>
      </c>
      <c r="Y22" s="46">
        <v>151</v>
      </c>
      <c r="Z22" s="46">
        <v>0</v>
      </c>
      <c r="AA22" s="94">
        <v>0</v>
      </c>
      <c r="AB22" s="47">
        <f t="shared" si="10"/>
        <v>819</v>
      </c>
      <c r="AC22" s="95">
        <v>666</v>
      </c>
      <c r="AD22" s="96">
        <v>1019</v>
      </c>
      <c r="AE22" s="97">
        <v>7</v>
      </c>
      <c r="AF22" s="96">
        <v>7078</v>
      </c>
      <c r="AG22" s="92">
        <v>5611</v>
      </c>
      <c r="AH22" s="92">
        <v>1449</v>
      </c>
      <c r="AI22" s="92">
        <v>793</v>
      </c>
      <c r="AJ22" s="92">
        <v>0</v>
      </c>
      <c r="AK22" s="92">
        <v>0</v>
      </c>
      <c r="AL22" s="97">
        <v>18</v>
      </c>
      <c r="AM22" s="96">
        <v>1732</v>
      </c>
      <c r="AN22" s="92">
        <v>865</v>
      </c>
      <c r="AO22" s="92">
        <v>0</v>
      </c>
      <c r="AP22" s="92">
        <v>0</v>
      </c>
      <c r="AQ22" s="92">
        <v>124</v>
      </c>
      <c r="AR22" s="92">
        <v>6</v>
      </c>
      <c r="AS22" s="98">
        <v>0</v>
      </c>
      <c r="AT22" s="49">
        <v>56305</v>
      </c>
      <c r="AU22" s="99">
        <v>88951</v>
      </c>
      <c r="AV22" s="100">
        <v>33548</v>
      </c>
      <c r="AW22" s="101">
        <v>1</v>
      </c>
      <c r="AX22" s="218">
        <v>20453</v>
      </c>
      <c r="AY22" s="219">
        <v>24</v>
      </c>
      <c r="AZ22" s="102">
        <v>6080</v>
      </c>
      <c r="BA22" s="92">
        <v>38</v>
      </c>
      <c r="BB22" s="103">
        <v>6118</v>
      </c>
      <c r="BC22" s="54">
        <v>35701</v>
      </c>
      <c r="BD22" s="55">
        <v>31713</v>
      </c>
      <c r="BE22" s="56">
        <v>67414</v>
      </c>
      <c r="BF22" s="57">
        <v>76759</v>
      </c>
      <c r="BG22" s="58">
        <v>109405</v>
      </c>
      <c r="BH22" s="59">
        <v>0.52957842584626336</v>
      </c>
      <c r="BI22" s="2"/>
    </row>
    <row r="23" spans="1:61" ht="19.5" customHeight="1" thickTop="1" thickBot="1" x14ac:dyDescent="0.2">
      <c r="A23" s="60" t="s">
        <v>60</v>
      </c>
      <c r="B23" s="61">
        <f>SUM(B14:B22)</f>
        <v>127066</v>
      </c>
      <c r="C23" s="62">
        <f t="shared" ref="C23:AS23" si="11">SUM(C14:C22)</f>
        <v>930</v>
      </c>
      <c r="D23" s="62">
        <f t="shared" si="11"/>
        <v>26212</v>
      </c>
      <c r="E23" s="62">
        <f t="shared" si="11"/>
        <v>29727</v>
      </c>
      <c r="F23" s="63">
        <f t="shared" si="11"/>
        <v>183935</v>
      </c>
      <c r="G23" s="64">
        <f t="shared" si="11"/>
        <v>385816</v>
      </c>
      <c r="H23" s="62">
        <f t="shared" si="11"/>
        <v>375483</v>
      </c>
      <c r="I23" s="65">
        <f t="shared" si="11"/>
        <v>761299</v>
      </c>
      <c r="J23" s="64">
        <f t="shared" si="11"/>
        <v>44</v>
      </c>
      <c r="K23" s="62">
        <f t="shared" si="11"/>
        <v>7494</v>
      </c>
      <c r="L23" s="65">
        <f t="shared" si="11"/>
        <v>7538</v>
      </c>
      <c r="M23" s="67">
        <f t="shared" si="11"/>
        <v>950</v>
      </c>
      <c r="N23" s="68">
        <f t="shared" si="11"/>
        <v>31</v>
      </c>
      <c r="O23" s="68">
        <f t="shared" si="11"/>
        <v>12</v>
      </c>
      <c r="P23" s="68">
        <f t="shared" si="11"/>
        <v>269</v>
      </c>
      <c r="Q23" s="69">
        <f t="shared" si="11"/>
        <v>1663</v>
      </c>
      <c r="R23" s="62">
        <f t="shared" si="11"/>
        <v>6368</v>
      </c>
      <c r="S23" s="63">
        <f t="shared" si="11"/>
        <v>8031</v>
      </c>
      <c r="T23" s="69">
        <f t="shared" si="11"/>
        <v>442147</v>
      </c>
      <c r="U23" s="62">
        <f t="shared" si="11"/>
        <v>134309</v>
      </c>
      <c r="V23" s="68">
        <f t="shared" si="11"/>
        <v>43007</v>
      </c>
      <c r="W23" s="65">
        <f t="shared" si="11"/>
        <v>60510</v>
      </c>
      <c r="X23" s="69">
        <f t="shared" si="11"/>
        <v>10917</v>
      </c>
      <c r="Y23" s="62">
        <f t="shared" si="11"/>
        <v>2558</v>
      </c>
      <c r="Z23" s="62">
        <f t="shared" si="11"/>
        <v>0</v>
      </c>
      <c r="AA23" s="70">
        <f t="shared" si="11"/>
        <v>2</v>
      </c>
      <c r="AB23" s="71">
        <f t="shared" si="11"/>
        <v>13477</v>
      </c>
      <c r="AC23" s="72">
        <f t="shared" si="11"/>
        <v>15279</v>
      </c>
      <c r="AD23" s="73">
        <f t="shared" si="11"/>
        <v>5551</v>
      </c>
      <c r="AE23" s="74">
        <f t="shared" si="11"/>
        <v>161</v>
      </c>
      <c r="AF23" s="73">
        <f t="shared" si="11"/>
        <v>184612</v>
      </c>
      <c r="AG23" s="68">
        <f t="shared" si="11"/>
        <v>177793</v>
      </c>
      <c r="AH23" s="68">
        <f t="shared" si="11"/>
        <v>6722</v>
      </c>
      <c r="AI23" s="68">
        <f t="shared" si="11"/>
        <v>3373</v>
      </c>
      <c r="AJ23" s="68">
        <f t="shared" si="11"/>
        <v>11</v>
      </c>
      <c r="AK23" s="68">
        <f t="shared" si="11"/>
        <v>0</v>
      </c>
      <c r="AL23" s="74">
        <f t="shared" si="11"/>
        <v>63</v>
      </c>
      <c r="AM23" s="73">
        <f t="shared" si="11"/>
        <v>72599</v>
      </c>
      <c r="AN23" s="68">
        <f t="shared" si="11"/>
        <v>37405</v>
      </c>
      <c r="AO23" s="68">
        <f t="shared" si="11"/>
        <v>0</v>
      </c>
      <c r="AP23" s="68">
        <f t="shared" si="11"/>
        <v>0</v>
      </c>
      <c r="AQ23" s="68">
        <f t="shared" si="11"/>
        <v>766</v>
      </c>
      <c r="AR23" s="68">
        <f t="shared" si="11"/>
        <v>21</v>
      </c>
      <c r="AS23" s="75">
        <f t="shared" si="11"/>
        <v>0</v>
      </c>
      <c r="AT23" s="66">
        <v>958147</v>
      </c>
      <c r="AU23" s="76">
        <v>1700791</v>
      </c>
      <c r="AV23" s="66">
        <v>414584</v>
      </c>
      <c r="AW23" s="67">
        <v>5370</v>
      </c>
      <c r="AX23" s="69">
        <v>461330</v>
      </c>
      <c r="AY23" s="220">
        <v>127</v>
      </c>
      <c r="AZ23" s="78">
        <v>132436</v>
      </c>
      <c r="BA23" s="68">
        <v>930</v>
      </c>
      <c r="BB23" s="79">
        <v>133366</v>
      </c>
      <c r="BC23" s="80">
        <v>847146</v>
      </c>
      <c r="BD23" s="81">
        <v>375483</v>
      </c>
      <c r="BE23" s="82">
        <v>1222629</v>
      </c>
      <c r="BF23" s="66">
        <v>1424847</v>
      </c>
      <c r="BG23" s="76">
        <v>2167491</v>
      </c>
      <c r="BH23" s="83">
        <v>0.69288884853868182</v>
      </c>
      <c r="BI23" s="2"/>
    </row>
    <row r="24" spans="1:61" ht="19.5" customHeight="1" thickTop="1" x14ac:dyDescent="0.15">
      <c r="A24" s="15" t="s">
        <v>70</v>
      </c>
      <c r="B24" s="16">
        <v>19495</v>
      </c>
      <c r="C24" s="17">
        <v>40</v>
      </c>
      <c r="D24" s="17">
        <v>3788</v>
      </c>
      <c r="E24" s="17">
        <v>4786</v>
      </c>
      <c r="F24" s="18">
        <f t="shared" ref="F24:F46" si="12">SUM(B24:E24)</f>
        <v>28109</v>
      </c>
      <c r="G24" s="19">
        <v>49106</v>
      </c>
      <c r="H24" s="17">
        <v>71296</v>
      </c>
      <c r="I24" s="20">
        <f t="shared" ref="I24:I46" si="13">SUM(G24:H24)</f>
        <v>120402</v>
      </c>
      <c r="J24" s="19">
        <v>6</v>
      </c>
      <c r="K24" s="17">
        <v>991</v>
      </c>
      <c r="L24" s="20">
        <f t="shared" ref="L24:L46" si="14">SUM(J24:K24)</f>
        <v>997</v>
      </c>
      <c r="M24" s="21">
        <v>171</v>
      </c>
      <c r="N24" s="22">
        <v>2</v>
      </c>
      <c r="O24" s="22">
        <v>0</v>
      </c>
      <c r="P24" s="22">
        <v>39</v>
      </c>
      <c r="Q24" s="23">
        <v>276</v>
      </c>
      <c r="R24" s="17">
        <v>1316</v>
      </c>
      <c r="S24" s="18">
        <f t="shared" ref="S24:S46" si="15">SUM(Q24:R24)</f>
        <v>1592</v>
      </c>
      <c r="T24" s="23">
        <v>76909</v>
      </c>
      <c r="U24" s="17">
        <v>22795</v>
      </c>
      <c r="V24" s="22">
        <v>0</v>
      </c>
      <c r="W24" s="20">
        <v>10072</v>
      </c>
      <c r="X24" s="23">
        <v>2197</v>
      </c>
      <c r="Y24" s="17">
        <v>433</v>
      </c>
      <c r="Z24" s="17">
        <v>0</v>
      </c>
      <c r="AA24" s="25">
        <v>0</v>
      </c>
      <c r="AB24" s="26">
        <f t="shared" ref="AB24:AB46" si="16">SUM(X24:AA24)</f>
        <v>2630</v>
      </c>
      <c r="AC24" s="27">
        <v>8045</v>
      </c>
      <c r="AD24" s="28">
        <v>290</v>
      </c>
      <c r="AE24" s="29">
        <v>23</v>
      </c>
      <c r="AF24" s="28">
        <v>29056</v>
      </c>
      <c r="AG24" s="22">
        <v>28611</v>
      </c>
      <c r="AH24" s="22">
        <v>431</v>
      </c>
      <c r="AI24" s="22">
        <v>161</v>
      </c>
      <c r="AJ24" s="22">
        <v>0</v>
      </c>
      <c r="AK24" s="22">
        <v>0</v>
      </c>
      <c r="AL24" s="29">
        <v>12</v>
      </c>
      <c r="AM24" s="28">
        <v>11998</v>
      </c>
      <c r="AN24" s="22">
        <v>6523</v>
      </c>
      <c r="AO24" s="22">
        <v>0</v>
      </c>
      <c r="AP24" s="22">
        <v>0</v>
      </c>
      <c r="AQ24" s="22">
        <v>265</v>
      </c>
      <c r="AR24" s="22">
        <v>20</v>
      </c>
      <c r="AS24" s="32">
        <v>0</v>
      </c>
      <c r="AT24" s="33">
        <v>150424</v>
      </c>
      <c r="AU24" s="34">
        <v>281252</v>
      </c>
      <c r="AV24" s="35">
        <v>77284</v>
      </c>
      <c r="AW24" s="21">
        <v>35</v>
      </c>
      <c r="AX24" s="218">
        <v>84735</v>
      </c>
      <c r="AY24" s="219">
        <v>7</v>
      </c>
      <c r="AZ24" s="51">
        <v>19530</v>
      </c>
      <c r="BA24" s="22">
        <v>40</v>
      </c>
      <c r="BB24" s="52">
        <v>19570</v>
      </c>
      <c r="BC24" s="40">
        <v>133841</v>
      </c>
      <c r="BD24" s="41">
        <v>71296</v>
      </c>
      <c r="BE24" s="42">
        <v>205137</v>
      </c>
      <c r="BF24" s="33">
        <v>235194</v>
      </c>
      <c r="BG24" s="85">
        <v>366022</v>
      </c>
      <c r="BH24" s="86">
        <v>0.6524469013391051</v>
      </c>
      <c r="BI24" s="2"/>
    </row>
    <row r="25" spans="1:61" ht="19.5" customHeight="1" x14ac:dyDescent="0.15">
      <c r="A25" s="15" t="s">
        <v>71</v>
      </c>
      <c r="B25" s="16">
        <v>20476</v>
      </c>
      <c r="C25" s="17">
        <v>49</v>
      </c>
      <c r="D25" s="17">
        <v>4579</v>
      </c>
      <c r="E25" s="17">
        <v>6526</v>
      </c>
      <c r="F25" s="18">
        <f t="shared" si="12"/>
        <v>31630</v>
      </c>
      <c r="G25" s="19">
        <v>35914</v>
      </c>
      <c r="H25" s="17">
        <v>72533</v>
      </c>
      <c r="I25" s="20">
        <f t="shared" si="13"/>
        <v>108447</v>
      </c>
      <c r="J25" s="19">
        <v>66</v>
      </c>
      <c r="K25" s="17">
        <v>1913</v>
      </c>
      <c r="L25" s="20">
        <f t="shared" si="14"/>
        <v>1979</v>
      </c>
      <c r="M25" s="21">
        <v>165</v>
      </c>
      <c r="N25" s="22">
        <v>5</v>
      </c>
      <c r="O25" s="22">
        <v>0</v>
      </c>
      <c r="P25" s="22">
        <v>28</v>
      </c>
      <c r="Q25" s="23">
        <v>314</v>
      </c>
      <c r="R25" s="17">
        <v>2048</v>
      </c>
      <c r="S25" s="18">
        <f t="shared" si="15"/>
        <v>2362</v>
      </c>
      <c r="T25" s="23">
        <v>79196</v>
      </c>
      <c r="U25" s="17">
        <v>35970</v>
      </c>
      <c r="V25" s="22">
        <v>6709</v>
      </c>
      <c r="W25" s="20">
        <v>8702</v>
      </c>
      <c r="X25" s="23">
        <v>2392</v>
      </c>
      <c r="Y25" s="17">
        <v>566</v>
      </c>
      <c r="Z25" s="17">
        <v>0</v>
      </c>
      <c r="AA25" s="25">
        <v>0</v>
      </c>
      <c r="AB25" s="26">
        <f t="shared" si="16"/>
        <v>2958</v>
      </c>
      <c r="AC25" s="27">
        <v>3140</v>
      </c>
      <c r="AD25" s="28">
        <v>230</v>
      </c>
      <c r="AE25" s="29">
        <v>54</v>
      </c>
      <c r="AF25" s="28">
        <v>26633</v>
      </c>
      <c r="AG25" s="22">
        <v>26331</v>
      </c>
      <c r="AH25" s="22">
        <v>114</v>
      </c>
      <c r="AI25" s="22">
        <v>43</v>
      </c>
      <c r="AJ25" s="22">
        <v>4</v>
      </c>
      <c r="AK25" s="22">
        <v>0</v>
      </c>
      <c r="AL25" s="29">
        <v>171</v>
      </c>
      <c r="AM25" s="28">
        <v>2282</v>
      </c>
      <c r="AN25" s="22">
        <v>1469</v>
      </c>
      <c r="AO25" s="22">
        <v>0</v>
      </c>
      <c r="AP25" s="22">
        <v>0</v>
      </c>
      <c r="AQ25" s="22">
        <v>2215</v>
      </c>
      <c r="AR25" s="22">
        <v>128</v>
      </c>
      <c r="AS25" s="32">
        <v>0</v>
      </c>
      <c r="AT25" s="44">
        <v>143268</v>
      </c>
      <c r="AU25" s="48">
        <v>262466</v>
      </c>
      <c r="AV25" s="49">
        <v>81186</v>
      </c>
      <c r="AW25" s="21">
        <v>38</v>
      </c>
      <c r="AX25" s="218">
        <v>49476</v>
      </c>
      <c r="AY25" s="219">
        <v>2</v>
      </c>
      <c r="AZ25" s="51">
        <v>20514</v>
      </c>
      <c r="BA25" s="22">
        <v>49</v>
      </c>
      <c r="BB25" s="52">
        <v>20563</v>
      </c>
      <c r="BC25" s="40">
        <v>85390</v>
      </c>
      <c r="BD25" s="41">
        <v>72533</v>
      </c>
      <c r="BE25" s="42">
        <v>157923</v>
      </c>
      <c r="BF25" s="33">
        <v>192782</v>
      </c>
      <c r="BG25" s="53">
        <v>311980</v>
      </c>
      <c r="BH25" s="43">
        <v>0.54070654686144515</v>
      </c>
      <c r="BI25" s="2"/>
    </row>
    <row r="26" spans="1:61" ht="19.5" customHeight="1" x14ac:dyDescent="0.15">
      <c r="A26" s="15" t="s">
        <v>72</v>
      </c>
      <c r="B26" s="16">
        <v>19129</v>
      </c>
      <c r="C26" s="17">
        <v>117</v>
      </c>
      <c r="D26" s="17">
        <v>4497</v>
      </c>
      <c r="E26" s="17">
        <v>4655</v>
      </c>
      <c r="F26" s="18">
        <f t="shared" si="12"/>
        <v>28398</v>
      </c>
      <c r="G26" s="19">
        <v>49576</v>
      </c>
      <c r="H26" s="17">
        <v>64912</v>
      </c>
      <c r="I26" s="20">
        <f t="shared" si="13"/>
        <v>114488</v>
      </c>
      <c r="J26" s="19">
        <v>8</v>
      </c>
      <c r="K26" s="17">
        <v>1133</v>
      </c>
      <c r="L26" s="20">
        <f t="shared" si="14"/>
        <v>1141</v>
      </c>
      <c r="M26" s="21">
        <v>177</v>
      </c>
      <c r="N26" s="22">
        <v>2</v>
      </c>
      <c r="O26" s="22">
        <v>0</v>
      </c>
      <c r="P26" s="22">
        <v>39</v>
      </c>
      <c r="Q26" s="23">
        <v>258</v>
      </c>
      <c r="R26" s="17">
        <v>949</v>
      </c>
      <c r="S26" s="18">
        <f t="shared" si="15"/>
        <v>1207</v>
      </c>
      <c r="T26" s="23">
        <v>65503</v>
      </c>
      <c r="U26" s="17">
        <v>21419</v>
      </c>
      <c r="V26" s="22">
        <v>3004</v>
      </c>
      <c r="W26" s="20">
        <v>8937</v>
      </c>
      <c r="X26" s="23">
        <v>1626</v>
      </c>
      <c r="Y26" s="17">
        <v>374</v>
      </c>
      <c r="Z26" s="17">
        <v>0</v>
      </c>
      <c r="AA26" s="25">
        <v>0</v>
      </c>
      <c r="AB26" s="26">
        <f t="shared" si="16"/>
        <v>2000</v>
      </c>
      <c r="AC26" s="27">
        <v>1678</v>
      </c>
      <c r="AD26" s="28">
        <v>321</v>
      </c>
      <c r="AE26" s="29">
        <v>58</v>
      </c>
      <c r="AF26" s="28">
        <v>24763</v>
      </c>
      <c r="AG26" s="22">
        <v>24284</v>
      </c>
      <c r="AH26" s="22">
        <v>445</v>
      </c>
      <c r="AI26" s="22">
        <v>213</v>
      </c>
      <c r="AJ26" s="22">
        <v>0</v>
      </c>
      <c r="AK26" s="22">
        <v>0</v>
      </c>
      <c r="AL26" s="29">
        <v>34</v>
      </c>
      <c r="AM26" s="28">
        <v>2429</v>
      </c>
      <c r="AN26" s="22">
        <v>1546</v>
      </c>
      <c r="AO26" s="22">
        <v>0</v>
      </c>
      <c r="AP26" s="22">
        <v>0</v>
      </c>
      <c r="AQ26" s="22">
        <v>272</v>
      </c>
      <c r="AR26" s="22">
        <v>31</v>
      </c>
      <c r="AS26" s="32">
        <v>0</v>
      </c>
      <c r="AT26" s="44">
        <v>145199</v>
      </c>
      <c r="AU26" s="48">
        <v>243461</v>
      </c>
      <c r="AV26" s="49">
        <v>70994</v>
      </c>
      <c r="AW26" s="21">
        <v>114</v>
      </c>
      <c r="AX26" s="218">
        <v>77933</v>
      </c>
      <c r="AY26" s="219">
        <v>17</v>
      </c>
      <c r="AZ26" s="51">
        <v>19243</v>
      </c>
      <c r="BA26" s="22">
        <v>117</v>
      </c>
      <c r="BB26" s="52">
        <v>19360</v>
      </c>
      <c r="BC26" s="40">
        <v>127509</v>
      </c>
      <c r="BD26" s="41">
        <v>64912</v>
      </c>
      <c r="BE26" s="42">
        <v>192421</v>
      </c>
      <c r="BF26" s="33">
        <v>223246</v>
      </c>
      <c r="BG26" s="53">
        <v>321508</v>
      </c>
      <c r="BH26" s="43">
        <v>0.66265636287099638</v>
      </c>
      <c r="BI26" s="2"/>
    </row>
    <row r="27" spans="1:61" ht="19.5" customHeight="1" x14ac:dyDescent="0.15">
      <c r="A27" s="15" t="s">
        <v>73</v>
      </c>
      <c r="B27" s="16">
        <v>9481</v>
      </c>
      <c r="C27" s="17">
        <v>26</v>
      </c>
      <c r="D27" s="17">
        <v>1580</v>
      </c>
      <c r="E27" s="17">
        <v>1812</v>
      </c>
      <c r="F27" s="18">
        <f t="shared" si="12"/>
        <v>12899</v>
      </c>
      <c r="G27" s="19">
        <v>30656</v>
      </c>
      <c r="H27" s="17">
        <v>45985</v>
      </c>
      <c r="I27" s="20">
        <f t="shared" si="13"/>
        <v>76641</v>
      </c>
      <c r="J27" s="19">
        <v>64</v>
      </c>
      <c r="K27" s="17">
        <v>1322</v>
      </c>
      <c r="L27" s="20">
        <f t="shared" si="14"/>
        <v>1386</v>
      </c>
      <c r="M27" s="21">
        <v>45</v>
      </c>
      <c r="N27" s="22">
        <v>4</v>
      </c>
      <c r="O27" s="22">
        <v>0</v>
      </c>
      <c r="P27" s="22">
        <v>12</v>
      </c>
      <c r="Q27" s="23">
        <v>134</v>
      </c>
      <c r="R27" s="17">
        <v>669</v>
      </c>
      <c r="S27" s="18">
        <f t="shared" si="15"/>
        <v>803</v>
      </c>
      <c r="T27" s="23">
        <v>33802</v>
      </c>
      <c r="U27" s="17">
        <v>16158</v>
      </c>
      <c r="V27" s="22">
        <v>0</v>
      </c>
      <c r="W27" s="20">
        <v>3657</v>
      </c>
      <c r="X27" s="23">
        <v>771</v>
      </c>
      <c r="Y27" s="17">
        <v>216</v>
      </c>
      <c r="Z27" s="17">
        <v>0</v>
      </c>
      <c r="AA27" s="25">
        <v>0</v>
      </c>
      <c r="AB27" s="26">
        <f t="shared" si="16"/>
        <v>987</v>
      </c>
      <c r="AC27" s="27">
        <v>3254</v>
      </c>
      <c r="AD27" s="28">
        <v>78</v>
      </c>
      <c r="AE27" s="29">
        <v>39</v>
      </c>
      <c r="AF27" s="28">
        <v>13282</v>
      </c>
      <c r="AG27" s="22">
        <v>13177</v>
      </c>
      <c r="AH27" s="22">
        <v>79</v>
      </c>
      <c r="AI27" s="22">
        <v>14</v>
      </c>
      <c r="AJ27" s="22">
        <v>0</v>
      </c>
      <c r="AK27" s="22">
        <v>0</v>
      </c>
      <c r="AL27" s="29">
        <v>23</v>
      </c>
      <c r="AM27" s="28">
        <v>11940</v>
      </c>
      <c r="AN27" s="22">
        <v>6029</v>
      </c>
      <c r="AO27" s="22">
        <v>0</v>
      </c>
      <c r="AP27" s="22">
        <v>0</v>
      </c>
      <c r="AQ27" s="22">
        <v>1347</v>
      </c>
      <c r="AR27" s="22">
        <v>135</v>
      </c>
      <c r="AS27" s="32">
        <v>0</v>
      </c>
      <c r="AT27" s="44">
        <v>92047</v>
      </c>
      <c r="AU27" s="48">
        <v>157714</v>
      </c>
      <c r="AV27" s="49">
        <v>49190</v>
      </c>
      <c r="AW27" s="21">
        <v>52</v>
      </c>
      <c r="AX27" s="218">
        <v>21342</v>
      </c>
      <c r="AY27" s="219">
        <v>15</v>
      </c>
      <c r="AZ27" s="51">
        <v>9533</v>
      </c>
      <c r="BA27" s="22">
        <v>26</v>
      </c>
      <c r="BB27" s="52">
        <v>9559</v>
      </c>
      <c r="BC27" s="40">
        <v>51998</v>
      </c>
      <c r="BD27" s="41">
        <v>45985</v>
      </c>
      <c r="BE27" s="42">
        <v>97983</v>
      </c>
      <c r="BF27" s="33">
        <v>113441</v>
      </c>
      <c r="BG27" s="53">
        <v>179108</v>
      </c>
      <c r="BH27" s="43">
        <v>0.53068389414490269</v>
      </c>
      <c r="BI27" s="2"/>
    </row>
    <row r="28" spans="1:61" ht="19.5" customHeight="1" x14ac:dyDescent="0.15">
      <c r="A28" s="15" t="s">
        <v>74</v>
      </c>
      <c r="B28" s="16">
        <v>35454</v>
      </c>
      <c r="C28" s="17">
        <v>262</v>
      </c>
      <c r="D28" s="17">
        <v>4696</v>
      </c>
      <c r="E28" s="17">
        <v>7868</v>
      </c>
      <c r="F28" s="18">
        <f t="shared" si="12"/>
        <v>48280</v>
      </c>
      <c r="G28" s="19">
        <v>39875</v>
      </c>
      <c r="H28" s="17">
        <v>94793</v>
      </c>
      <c r="I28" s="20">
        <f t="shared" si="13"/>
        <v>134668</v>
      </c>
      <c r="J28" s="19">
        <v>105</v>
      </c>
      <c r="K28" s="17">
        <v>2003</v>
      </c>
      <c r="L28" s="20">
        <f t="shared" si="14"/>
        <v>2108</v>
      </c>
      <c r="M28" s="21">
        <v>284</v>
      </c>
      <c r="N28" s="22">
        <v>8</v>
      </c>
      <c r="O28" s="22">
        <v>5</v>
      </c>
      <c r="P28" s="22">
        <v>56</v>
      </c>
      <c r="Q28" s="23">
        <v>415</v>
      </c>
      <c r="R28" s="17">
        <v>2344</v>
      </c>
      <c r="S28" s="18">
        <f t="shared" si="15"/>
        <v>2759</v>
      </c>
      <c r="T28" s="23">
        <v>110044</v>
      </c>
      <c r="U28" s="17">
        <v>44751</v>
      </c>
      <c r="V28" s="22">
        <v>19731</v>
      </c>
      <c r="W28" s="20">
        <v>11702</v>
      </c>
      <c r="X28" s="23">
        <v>2656</v>
      </c>
      <c r="Y28" s="17">
        <v>656</v>
      </c>
      <c r="Z28" s="17">
        <v>0</v>
      </c>
      <c r="AA28" s="25">
        <v>0</v>
      </c>
      <c r="AB28" s="26">
        <f t="shared" si="16"/>
        <v>3312</v>
      </c>
      <c r="AC28" s="27">
        <v>1409</v>
      </c>
      <c r="AD28" s="28">
        <v>481</v>
      </c>
      <c r="AE28" s="29">
        <v>58</v>
      </c>
      <c r="AF28" s="28">
        <v>40530</v>
      </c>
      <c r="AG28" s="22">
        <v>40021</v>
      </c>
      <c r="AH28" s="22">
        <v>431</v>
      </c>
      <c r="AI28" s="22">
        <v>189</v>
      </c>
      <c r="AJ28" s="22">
        <v>2</v>
      </c>
      <c r="AK28" s="22">
        <v>0</v>
      </c>
      <c r="AL28" s="29">
        <v>53</v>
      </c>
      <c r="AM28" s="28">
        <v>17826</v>
      </c>
      <c r="AN28" s="22">
        <v>8846</v>
      </c>
      <c r="AO28" s="22">
        <v>0</v>
      </c>
      <c r="AP28" s="22">
        <v>0</v>
      </c>
      <c r="AQ28" s="22">
        <v>934</v>
      </c>
      <c r="AR28" s="22">
        <v>75</v>
      </c>
      <c r="AS28" s="32">
        <v>0</v>
      </c>
      <c r="AT28" s="44">
        <v>186992</v>
      </c>
      <c r="AU28" s="48">
        <v>364420</v>
      </c>
      <c r="AV28" s="49">
        <v>105210</v>
      </c>
      <c r="AW28" s="21">
        <v>1213</v>
      </c>
      <c r="AX28" s="218">
        <v>122590</v>
      </c>
      <c r="AY28" s="219">
        <v>8</v>
      </c>
      <c r="AZ28" s="51">
        <v>36667</v>
      </c>
      <c r="BA28" s="22">
        <v>262</v>
      </c>
      <c r="BB28" s="52">
        <v>36929</v>
      </c>
      <c r="BC28" s="40">
        <v>162465</v>
      </c>
      <c r="BD28" s="41">
        <v>94793</v>
      </c>
      <c r="BE28" s="42">
        <v>257258</v>
      </c>
      <c r="BF28" s="33">
        <v>310795</v>
      </c>
      <c r="BG28" s="53">
        <v>488223</v>
      </c>
      <c r="BH28" s="43">
        <v>0.63152555022584334</v>
      </c>
      <c r="BI28" s="2"/>
    </row>
    <row r="29" spans="1:61" ht="19.5" customHeight="1" x14ac:dyDescent="0.15">
      <c r="A29" s="15" t="s">
        <v>75</v>
      </c>
      <c r="B29" s="16">
        <v>24193</v>
      </c>
      <c r="C29" s="17">
        <v>102</v>
      </c>
      <c r="D29" s="17">
        <v>2621</v>
      </c>
      <c r="E29" s="17">
        <v>2660</v>
      </c>
      <c r="F29" s="18">
        <f t="shared" si="12"/>
        <v>29576</v>
      </c>
      <c r="G29" s="19">
        <v>26226</v>
      </c>
      <c r="H29" s="17">
        <v>44787</v>
      </c>
      <c r="I29" s="20">
        <f t="shared" si="13"/>
        <v>71013</v>
      </c>
      <c r="J29" s="19">
        <v>24</v>
      </c>
      <c r="K29" s="17">
        <v>3022</v>
      </c>
      <c r="L29" s="20">
        <f t="shared" si="14"/>
        <v>3046</v>
      </c>
      <c r="M29" s="21">
        <v>141</v>
      </c>
      <c r="N29" s="22">
        <v>9</v>
      </c>
      <c r="O29" s="22">
        <v>0</v>
      </c>
      <c r="P29" s="22">
        <v>40</v>
      </c>
      <c r="Q29" s="23">
        <v>348</v>
      </c>
      <c r="R29" s="17">
        <v>2993</v>
      </c>
      <c r="S29" s="18">
        <f t="shared" si="15"/>
        <v>3341</v>
      </c>
      <c r="T29" s="23">
        <v>93551</v>
      </c>
      <c r="U29" s="17">
        <v>60375</v>
      </c>
      <c r="V29" s="22">
        <v>3550</v>
      </c>
      <c r="W29" s="20">
        <v>7169</v>
      </c>
      <c r="X29" s="23">
        <v>1452</v>
      </c>
      <c r="Y29" s="17">
        <v>438</v>
      </c>
      <c r="Z29" s="17">
        <v>0</v>
      </c>
      <c r="AA29" s="25">
        <v>0</v>
      </c>
      <c r="AB29" s="26">
        <f t="shared" si="16"/>
        <v>1890</v>
      </c>
      <c r="AC29" s="27">
        <v>7774</v>
      </c>
      <c r="AD29" s="28">
        <v>292</v>
      </c>
      <c r="AE29" s="29">
        <v>45</v>
      </c>
      <c r="AF29" s="28">
        <v>42595</v>
      </c>
      <c r="AG29" s="22">
        <v>41915</v>
      </c>
      <c r="AH29" s="22">
        <v>557</v>
      </c>
      <c r="AI29" s="22">
        <v>198</v>
      </c>
      <c r="AJ29" s="22">
        <v>0</v>
      </c>
      <c r="AK29" s="22">
        <v>0</v>
      </c>
      <c r="AL29" s="29">
        <v>119</v>
      </c>
      <c r="AM29" s="28">
        <v>17351</v>
      </c>
      <c r="AN29" s="22">
        <v>13987</v>
      </c>
      <c r="AO29" s="22">
        <v>0</v>
      </c>
      <c r="AP29" s="22">
        <v>0</v>
      </c>
      <c r="AQ29" s="22">
        <v>1760</v>
      </c>
      <c r="AR29" s="22">
        <v>168</v>
      </c>
      <c r="AS29" s="32">
        <v>0</v>
      </c>
      <c r="AT29" s="44">
        <v>104345</v>
      </c>
      <c r="AU29" s="48">
        <v>273112</v>
      </c>
      <c r="AV29" s="49">
        <v>50712</v>
      </c>
      <c r="AW29" s="21">
        <v>440</v>
      </c>
      <c r="AX29" s="218">
        <v>65156</v>
      </c>
      <c r="AY29" s="219">
        <v>2</v>
      </c>
      <c r="AZ29" s="51">
        <v>24633</v>
      </c>
      <c r="BA29" s="22">
        <v>102</v>
      </c>
      <c r="BB29" s="52">
        <v>24735</v>
      </c>
      <c r="BC29" s="40">
        <v>91382</v>
      </c>
      <c r="BD29" s="41">
        <v>44787</v>
      </c>
      <c r="BE29" s="42">
        <v>136169</v>
      </c>
      <c r="BF29" s="33">
        <v>169941</v>
      </c>
      <c r="BG29" s="53">
        <v>338708</v>
      </c>
      <c r="BH29" s="43">
        <v>0.67109253941792923</v>
      </c>
      <c r="BI29" s="2"/>
    </row>
    <row r="30" spans="1:61" ht="19.5" customHeight="1" x14ac:dyDescent="0.15">
      <c r="A30" s="15" t="s">
        <v>76</v>
      </c>
      <c r="B30" s="16">
        <v>14696</v>
      </c>
      <c r="C30" s="17">
        <v>59</v>
      </c>
      <c r="D30" s="17">
        <v>1819</v>
      </c>
      <c r="E30" s="17">
        <v>2798</v>
      </c>
      <c r="F30" s="18">
        <f t="shared" si="12"/>
        <v>19372</v>
      </c>
      <c r="G30" s="19">
        <v>21120</v>
      </c>
      <c r="H30" s="17">
        <v>41767</v>
      </c>
      <c r="I30" s="20">
        <f t="shared" si="13"/>
        <v>62887</v>
      </c>
      <c r="J30" s="19">
        <v>15</v>
      </c>
      <c r="K30" s="17">
        <v>3945</v>
      </c>
      <c r="L30" s="20">
        <f t="shared" si="14"/>
        <v>3960</v>
      </c>
      <c r="M30" s="21">
        <v>104</v>
      </c>
      <c r="N30" s="22">
        <v>6</v>
      </c>
      <c r="O30" s="22">
        <v>1</v>
      </c>
      <c r="P30" s="22">
        <v>28</v>
      </c>
      <c r="Q30" s="23">
        <v>335</v>
      </c>
      <c r="R30" s="17">
        <v>2224</v>
      </c>
      <c r="S30" s="18">
        <f t="shared" si="15"/>
        <v>2559</v>
      </c>
      <c r="T30" s="23">
        <v>52421</v>
      </c>
      <c r="U30" s="17">
        <v>30713</v>
      </c>
      <c r="V30" s="22">
        <v>3289</v>
      </c>
      <c r="W30" s="20">
        <v>4348</v>
      </c>
      <c r="X30" s="23">
        <v>940</v>
      </c>
      <c r="Y30" s="17">
        <v>326</v>
      </c>
      <c r="Z30" s="17">
        <v>0</v>
      </c>
      <c r="AA30" s="25">
        <v>2</v>
      </c>
      <c r="AB30" s="26">
        <f t="shared" si="16"/>
        <v>1268</v>
      </c>
      <c r="AC30" s="27">
        <v>3888</v>
      </c>
      <c r="AD30" s="28">
        <v>704</v>
      </c>
      <c r="AE30" s="29">
        <v>33</v>
      </c>
      <c r="AF30" s="28">
        <v>18137</v>
      </c>
      <c r="AG30" s="22">
        <v>17354</v>
      </c>
      <c r="AH30" s="22">
        <v>748</v>
      </c>
      <c r="AI30" s="22">
        <v>307</v>
      </c>
      <c r="AJ30" s="22">
        <v>0</v>
      </c>
      <c r="AK30" s="22">
        <v>0</v>
      </c>
      <c r="AL30" s="29">
        <v>31</v>
      </c>
      <c r="AM30" s="28">
        <v>4269</v>
      </c>
      <c r="AN30" s="22">
        <v>2671</v>
      </c>
      <c r="AO30" s="22">
        <v>0</v>
      </c>
      <c r="AP30" s="22">
        <v>0</v>
      </c>
      <c r="AQ30" s="22">
        <v>1974</v>
      </c>
      <c r="AR30" s="22">
        <v>113</v>
      </c>
      <c r="AS30" s="32">
        <v>0</v>
      </c>
      <c r="AT30" s="44">
        <v>87161</v>
      </c>
      <c r="AU30" s="48">
        <v>172527</v>
      </c>
      <c r="AV30" s="49">
        <v>48673</v>
      </c>
      <c r="AW30" s="21">
        <v>213</v>
      </c>
      <c r="AX30" s="218">
        <v>41859</v>
      </c>
      <c r="AY30" s="219">
        <v>0</v>
      </c>
      <c r="AZ30" s="51">
        <v>14909</v>
      </c>
      <c r="BA30" s="22">
        <v>59</v>
      </c>
      <c r="BB30" s="52">
        <v>14968</v>
      </c>
      <c r="BC30" s="40">
        <v>62979</v>
      </c>
      <c r="BD30" s="41">
        <v>41767</v>
      </c>
      <c r="BE30" s="42">
        <v>104746</v>
      </c>
      <c r="BF30" s="33">
        <v>129233</v>
      </c>
      <c r="BG30" s="53">
        <v>214599</v>
      </c>
      <c r="BH30" s="43">
        <v>0.60125446317759146</v>
      </c>
      <c r="BI30" s="2"/>
    </row>
    <row r="31" spans="1:61" ht="19.5" customHeight="1" x14ac:dyDescent="0.15">
      <c r="A31" s="15" t="s">
        <v>77</v>
      </c>
      <c r="B31" s="16">
        <v>21995</v>
      </c>
      <c r="C31" s="17">
        <v>132</v>
      </c>
      <c r="D31" s="17">
        <v>2879</v>
      </c>
      <c r="E31" s="17">
        <v>3791</v>
      </c>
      <c r="F31" s="18">
        <f t="shared" si="12"/>
        <v>28797</v>
      </c>
      <c r="G31" s="19">
        <v>25973</v>
      </c>
      <c r="H31" s="17">
        <v>42025</v>
      </c>
      <c r="I31" s="20">
        <f t="shared" si="13"/>
        <v>67998</v>
      </c>
      <c r="J31" s="19">
        <v>18</v>
      </c>
      <c r="K31" s="17">
        <v>1774</v>
      </c>
      <c r="L31" s="20">
        <f t="shared" si="14"/>
        <v>1792</v>
      </c>
      <c r="M31" s="21">
        <v>164</v>
      </c>
      <c r="N31" s="22">
        <v>13</v>
      </c>
      <c r="O31" s="22">
        <v>1</v>
      </c>
      <c r="P31" s="22">
        <v>47</v>
      </c>
      <c r="Q31" s="23">
        <v>257</v>
      </c>
      <c r="R31" s="17">
        <v>1925</v>
      </c>
      <c r="S31" s="18">
        <f t="shared" si="15"/>
        <v>2182</v>
      </c>
      <c r="T31" s="23">
        <v>69444</v>
      </c>
      <c r="U31" s="17">
        <v>36306</v>
      </c>
      <c r="V31" s="22">
        <v>5993</v>
      </c>
      <c r="W31" s="20">
        <v>6135</v>
      </c>
      <c r="X31" s="23">
        <v>1486</v>
      </c>
      <c r="Y31" s="17">
        <v>443</v>
      </c>
      <c r="Z31" s="17">
        <v>1</v>
      </c>
      <c r="AA31" s="25">
        <v>0</v>
      </c>
      <c r="AB31" s="26">
        <f t="shared" si="16"/>
        <v>1930</v>
      </c>
      <c r="AC31" s="27">
        <v>5550</v>
      </c>
      <c r="AD31" s="28">
        <v>3759</v>
      </c>
      <c r="AE31" s="29">
        <v>277</v>
      </c>
      <c r="AF31" s="28">
        <v>22109</v>
      </c>
      <c r="AG31" s="22">
        <v>17969</v>
      </c>
      <c r="AH31" s="22">
        <v>4079</v>
      </c>
      <c r="AI31" s="22">
        <v>2580</v>
      </c>
      <c r="AJ31" s="22">
        <v>0</v>
      </c>
      <c r="AK31" s="22">
        <v>0</v>
      </c>
      <c r="AL31" s="29">
        <v>38</v>
      </c>
      <c r="AM31" s="28">
        <v>6509</v>
      </c>
      <c r="AN31" s="22">
        <v>3741</v>
      </c>
      <c r="AO31" s="22">
        <v>0</v>
      </c>
      <c r="AP31" s="22">
        <v>0</v>
      </c>
      <c r="AQ31" s="22">
        <v>492</v>
      </c>
      <c r="AR31" s="22">
        <v>40</v>
      </c>
      <c r="AS31" s="32">
        <v>0</v>
      </c>
      <c r="AT31" s="44">
        <v>99462</v>
      </c>
      <c r="AU31" s="48">
        <v>211754</v>
      </c>
      <c r="AV31" s="49">
        <v>47886</v>
      </c>
      <c r="AW31" s="21">
        <v>420</v>
      </c>
      <c r="AX31" s="218">
        <v>62040</v>
      </c>
      <c r="AY31" s="219">
        <v>1</v>
      </c>
      <c r="AZ31" s="51">
        <v>22415</v>
      </c>
      <c r="BA31" s="22">
        <v>132</v>
      </c>
      <c r="BB31" s="52">
        <v>22547</v>
      </c>
      <c r="BC31" s="40">
        <v>88013</v>
      </c>
      <c r="BD31" s="41">
        <v>42025</v>
      </c>
      <c r="BE31" s="42">
        <v>130038</v>
      </c>
      <c r="BF31" s="33">
        <v>161922</v>
      </c>
      <c r="BG31" s="53">
        <v>274214</v>
      </c>
      <c r="BH31" s="43">
        <v>0.6768252357003337</v>
      </c>
      <c r="BI31" s="2"/>
    </row>
    <row r="32" spans="1:61" ht="19.5" customHeight="1" x14ac:dyDescent="0.15">
      <c r="A32" s="15" t="s">
        <v>78</v>
      </c>
      <c r="B32" s="16">
        <v>20123</v>
      </c>
      <c r="C32" s="17">
        <v>123</v>
      </c>
      <c r="D32" s="17">
        <v>2488</v>
      </c>
      <c r="E32" s="17">
        <v>4523</v>
      </c>
      <c r="F32" s="18">
        <f t="shared" si="12"/>
        <v>27257</v>
      </c>
      <c r="G32" s="19">
        <v>40360</v>
      </c>
      <c r="H32" s="17">
        <v>69379</v>
      </c>
      <c r="I32" s="20">
        <f t="shared" si="13"/>
        <v>109739</v>
      </c>
      <c r="J32" s="19">
        <v>10</v>
      </c>
      <c r="K32" s="17">
        <v>2064</v>
      </c>
      <c r="L32" s="20">
        <f t="shared" si="14"/>
        <v>2074</v>
      </c>
      <c r="M32" s="21">
        <v>161</v>
      </c>
      <c r="N32" s="22">
        <v>5</v>
      </c>
      <c r="O32" s="22">
        <v>0</v>
      </c>
      <c r="P32" s="22">
        <v>37</v>
      </c>
      <c r="Q32" s="23">
        <v>288</v>
      </c>
      <c r="R32" s="17">
        <v>1488</v>
      </c>
      <c r="S32" s="18">
        <f t="shared" si="15"/>
        <v>1776</v>
      </c>
      <c r="T32" s="23">
        <v>62877</v>
      </c>
      <c r="U32" s="17">
        <v>25873</v>
      </c>
      <c r="V32" s="22">
        <v>0</v>
      </c>
      <c r="W32" s="20">
        <v>6544</v>
      </c>
      <c r="X32" s="23">
        <v>1442</v>
      </c>
      <c r="Y32" s="17">
        <v>366</v>
      </c>
      <c r="Z32" s="17">
        <v>0</v>
      </c>
      <c r="AA32" s="25">
        <v>0</v>
      </c>
      <c r="AB32" s="26">
        <f t="shared" si="16"/>
        <v>1808</v>
      </c>
      <c r="AC32" s="27">
        <v>1774</v>
      </c>
      <c r="AD32" s="28">
        <v>345</v>
      </c>
      <c r="AE32" s="29">
        <v>51</v>
      </c>
      <c r="AF32" s="28">
        <v>23079</v>
      </c>
      <c r="AG32" s="22">
        <v>22686</v>
      </c>
      <c r="AH32" s="22">
        <v>308</v>
      </c>
      <c r="AI32" s="22">
        <v>116</v>
      </c>
      <c r="AJ32" s="22">
        <v>0</v>
      </c>
      <c r="AK32" s="22">
        <v>0</v>
      </c>
      <c r="AL32" s="29">
        <v>42</v>
      </c>
      <c r="AM32" s="28">
        <v>5197</v>
      </c>
      <c r="AN32" s="22">
        <v>3382</v>
      </c>
      <c r="AO32" s="22">
        <v>0</v>
      </c>
      <c r="AP32" s="22">
        <v>0</v>
      </c>
      <c r="AQ32" s="22">
        <v>373</v>
      </c>
      <c r="AR32" s="22">
        <v>59</v>
      </c>
      <c r="AS32" s="32">
        <v>0</v>
      </c>
      <c r="AT32" s="44">
        <v>140501</v>
      </c>
      <c r="AU32" s="48">
        <v>237840</v>
      </c>
      <c r="AV32" s="49">
        <v>76250</v>
      </c>
      <c r="AW32" s="21">
        <v>151</v>
      </c>
      <c r="AX32" s="218">
        <v>44815</v>
      </c>
      <c r="AY32" s="219">
        <v>1</v>
      </c>
      <c r="AZ32" s="51">
        <v>20274</v>
      </c>
      <c r="BA32" s="22">
        <v>123</v>
      </c>
      <c r="BB32" s="52">
        <v>20397</v>
      </c>
      <c r="BC32" s="40">
        <v>85175</v>
      </c>
      <c r="BD32" s="41">
        <v>69379</v>
      </c>
      <c r="BE32" s="42">
        <v>154554</v>
      </c>
      <c r="BF32" s="33">
        <v>185467</v>
      </c>
      <c r="BG32" s="53">
        <v>282806</v>
      </c>
      <c r="BH32" s="43">
        <v>0.55110188024897444</v>
      </c>
      <c r="BI32" s="2"/>
    </row>
    <row r="33" spans="1:61" ht="19.5" customHeight="1" x14ac:dyDescent="0.15">
      <c r="A33" s="15" t="s">
        <v>79</v>
      </c>
      <c r="B33" s="16">
        <v>24810</v>
      </c>
      <c r="C33" s="17">
        <v>120</v>
      </c>
      <c r="D33" s="17">
        <v>5123</v>
      </c>
      <c r="E33" s="17">
        <v>5283</v>
      </c>
      <c r="F33" s="18">
        <f t="shared" si="12"/>
        <v>35336</v>
      </c>
      <c r="G33" s="19">
        <v>51825</v>
      </c>
      <c r="H33" s="17">
        <v>42703</v>
      </c>
      <c r="I33" s="20">
        <f t="shared" si="13"/>
        <v>94528</v>
      </c>
      <c r="J33" s="19">
        <v>380</v>
      </c>
      <c r="K33" s="17">
        <v>2257</v>
      </c>
      <c r="L33" s="20">
        <f t="shared" si="14"/>
        <v>2637</v>
      </c>
      <c r="M33" s="21">
        <v>162</v>
      </c>
      <c r="N33" s="22">
        <v>8</v>
      </c>
      <c r="O33" s="22">
        <v>1</v>
      </c>
      <c r="P33" s="22">
        <v>54</v>
      </c>
      <c r="Q33" s="23">
        <v>366</v>
      </c>
      <c r="R33" s="17">
        <v>2109</v>
      </c>
      <c r="S33" s="18">
        <f t="shared" si="15"/>
        <v>2475</v>
      </c>
      <c r="T33" s="23">
        <v>109443</v>
      </c>
      <c r="U33" s="17">
        <v>64226</v>
      </c>
      <c r="V33" s="22">
        <v>6480</v>
      </c>
      <c r="W33" s="20">
        <v>8706</v>
      </c>
      <c r="X33" s="23">
        <v>2257</v>
      </c>
      <c r="Y33" s="17">
        <v>643</v>
      </c>
      <c r="Z33" s="17">
        <v>0</v>
      </c>
      <c r="AA33" s="25">
        <v>0</v>
      </c>
      <c r="AB33" s="26">
        <f t="shared" si="16"/>
        <v>2900</v>
      </c>
      <c r="AC33" s="27">
        <v>13395</v>
      </c>
      <c r="AD33" s="28">
        <v>332</v>
      </c>
      <c r="AE33" s="29">
        <v>150</v>
      </c>
      <c r="AF33" s="28">
        <v>55264</v>
      </c>
      <c r="AG33" s="22">
        <v>54029</v>
      </c>
      <c r="AH33" s="22">
        <v>625</v>
      </c>
      <c r="AI33" s="22">
        <v>269</v>
      </c>
      <c r="AJ33" s="22">
        <v>0</v>
      </c>
      <c r="AK33" s="22">
        <v>0</v>
      </c>
      <c r="AL33" s="29">
        <v>97</v>
      </c>
      <c r="AM33" s="28">
        <v>20619</v>
      </c>
      <c r="AN33" s="22">
        <v>11887</v>
      </c>
      <c r="AO33" s="22">
        <v>0</v>
      </c>
      <c r="AP33" s="22">
        <v>0</v>
      </c>
      <c r="AQ33" s="22">
        <v>6858</v>
      </c>
      <c r="AR33" s="22">
        <v>142</v>
      </c>
      <c r="AS33" s="32">
        <v>0</v>
      </c>
      <c r="AT33" s="44">
        <v>133907</v>
      </c>
      <c r="AU33" s="48">
        <v>345485</v>
      </c>
      <c r="AV33" s="49">
        <v>50525</v>
      </c>
      <c r="AW33" s="21">
        <v>413</v>
      </c>
      <c r="AX33" s="218">
        <v>142335</v>
      </c>
      <c r="AY33" s="219">
        <v>10</v>
      </c>
      <c r="AZ33" s="51">
        <v>25223</v>
      </c>
      <c r="BA33" s="22">
        <v>120</v>
      </c>
      <c r="BB33" s="52">
        <v>25343</v>
      </c>
      <c r="BC33" s="40">
        <v>194160</v>
      </c>
      <c r="BD33" s="41">
        <v>42703</v>
      </c>
      <c r="BE33" s="42">
        <v>236863</v>
      </c>
      <c r="BF33" s="33">
        <v>276655</v>
      </c>
      <c r="BG33" s="53">
        <v>488233</v>
      </c>
      <c r="BH33" s="43">
        <v>0.81971434964515355</v>
      </c>
      <c r="BI33" s="2"/>
    </row>
    <row r="34" spans="1:61" ht="19.5" customHeight="1" x14ac:dyDescent="0.15">
      <c r="A34" s="15" t="s">
        <v>80</v>
      </c>
      <c r="B34" s="16">
        <v>11430</v>
      </c>
      <c r="C34" s="17">
        <v>64</v>
      </c>
      <c r="D34" s="17">
        <v>1732</v>
      </c>
      <c r="E34" s="17">
        <v>2350</v>
      </c>
      <c r="F34" s="18">
        <f t="shared" si="12"/>
        <v>15576</v>
      </c>
      <c r="G34" s="19">
        <v>31758</v>
      </c>
      <c r="H34" s="17">
        <v>31165</v>
      </c>
      <c r="I34" s="20">
        <f t="shared" si="13"/>
        <v>62923</v>
      </c>
      <c r="J34" s="19">
        <v>23</v>
      </c>
      <c r="K34" s="17">
        <v>1933</v>
      </c>
      <c r="L34" s="20">
        <f t="shared" si="14"/>
        <v>1956</v>
      </c>
      <c r="M34" s="21">
        <v>72</v>
      </c>
      <c r="N34" s="22">
        <v>7</v>
      </c>
      <c r="O34" s="22">
        <v>0</v>
      </c>
      <c r="P34" s="22">
        <v>17</v>
      </c>
      <c r="Q34" s="23">
        <v>411</v>
      </c>
      <c r="R34" s="17">
        <v>1417</v>
      </c>
      <c r="S34" s="18">
        <f t="shared" si="15"/>
        <v>1828</v>
      </c>
      <c r="T34" s="23">
        <v>37677</v>
      </c>
      <c r="U34" s="17">
        <v>23444</v>
      </c>
      <c r="V34" s="22">
        <v>4318</v>
      </c>
      <c r="W34" s="20">
        <v>3337</v>
      </c>
      <c r="X34" s="23">
        <v>949</v>
      </c>
      <c r="Y34" s="17">
        <v>316</v>
      </c>
      <c r="Z34" s="17">
        <v>0</v>
      </c>
      <c r="AA34" s="25">
        <v>0</v>
      </c>
      <c r="AB34" s="26">
        <f t="shared" si="16"/>
        <v>1265</v>
      </c>
      <c r="AC34" s="27">
        <v>2957</v>
      </c>
      <c r="AD34" s="28">
        <v>115</v>
      </c>
      <c r="AE34" s="29">
        <v>180</v>
      </c>
      <c r="AF34" s="28">
        <v>11854</v>
      </c>
      <c r="AG34" s="22">
        <v>11317</v>
      </c>
      <c r="AH34" s="22">
        <v>149</v>
      </c>
      <c r="AI34" s="22">
        <v>63</v>
      </c>
      <c r="AJ34" s="22">
        <v>0</v>
      </c>
      <c r="AK34" s="22">
        <v>0</v>
      </c>
      <c r="AL34" s="29">
        <v>231</v>
      </c>
      <c r="AM34" s="28">
        <v>4647</v>
      </c>
      <c r="AN34" s="22">
        <v>2662</v>
      </c>
      <c r="AO34" s="22">
        <v>0</v>
      </c>
      <c r="AP34" s="22">
        <v>0</v>
      </c>
      <c r="AQ34" s="22">
        <v>2917</v>
      </c>
      <c r="AR34" s="22">
        <v>97</v>
      </c>
      <c r="AS34" s="32">
        <v>0</v>
      </c>
      <c r="AT34" s="44">
        <v>81695</v>
      </c>
      <c r="AU34" s="48">
        <v>145232</v>
      </c>
      <c r="AV34" s="49">
        <v>35584</v>
      </c>
      <c r="AW34" s="21">
        <v>302</v>
      </c>
      <c r="AX34" s="218">
        <v>11498</v>
      </c>
      <c r="AY34" s="219">
        <v>5</v>
      </c>
      <c r="AZ34" s="51">
        <v>11732</v>
      </c>
      <c r="BA34" s="22">
        <v>64</v>
      </c>
      <c r="BB34" s="52">
        <v>11796</v>
      </c>
      <c r="BC34" s="40">
        <v>43256</v>
      </c>
      <c r="BD34" s="41">
        <v>31165</v>
      </c>
      <c r="BE34" s="42">
        <v>74421</v>
      </c>
      <c r="BF34" s="33">
        <v>93495</v>
      </c>
      <c r="BG34" s="53">
        <v>157032</v>
      </c>
      <c r="BH34" s="43">
        <v>0.5812337915373349</v>
      </c>
      <c r="BI34" s="2"/>
    </row>
    <row r="35" spans="1:61" ht="19.5" customHeight="1" x14ac:dyDescent="0.15">
      <c r="A35" s="15" t="s">
        <v>81</v>
      </c>
      <c r="B35" s="16">
        <v>16503</v>
      </c>
      <c r="C35" s="17">
        <v>109</v>
      </c>
      <c r="D35" s="17">
        <v>2216</v>
      </c>
      <c r="E35" s="17">
        <v>3602</v>
      </c>
      <c r="F35" s="18">
        <f t="shared" si="12"/>
        <v>22430</v>
      </c>
      <c r="G35" s="19">
        <v>35575</v>
      </c>
      <c r="H35" s="17">
        <v>46865</v>
      </c>
      <c r="I35" s="20">
        <f t="shared" si="13"/>
        <v>82440</v>
      </c>
      <c r="J35" s="19">
        <v>11</v>
      </c>
      <c r="K35" s="17">
        <v>965</v>
      </c>
      <c r="L35" s="20">
        <f t="shared" si="14"/>
        <v>976</v>
      </c>
      <c r="M35" s="21">
        <v>113</v>
      </c>
      <c r="N35" s="22">
        <v>7</v>
      </c>
      <c r="O35" s="22">
        <v>0</v>
      </c>
      <c r="P35" s="22">
        <v>42</v>
      </c>
      <c r="Q35" s="23">
        <v>183</v>
      </c>
      <c r="R35" s="17">
        <v>1300</v>
      </c>
      <c r="S35" s="18">
        <f t="shared" si="15"/>
        <v>1483</v>
      </c>
      <c r="T35" s="23">
        <v>48176</v>
      </c>
      <c r="U35" s="17">
        <v>18334</v>
      </c>
      <c r="V35" s="22">
        <v>3783</v>
      </c>
      <c r="W35" s="20">
        <v>6762</v>
      </c>
      <c r="X35" s="23">
        <v>1375</v>
      </c>
      <c r="Y35" s="17">
        <v>440</v>
      </c>
      <c r="Z35" s="17">
        <v>0</v>
      </c>
      <c r="AA35" s="25">
        <v>0</v>
      </c>
      <c r="AB35" s="26">
        <f t="shared" si="16"/>
        <v>1815</v>
      </c>
      <c r="AC35" s="27">
        <v>2573</v>
      </c>
      <c r="AD35" s="28">
        <v>483</v>
      </c>
      <c r="AE35" s="29">
        <v>71</v>
      </c>
      <c r="AF35" s="28">
        <v>18159</v>
      </c>
      <c r="AG35" s="22">
        <v>17562</v>
      </c>
      <c r="AH35" s="22">
        <v>290</v>
      </c>
      <c r="AI35" s="22">
        <v>127</v>
      </c>
      <c r="AJ35" s="22">
        <v>0</v>
      </c>
      <c r="AK35" s="22">
        <v>0</v>
      </c>
      <c r="AL35" s="29">
        <v>19</v>
      </c>
      <c r="AM35" s="28">
        <v>4609</v>
      </c>
      <c r="AN35" s="22">
        <v>2432</v>
      </c>
      <c r="AO35" s="22">
        <v>0</v>
      </c>
      <c r="AP35" s="22">
        <v>0</v>
      </c>
      <c r="AQ35" s="22">
        <v>606</v>
      </c>
      <c r="AR35" s="22">
        <v>71</v>
      </c>
      <c r="AS35" s="32">
        <v>0</v>
      </c>
      <c r="AT35" s="44">
        <v>106825</v>
      </c>
      <c r="AU35" s="48">
        <v>184871</v>
      </c>
      <c r="AV35" s="49">
        <v>51654</v>
      </c>
      <c r="AW35" s="21">
        <v>289</v>
      </c>
      <c r="AX35" s="218">
        <v>21128</v>
      </c>
      <c r="AY35" s="219">
        <v>2</v>
      </c>
      <c r="AZ35" s="51">
        <v>16792</v>
      </c>
      <c r="BA35" s="22">
        <v>109</v>
      </c>
      <c r="BB35" s="52">
        <v>16901</v>
      </c>
      <c r="BC35" s="40">
        <v>56703</v>
      </c>
      <c r="BD35" s="41">
        <v>46865</v>
      </c>
      <c r="BE35" s="42">
        <v>103568</v>
      </c>
      <c r="BF35" s="33">
        <v>128242</v>
      </c>
      <c r="BG35" s="53">
        <v>206288</v>
      </c>
      <c r="BH35" s="43">
        <v>0.54749536536381893</v>
      </c>
      <c r="BI35" s="2"/>
    </row>
    <row r="36" spans="1:61" ht="19.5" customHeight="1" x14ac:dyDescent="0.15">
      <c r="A36" s="15" t="s">
        <v>82</v>
      </c>
      <c r="B36" s="16">
        <v>10797</v>
      </c>
      <c r="C36" s="17">
        <v>50</v>
      </c>
      <c r="D36" s="17">
        <v>1549</v>
      </c>
      <c r="E36" s="17">
        <v>3767</v>
      </c>
      <c r="F36" s="18">
        <f t="shared" si="12"/>
        <v>16163</v>
      </c>
      <c r="G36" s="19">
        <v>21114</v>
      </c>
      <c r="H36" s="17">
        <v>41197</v>
      </c>
      <c r="I36" s="20">
        <f t="shared" si="13"/>
        <v>62311</v>
      </c>
      <c r="J36" s="19">
        <v>1080</v>
      </c>
      <c r="K36" s="17">
        <v>4437</v>
      </c>
      <c r="L36" s="20">
        <f t="shared" si="14"/>
        <v>5517</v>
      </c>
      <c r="M36" s="21">
        <v>93</v>
      </c>
      <c r="N36" s="22">
        <v>10</v>
      </c>
      <c r="O36" s="22">
        <v>2</v>
      </c>
      <c r="P36" s="22">
        <v>33</v>
      </c>
      <c r="Q36" s="23">
        <v>236</v>
      </c>
      <c r="R36" s="17">
        <v>1661</v>
      </c>
      <c r="S36" s="18">
        <f t="shared" si="15"/>
        <v>1897</v>
      </c>
      <c r="T36" s="23">
        <v>45210</v>
      </c>
      <c r="U36" s="17">
        <v>30311</v>
      </c>
      <c r="V36" s="22">
        <v>4136</v>
      </c>
      <c r="W36" s="20">
        <v>3220</v>
      </c>
      <c r="X36" s="23">
        <v>832</v>
      </c>
      <c r="Y36" s="17">
        <v>304</v>
      </c>
      <c r="Z36" s="17">
        <v>0</v>
      </c>
      <c r="AA36" s="25">
        <v>0</v>
      </c>
      <c r="AB36" s="26">
        <f t="shared" si="16"/>
        <v>1136</v>
      </c>
      <c r="AC36" s="27">
        <v>8434</v>
      </c>
      <c r="AD36" s="28">
        <v>881</v>
      </c>
      <c r="AE36" s="29">
        <v>65</v>
      </c>
      <c r="AF36" s="28">
        <v>16951</v>
      </c>
      <c r="AG36" s="22">
        <v>16184</v>
      </c>
      <c r="AH36" s="22">
        <v>641</v>
      </c>
      <c r="AI36" s="22">
        <v>290</v>
      </c>
      <c r="AJ36" s="22">
        <v>1</v>
      </c>
      <c r="AK36" s="22">
        <v>0</v>
      </c>
      <c r="AL36" s="29">
        <v>94</v>
      </c>
      <c r="AM36" s="28">
        <v>10603</v>
      </c>
      <c r="AN36" s="22">
        <v>6405</v>
      </c>
      <c r="AO36" s="22">
        <v>0</v>
      </c>
      <c r="AP36" s="22">
        <v>0</v>
      </c>
      <c r="AQ36" s="22">
        <v>1012</v>
      </c>
      <c r="AR36" s="22">
        <v>98</v>
      </c>
      <c r="AS36" s="32">
        <v>0</v>
      </c>
      <c r="AT36" s="44">
        <v>84901</v>
      </c>
      <c r="AU36" s="48">
        <v>171188</v>
      </c>
      <c r="AV36" s="49">
        <v>49544</v>
      </c>
      <c r="AW36" s="21">
        <v>259</v>
      </c>
      <c r="AX36" s="218">
        <v>14569</v>
      </c>
      <c r="AY36" s="219">
        <v>2</v>
      </c>
      <c r="AZ36" s="51">
        <v>11056</v>
      </c>
      <c r="BA36" s="22">
        <v>50</v>
      </c>
      <c r="BB36" s="52">
        <v>11106</v>
      </c>
      <c r="BC36" s="40">
        <v>35683</v>
      </c>
      <c r="BD36" s="41">
        <v>41197</v>
      </c>
      <c r="BE36" s="42">
        <v>76880</v>
      </c>
      <c r="BF36" s="33">
        <v>99729</v>
      </c>
      <c r="BG36" s="53">
        <v>186016</v>
      </c>
      <c r="BH36" s="43">
        <v>0.4641389177939646</v>
      </c>
    </row>
    <row r="37" spans="1:61" ht="19.5" customHeight="1" x14ac:dyDescent="0.15">
      <c r="A37" s="15" t="s">
        <v>83</v>
      </c>
      <c r="B37" s="16">
        <v>4939</v>
      </c>
      <c r="C37" s="17">
        <v>137</v>
      </c>
      <c r="D37" s="17">
        <v>703</v>
      </c>
      <c r="E37" s="17">
        <v>646</v>
      </c>
      <c r="F37" s="18">
        <f t="shared" si="12"/>
        <v>6425</v>
      </c>
      <c r="G37" s="19">
        <v>16090</v>
      </c>
      <c r="H37" s="17">
        <v>13450</v>
      </c>
      <c r="I37" s="20">
        <f t="shared" si="13"/>
        <v>29540</v>
      </c>
      <c r="J37" s="19">
        <v>43</v>
      </c>
      <c r="K37" s="17">
        <v>547</v>
      </c>
      <c r="L37" s="20">
        <f t="shared" si="14"/>
        <v>590</v>
      </c>
      <c r="M37" s="21">
        <v>55</v>
      </c>
      <c r="N37" s="22">
        <v>4</v>
      </c>
      <c r="O37" s="22">
        <v>0</v>
      </c>
      <c r="P37" s="22">
        <v>19</v>
      </c>
      <c r="Q37" s="23">
        <v>288</v>
      </c>
      <c r="R37" s="17">
        <v>1504</v>
      </c>
      <c r="S37" s="18">
        <f t="shared" si="15"/>
        <v>1792</v>
      </c>
      <c r="T37" s="23">
        <v>89285</v>
      </c>
      <c r="U37" s="17">
        <v>81075</v>
      </c>
      <c r="V37" s="22">
        <v>828</v>
      </c>
      <c r="W37" s="20">
        <v>1590</v>
      </c>
      <c r="X37" s="23">
        <v>559</v>
      </c>
      <c r="Y37" s="17">
        <v>135</v>
      </c>
      <c r="Z37" s="17">
        <v>0</v>
      </c>
      <c r="AA37" s="25">
        <v>0</v>
      </c>
      <c r="AB37" s="26">
        <f t="shared" si="16"/>
        <v>694</v>
      </c>
      <c r="AC37" s="27">
        <v>3729</v>
      </c>
      <c r="AD37" s="28">
        <v>2571</v>
      </c>
      <c r="AE37" s="29">
        <v>306</v>
      </c>
      <c r="AF37" s="28">
        <v>76715</v>
      </c>
      <c r="AG37" s="22">
        <v>70589</v>
      </c>
      <c r="AH37" s="22">
        <v>5713</v>
      </c>
      <c r="AI37" s="22">
        <v>4385</v>
      </c>
      <c r="AJ37" s="22">
        <v>279</v>
      </c>
      <c r="AK37" s="22">
        <v>0</v>
      </c>
      <c r="AL37" s="29">
        <v>133</v>
      </c>
      <c r="AM37" s="28">
        <v>21073</v>
      </c>
      <c r="AN37" s="22">
        <v>18723</v>
      </c>
      <c r="AO37" s="22">
        <v>43</v>
      </c>
      <c r="AP37" s="22">
        <v>0</v>
      </c>
      <c r="AQ37" s="22">
        <v>3592</v>
      </c>
      <c r="AR37" s="22">
        <v>371</v>
      </c>
      <c r="AS37" s="32">
        <v>0</v>
      </c>
      <c r="AT37" s="44">
        <v>36937</v>
      </c>
      <c r="AU37" s="48">
        <v>237108</v>
      </c>
      <c r="AV37" s="49">
        <v>14835</v>
      </c>
      <c r="AW37" s="21">
        <v>1459</v>
      </c>
      <c r="AX37" s="218">
        <v>74485</v>
      </c>
      <c r="AY37" s="219">
        <v>3</v>
      </c>
      <c r="AZ37" s="51">
        <v>6398</v>
      </c>
      <c r="BA37" s="22">
        <v>137</v>
      </c>
      <c r="BB37" s="52">
        <v>6535</v>
      </c>
      <c r="BC37" s="40">
        <v>90575</v>
      </c>
      <c r="BD37" s="41">
        <v>13450</v>
      </c>
      <c r="BE37" s="42">
        <v>104025</v>
      </c>
      <c r="BF37" s="33">
        <v>112881</v>
      </c>
      <c r="BG37" s="53">
        <v>313052</v>
      </c>
      <c r="BH37" s="43">
        <v>0.87070415765441</v>
      </c>
    </row>
    <row r="38" spans="1:61" ht="19.5" customHeight="1" x14ac:dyDescent="0.15">
      <c r="A38" s="15" t="s">
        <v>84</v>
      </c>
      <c r="B38" s="16">
        <v>6449</v>
      </c>
      <c r="C38" s="17">
        <v>140</v>
      </c>
      <c r="D38" s="17">
        <v>687</v>
      </c>
      <c r="E38" s="17">
        <v>572</v>
      </c>
      <c r="F38" s="18">
        <f t="shared" si="12"/>
        <v>7848</v>
      </c>
      <c r="G38" s="19">
        <v>12208</v>
      </c>
      <c r="H38" s="17">
        <v>17288</v>
      </c>
      <c r="I38" s="20">
        <f t="shared" si="13"/>
        <v>29496</v>
      </c>
      <c r="J38" s="19">
        <v>36</v>
      </c>
      <c r="K38" s="17">
        <v>1202</v>
      </c>
      <c r="L38" s="20">
        <f t="shared" si="14"/>
        <v>1238</v>
      </c>
      <c r="M38" s="21">
        <v>64</v>
      </c>
      <c r="N38" s="22">
        <v>7</v>
      </c>
      <c r="O38" s="22">
        <v>1</v>
      </c>
      <c r="P38" s="22">
        <v>16</v>
      </c>
      <c r="Q38" s="23">
        <v>294</v>
      </c>
      <c r="R38" s="17">
        <v>1097</v>
      </c>
      <c r="S38" s="18">
        <f t="shared" si="15"/>
        <v>1391</v>
      </c>
      <c r="T38" s="23">
        <v>31196</v>
      </c>
      <c r="U38" s="17">
        <v>25339</v>
      </c>
      <c r="V38" s="22">
        <v>1004</v>
      </c>
      <c r="W38" s="20">
        <v>1614</v>
      </c>
      <c r="X38" s="23">
        <v>541</v>
      </c>
      <c r="Y38" s="17">
        <v>163</v>
      </c>
      <c r="Z38" s="17">
        <v>0</v>
      </c>
      <c r="AA38" s="25">
        <v>0</v>
      </c>
      <c r="AB38" s="26">
        <f t="shared" si="16"/>
        <v>704</v>
      </c>
      <c r="AC38" s="27">
        <v>187</v>
      </c>
      <c r="AD38" s="28">
        <v>387</v>
      </c>
      <c r="AE38" s="29">
        <v>136</v>
      </c>
      <c r="AF38" s="28">
        <v>18779</v>
      </c>
      <c r="AG38" s="22">
        <v>12914</v>
      </c>
      <c r="AH38" s="22">
        <v>5830</v>
      </c>
      <c r="AI38" s="22">
        <v>4879</v>
      </c>
      <c r="AJ38" s="22">
        <v>0</v>
      </c>
      <c r="AK38" s="22">
        <v>0</v>
      </c>
      <c r="AL38" s="29">
        <v>35</v>
      </c>
      <c r="AM38" s="28">
        <v>672</v>
      </c>
      <c r="AN38" s="22">
        <v>351</v>
      </c>
      <c r="AO38" s="22">
        <v>0</v>
      </c>
      <c r="AP38" s="22">
        <v>0</v>
      </c>
      <c r="AQ38" s="22">
        <v>324</v>
      </c>
      <c r="AR38" s="22">
        <v>29</v>
      </c>
      <c r="AS38" s="32">
        <v>0</v>
      </c>
      <c r="AT38" s="44">
        <v>39068</v>
      </c>
      <c r="AU38" s="48">
        <v>92873</v>
      </c>
      <c r="AV38" s="49">
        <v>19266</v>
      </c>
      <c r="AW38" s="21">
        <v>1642</v>
      </c>
      <c r="AX38" s="218">
        <v>4275</v>
      </c>
      <c r="AY38" s="219">
        <v>1</v>
      </c>
      <c r="AZ38" s="51">
        <v>8091</v>
      </c>
      <c r="BA38" s="22">
        <v>140</v>
      </c>
      <c r="BB38" s="52">
        <v>8231</v>
      </c>
      <c r="BC38" s="40">
        <v>16483</v>
      </c>
      <c r="BD38" s="41">
        <v>17288</v>
      </c>
      <c r="BE38" s="42">
        <v>33771</v>
      </c>
      <c r="BF38" s="33">
        <v>44985</v>
      </c>
      <c r="BG38" s="53">
        <v>98790</v>
      </c>
      <c r="BH38" s="43">
        <v>0.48808149003582957</v>
      </c>
    </row>
    <row r="39" spans="1:61" ht="19.5" customHeight="1" x14ac:dyDescent="0.15">
      <c r="A39" s="15" t="s">
        <v>85</v>
      </c>
      <c r="B39" s="16">
        <v>7156</v>
      </c>
      <c r="C39" s="17">
        <v>180</v>
      </c>
      <c r="D39" s="17">
        <v>1019</v>
      </c>
      <c r="E39" s="17">
        <v>1686</v>
      </c>
      <c r="F39" s="18">
        <f t="shared" si="12"/>
        <v>10041</v>
      </c>
      <c r="G39" s="19">
        <v>20783</v>
      </c>
      <c r="H39" s="17">
        <v>31892</v>
      </c>
      <c r="I39" s="20">
        <f t="shared" si="13"/>
        <v>52675</v>
      </c>
      <c r="J39" s="19">
        <v>52</v>
      </c>
      <c r="K39" s="17">
        <v>1230</v>
      </c>
      <c r="L39" s="20">
        <f t="shared" si="14"/>
        <v>1282</v>
      </c>
      <c r="M39" s="21">
        <v>98</v>
      </c>
      <c r="N39" s="22">
        <v>12</v>
      </c>
      <c r="O39" s="22">
        <v>3</v>
      </c>
      <c r="P39" s="22">
        <v>38</v>
      </c>
      <c r="Q39" s="23">
        <v>309</v>
      </c>
      <c r="R39" s="17">
        <v>1299</v>
      </c>
      <c r="S39" s="18">
        <f t="shared" si="15"/>
        <v>1608</v>
      </c>
      <c r="T39" s="23">
        <v>26409</v>
      </c>
      <c r="U39" s="17">
        <v>16605</v>
      </c>
      <c r="V39" s="22">
        <v>1856</v>
      </c>
      <c r="W39" s="20">
        <v>2625</v>
      </c>
      <c r="X39" s="23">
        <v>867</v>
      </c>
      <c r="Y39" s="17">
        <v>203</v>
      </c>
      <c r="Z39" s="17">
        <v>0</v>
      </c>
      <c r="AA39" s="25">
        <v>0</v>
      </c>
      <c r="AB39" s="26">
        <f t="shared" si="16"/>
        <v>1070</v>
      </c>
      <c r="AC39" s="27">
        <v>1188</v>
      </c>
      <c r="AD39" s="28">
        <v>309</v>
      </c>
      <c r="AE39" s="29">
        <v>129</v>
      </c>
      <c r="AF39" s="28">
        <v>7050</v>
      </c>
      <c r="AG39" s="22">
        <v>6077</v>
      </c>
      <c r="AH39" s="22">
        <v>875</v>
      </c>
      <c r="AI39" s="22">
        <v>396</v>
      </c>
      <c r="AJ39" s="22">
        <v>0</v>
      </c>
      <c r="AK39" s="22">
        <v>0</v>
      </c>
      <c r="AL39" s="29">
        <v>95</v>
      </c>
      <c r="AM39" s="28">
        <v>1109</v>
      </c>
      <c r="AN39" s="22">
        <v>717</v>
      </c>
      <c r="AO39" s="22">
        <v>0</v>
      </c>
      <c r="AP39" s="22">
        <v>0</v>
      </c>
      <c r="AQ39" s="22">
        <v>977</v>
      </c>
      <c r="AR39" s="22">
        <v>37</v>
      </c>
      <c r="AS39" s="32">
        <v>0</v>
      </c>
      <c r="AT39" s="44">
        <v>64357</v>
      </c>
      <c r="AU39" s="48">
        <v>104243</v>
      </c>
      <c r="AV39" s="49">
        <v>35086</v>
      </c>
      <c r="AW39" s="21">
        <v>2296</v>
      </c>
      <c r="AX39" s="218">
        <v>3110</v>
      </c>
      <c r="AY39" s="219">
        <v>2</v>
      </c>
      <c r="AZ39" s="51">
        <v>9452</v>
      </c>
      <c r="BA39" s="22">
        <v>180</v>
      </c>
      <c r="BB39" s="52">
        <v>9632</v>
      </c>
      <c r="BC39" s="40">
        <v>23893</v>
      </c>
      <c r="BD39" s="41">
        <v>31892</v>
      </c>
      <c r="BE39" s="42">
        <v>55785</v>
      </c>
      <c r="BF39" s="33">
        <v>69763</v>
      </c>
      <c r="BG39" s="53">
        <v>109649</v>
      </c>
      <c r="BH39" s="43">
        <v>0.42830509993725913</v>
      </c>
    </row>
    <row r="40" spans="1:61" ht="19.5" customHeight="1" x14ac:dyDescent="0.15">
      <c r="A40" s="87" t="s">
        <v>86</v>
      </c>
      <c r="B40" s="45">
        <v>10037</v>
      </c>
      <c r="C40" s="46">
        <v>90</v>
      </c>
      <c r="D40" s="46">
        <v>1179</v>
      </c>
      <c r="E40" s="46">
        <v>2273</v>
      </c>
      <c r="F40" s="88">
        <f t="shared" si="12"/>
        <v>13579</v>
      </c>
      <c r="G40" s="89">
        <v>27514</v>
      </c>
      <c r="H40" s="46">
        <v>43916</v>
      </c>
      <c r="I40" s="90">
        <f t="shared" si="13"/>
        <v>71430</v>
      </c>
      <c r="J40" s="89">
        <v>34</v>
      </c>
      <c r="K40" s="46">
        <v>2854</v>
      </c>
      <c r="L40" s="90">
        <f t="shared" si="14"/>
        <v>2888</v>
      </c>
      <c r="M40" s="91">
        <v>131</v>
      </c>
      <c r="N40" s="92">
        <v>3</v>
      </c>
      <c r="O40" s="92">
        <v>0</v>
      </c>
      <c r="P40" s="92">
        <v>36</v>
      </c>
      <c r="Q40" s="93">
        <v>126</v>
      </c>
      <c r="R40" s="46">
        <v>1702</v>
      </c>
      <c r="S40" s="88">
        <f t="shared" si="15"/>
        <v>1828</v>
      </c>
      <c r="T40" s="93">
        <v>38018</v>
      </c>
      <c r="U40" s="46">
        <v>17590</v>
      </c>
      <c r="V40" s="92">
        <v>0</v>
      </c>
      <c r="W40" s="90">
        <v>4358</v>
      </c>
      <c r="X40" s="93">
        <v>695</v>
      </c>
      <c r="Y40" s="46">
        <v>321</v>
      </c>
      <c r="Z40" s="46">
        <v>0</v>
      </c>
      <c r="AA40" s="94">
        <v>1</v>
      </c>
      <c r="AB40" s="47">
        <f t="shared" si="16"/>
        <v>1017</v>
      </c>
      <c r="AC40" s="95">
        <v>133</v>
      </c>
      <c r="AD40" s="96">
        <v>308</v>
      </c>
      <c r="AE40" s="97">
        <v>31</v>
      </c>
      <c r="AF40" s="96">
        <v>9306</v>
      </c>
      <c r="AG40" s="92">
        <v>8622</v>
      </c>
      <c r="AH40" s="92">
        <v>673</v>
      </c>
      <c r="AI40" s="92">
        <v>283</v>
      </c>
      <c r="AJ40" s="92">
        <v>0</v>
      </c>
      <c r="AK40" s="92">
        <v>0</v>
      </c>
      <c r="AL40" s="97">
        <v>4</v>
      </c>
      <c r="AM40" s="96">
        <v>790</v>
      </c>
      <c r="AN40" s="92">
        <v>501</v>
      </c>
      <c r="AO40" s="92">
        <v>0</v>
      </c>
      <c r="AP40" s="92">
        <v>0</v>
      </c>
      <c r="AQ40" s="92">
        <v>32</v>
      </c>
      <c r="AR40" s="92">
        <v>16</v>
      </c>
      <c r="AS40" s="98">
        <v>0</v>
      </c>
      <c r="AT40" s="49">
        <v>89625</v>
      </c>
      <c r="AU40" s="48">
        <v>141104</v>
      </c>
      <c r="AV40" s="49">
        <v>49264</v>
      </c>
      <c r="AW40" s="95">
        <v>2222</v>
      </c>
      <c r="AX40" s="218">
        <v>9614</v>
      </c>
      <c r="AY40" s="219">
        <v>4</v>
      </c>
      <c r="AZ40" s="102">
        <v>12259</v>
      </c>
      <c r="BA40" s="92">
        <v>90</v>
      </c>
      <c r="BB40" s="103">
        <v>12349</v>
      </c>
      <c r="BC40" s="40">
        <v>37128</v>
      </c>
      <c r="BD40" s="41">
        <v>43916</v>
      </c>
      <c r="BE40" s="42">
        <v>81044</v>
      </c>
      <c r="BF40" s="33">
        <v>101461</v>
      </c>
      <c r="BG40" s="53">
        <v>152940</v>
      </c>
      <c r="BH40" s="43">
        <v>0.45812151423917874</v>
      </c>
    </row>
    <row r="41" spans="1:61" ht="19.5" customHeight="1" x14ac:dyDescent="0.15">
      <c r="A41" s="15" t="s">
        <v>87</v>
      </c>
      <c r="B41" s="16">
        <v>14274</v>
      </c>
      <c r="C41" s="17">
        <v>196</v>
      </c>
      <c r="D41" s="17">
        <v>1799</v>
      </c>
      <c r="E41" s="17">
        <v>1772</v>
      </c>
      <c r="F41" s="18">
        <f t="shared" si="12"/>
        <v>18041</v>
      </c>
      <c r="G41" s="19">
        <v>21696</v>
      </c>
      <c r="H41" s="17">
        <v>25071</v>
      </c>
      <c r="I41" s="20">
        <f t="shared" si="13"/>
        <v>46767</v>
      </c>
      <c r="J41" s="19">
        <v>14</v>
      </c>
      <c r="K41" s="17">
        <v>766</v>
      </c>
      <c r="L41" s="20">
        <f t="shared" si="14"/>
        <v>780</v>
      </c>
      <c r="M41" s="21">
        <v>130</v>
      </c>
      <c r="N41" s="22">
        <v>3</v>
      </c>
      <c r="O41" s="22">
        <v>0</v>
      </c>
      <c r="P41" s="22">
        <v>34</v>
      </c>
      <c r="Q41" s="23">
        <v>283</v>
      </c>
      <c r="R41" s="17">
        <v>2167</v>
      </c>
      <c r="S41" s="18">
        <f t="shared" si="15"/>
        <v>2450</v>
      </c>
      <c r="T41" s="23">
        <v>53220</v>
      </c>
      <c r="U41" s="17">
        <v>30641</v>
      </c>
      <c r="V41" s="22">
        <v>0</v>
      </c>
      <c r="W41" s="20">
        <v>4870</v>
      </c>
      <c r="X41" s="23">
        <v>1109</v>
      </c>
      <c r="Y41" s="17">
        <v>298</v>
      </c>
      <c r="Z41" s="17">
        <v>0</v>
      </c>
      <c r="AA41" s="25">
        <v>0</v>
      </c>
      <c r="AB41" s="26">
        <f t="shared" si="16"/>
        <v>1407</v>
      </c>
      <c r="AC41" s="27">
        <v>4479</v>
      </c>
      <c r="AD41" s="28">
        <v>396</v>
      </c>
      <c r="AE41" s="29">
        <v>72</v>
      </c>
      <c r="AF41" s="28">
        <v>20780</v>
      </c>
      <c r="AG41" s="22">
        <v>19803</v>
      </c>
      <c r="AH41" s="22">
        <v>844</v>
      </c>
      <c r="AI41" s="22">
        <v>384</v>
      </c>
      <c r="AJ41" s="22">
        <v>0</v>
      </c>
      <c r="AK41" s="22">
        <v>0</v>
      </c>
      <c r="AL41" s="29">
        <v>82</v>
      </c>
      <c r="AM41" s="28">
        <v>2569</v>
      </c>
      <c r="AN41" s="22">
        <v>1966</v>
      </c>
      <c r="AO41" s="22">
        <v>0</v>
      </c>
      <c r="AP41" s="22">
        <v>0</v>
      </c>
      <c r="AQ41" s="22">
        <v>5352</v>
      </c>
      <c r="AR41" s="22">
        <v>77</v>
      </c>
      <c r="AS41" s="32">
        <v>0</v>
      </c>
      <c r="AT41" s="44">
        <v>66074</v>
      </c>
      <c r="AU41" s="84">
        <v>156876</v>
      </c>
      <c r="AV41" s="44">
        <v>27935</v>
      </c>
      <c r="AW41" s="21">
        <v>3021</v>
      </c>
      <c r="AX41" s="218">
        <v>11027</v>
      </c>
      <c r="AY41" s="219">
        <v>0</v>
      </c>
      <c r="AZ41" s="51">
        <v>17295</v>
      </c>
      <c r="BA41" s="22">
        <v>196</v>
      </c>
      <c r="BB41" s="52">
        <v>17491</v>
      </c>
      <c r="BC41" s="40">
        <v>32723</v>
      </c>
      <c r="BD41" s="41">
        <v>25071</v>
      </c>
      <c r="BE41" s="42">
        <v>57794</v>
      </c>
      <c r="BF41" s="33">
        <v>80122</v>
      </c>
      <c r="BG41" s="53">
        <v>170924</v>
      </c>
      <c r="BH41" s="43">
        <v>0.56620064366543243</v>
      </c>
    </row>
    <row r="42" spans="1:61" ht="19.5" customHeight="1" x14ac:dyDescent="0.15">
      <c r="A42" s="15" t="s">
        <v>88</v>
      </c>
      <c r="B42" s="16">
        <v>29466</v>
      </c>
      <c r="C42" s="17">
        <v>349</v>
      </c>
      <c r="D42" s="17">
        <v>2599</v>
      </c>
      <c r="E42" s="17">
        <v>5742</v>
      </c>
      <c r="F42" s="18">
        <f t="shared" si="12"/>
        <v>38156</v>
      </c>
      <c r="G42" s="19">
        <v>40381</v>
      </c>
      <c r="H42" s="17">
        <v>67217</v>
      </c>
      <c r="I42" s="20">
        <f t="shared" si="13"/>
        <v>107598</v>
      </c>
      <c r="J42" s="19">
        <v>456</v>
      </c>
      <c r="K42" s="17">
        <v>3025</v>
      </c>
      <c r="L42" s="20">
        <f t="shared" si="14"/>
        <v>3481</v>
      </c>
      <c r="M42" s="21">
        <v>248</v>
      </c>
      <c r="N42" s="22">
        <v>9</v>
      </c>
      <c r="O42" s="22">
        <v>0</v>
      </c>
      <c r="P42" s="22">
        <v>67</v>
      </c>
      <c r="Q42" s="23">
        <v>575</v>
      </c>
      <c r="R42" s="17">
        <v>3233</v>
      </c>
      <c r="S42" s="18">
        <f t="shared" si="15"/>
        <v>3808</v>
      </c>
      <c r="T42" s="23">
        <v>99942</v>
      </c>
      <c r="U42" s="17">
        <v>47511</v>
      </c>
      <c r="V42" s="22">
        <v>0</v>
      </c>
      <c r="W42" s="20">
        <v>9690</v>
      </c>
      <c r="X42" s="23">
        <v>2194</v>
      </c>
      <c r="Y42" s="17">
        <v>613</v>
      </c>
      <c r="Z42" s="17">
        <v>0</v>
      </c>
      <c r="AA42" s="25">
        <v>1</v>
      </c>
      <c r="AB42" s="26">
        <f t="shared" si="16"/>
        <v>2808</v>
      </c>
      <c r="AC42" s="27">
        <v>13850</v>
      </c>
      <c r="AD42" s="28">
        <v>3440</v>
      </c>
      <c r="AE42" s="29">
        <v>569</v>
      </c>
      <c r="AF42" s="28">
        <v>36787</v>
      </c>
      <c r="AG42" s="22">
        <v>33045</v>
      </c>
      <c r="AH42" s="22">
        <v>3430</v>
      </c>
      <c r="AI42" s="22">
        <v>1806</v>
      </c>
      <c r="AJ42" s="22">
        <v>0</v>
      </c>
      <c r="AK42" s="22">
        <v>0</v>
      </c>
      <c r="AL42" s="29">
        <v>223</v>
      </c>
      <c r="AM42" s="28">
        <v>8077</v>
      </c>
      <c r="AN42" s="22">
        <v>4629</v>
      </c>
      <c r="AO42" s="22">
        <v>0</v>
      </c>
      <c r="AP42" s="22">
        <v>0</v>
      </c>
      <c r="AQ42" s="22">
        <v>17791</v>
      </c>
      <c r="AR42" s="22">
        <v>1781</v>
      </c>
      <c r="AS42" s="32">
        <v>0</v>
      </c>
      <c r="AT42" s="44">
        <v>150512</v>
      </c>
      <c r="AU42" s="48">
        <v>339365</v>
      </c>
      <c r="AV42" s="49">
        <v>76581</v>
      </c>
      <c r="AW42" s="21">
        <v>966</v>
      </c>
      <c r="AX42" s="218">
        <v>84958</v>
      </c>
      <c r="AY42" s="219">
        <v>12</v>
      </c>
      <c r="AZ42" s="51">
        <v>30432</v>
      </c>
      <c r="BA42" s="22">
        <v>349</v>
      </c>
      <c r="BB42" s="52">
        <v>30781</v>
      </c>
      <c r="BC42" s="40">
        <v>125339</v>
      </c>
      <c r="BD42" s="41">
        <v>67217</v>
      </c>
      <c r="BE42" s="42">
        <v>192556</v>
      </c>
      <c r="BF42" s="33">
        <v>236436</v>
      </c>
      <c r="BG42" s="53">
        <v>425289</v>
      </c>
      <c r="BH42" s="43">
        <v>0.65092232908868064</v>
      </c>
    </row>
    <row r="43" spans="1:61" ht="19.5" customHeight="1" x14ac:dyDescent="0.15">
      <c r="A43" s="15" t="s">
        <v>89</v>
      </c>
      <c r="B43" s="16">
        <v>17626</v>
      </c>
      <c r="C43" s="17">
        <v>95</v>
      </c>
      <c r="D43" s="17">
        <v>1997</v>
      </c>
      <c r="E43" s="17">
        <v>3255</v>
      </c>
      <c r="F43" s="18">
        <f t="shared" si="12"/>
        <v>22973</v>
      </c>
      <c r="G43" s="19">
        <v>30466</v>
      </c>
      <c r="H43" s="17">
        <v>50044</v>
      </c>
      <c r="I43" s="20">
        <f t="shared" si="13"/>
        <v>80510</v>
      </c>
      <c r="J43" s="19">
        <v>36</v>
      </c>
      <c r="K43" s="17">
        <v>2500</v>
      </c>
      <c r="L43" s="20">
        <f t="shared" si="14"/>
        <v>2536</v>
      </c>
      <c r="M43" s="21">
        <v>146</v>
      </c>
      <c r="N43" s="22">
        <v>4</v>
      </c>
      <c r="O43" s="22">
        <v>0</v>
      </c>
      <c r="P43" s="22">
        <v>33</v>
      </c>
      <c r="Q43" s="23">
        <v>224</v>
      </c>
      <c r="R43" s="17">
        <v>1595</v>
      </c>
      <c r="S43" s="18">
        <f t="shared" si="15"/>
        <v>1819</v>
      </c>
      <c r="T43" s="23">
        <v>51026</v>
      </c>
      <c r="U43" s="17">
        <v>18813</v>
      </c>
      <c r="V43" s="22">
        <v>0</v>
      </c>
      <c r="W43" s="20">
        <v>6423</v>
      </c>
      <c r="X43" s="23">
        <v>1180</v>
      </c>
      <c r="Y43" s="17">
        <v>398</v>
      </c>
      <c r="Z43" s="17">
        <v>1</v>
      </c>
      <c r="AA43" s="25">
        <v>0</v>
      </c>
      <c r="AB43" s="26">
        <f t="shared" si="16"/>
        <v>1579</v>
      </c>
      <c r="AC43" s="27">
        <v>329</v>
      </c>
      <c r="AD43" s="28">
        <v>756</v>
      </c>
      <c r="AE43" s="29">
        <v>80</v>
      </c>
      <c r="AF43" s="28">
        <v>14064</v>
      </c>
      <c r="AG43" s="22">
        <v>13158</v>
      </c>
      <c r="AH43" s="22">
        <v>856</v>
      </c>
      <c r="AI43" s="22">
        <v>382</v>
      </c>
      <c r="AJ43" s="22">
        <v>3</v>
      </c>
      <c r="AK43" s="22">
        <v>0</v>
      </c>
      <c r="AL43" s="29">
        <v>4</v>
      </c>
      <c r="AM43" s="28">
        <v>1333</v>
      </c>
      <c r="AN43" s="22">
        <v>929</v>
      </c>
      <c r="AO43" s="22">
        <v>0</v>
      </c>
      <c r="AP43" s="22">
        <v>0</v>
      </c>
      <c r="AQ43" s="22">
        <v>182</v>
      </c>
      <c r="AR43" s="22">
        <v>20</v>
      </c>
      <c r="AS43" s="32">
        <v>0</v>
      </c>
      <c r="AT43" s="44">
        <v>107144</v>
      </c>
      <c r="AU43" s="48">
        <v>178332</v>
      </c>
      <c r="AV43" s="49">
        <v>56040</v>
      </c>
      <c r="AW43" s="21">
        <v>211</v>
      </c>
      <c r="AX43" s="218">
        <v>26398</v>
      </c>
      <c r="AY43" s="219">
        <v>1</v>
      </c>
      <c r="AZ43" s="51">
        <v>17837</v>
      </c>
      <c r="BA43" s="22">
        <v>95</v>
      </c>
      <c r="BB43" s="52">
        <v>17932</v>
      </c>
      <c r="BC43" s="40">
        <v>56864</v>
      </c>
      <c r="BD43" s="41">
        <v>50044</v>
      </c>
      <c r="BE43" s="42">
        <v>106908</v>
      </c>
      <c r="BF43" s="33">
        <v>133753</v>
      </c>
      <c r="BG43" s="53">
        <v>204941</v>
      </c>
      <c r="BH43" s="43">
        <v>0.53189658397874806</v>
      </c>
    </row>
    <row r="44" spans="1:61" ht="19.5" customHeight="1" x14ac:dyDescent="0.15">
      <c r="A44" s="15" t="s">
        <v>90</v>
      </c>
      <c r="B44" s="16">
        <v>14685</v>
      </c>
      <c r="C44" s="17">
        <v>346</v>
      </c>
      <c r="D44" s="17">
        <v>1470</v>
      </c>
      <c r="E44" s="17">
        <v>4972</v>
      </c>
      <c r="F44" s="18">
        <f t="shared" si="12"/>
        <v>21473</v>
      </c>
      <c r="G44" s="19">
        <v>23475</v>
      </c>
      <c r="H44" s="17">
        <v>44219</v>
      </c>
      <c r="I44" s="20">
        <f t="shared" si="13"/>
        <v>67694</v>
      </c>
      <c r="J44" s="19">
        <v>84</v>
      </c>
      <c r="K44" s="17">
        <v>4022</v>
      </c>
      <c r="L44" s="20">
        <f t="shared" si="14"/>
        <v>4106</v>
      </c>
      <c r="M44" s="21">
        <v>336</v>
      </c>
      <c r="N44" s="22">
        <v>13</v>
      </c>
      <c r="O44" s="22">
        <v>0</v>
      </c>
      <c r="P44" s="22">
        <v>88</v>
      </c>
      <c r="Q44" s="23">
        <v>213</v>
      </c>
      <c r="R44" s="17">
        <v>1680</v>
      </c>
      <c r="S44" s="18">
        <f t="shared" si="15"/>
        <v>1893</v>
      </c>
      <c r="T44" s="23">
        <v>52489</v>
      </c>
      <c r="U44" s="17">
        <v>23896</v>
      </c>
      <c r="V44" s="22">
        <v>0</v>
      </c>
      <c r="W44" s="20">
        <v>5272</v>
      </c>
      <c r="X44" s="23">
        <v>1081</v>
      </c>
      <c r="Y44" s="17">
        <v>274</v>
      </c>
      <c r="Z44" s="17">
        <v>2</v>
      </c>
      <c r="AA44" s="25">
        <v>0</v>
      </c>
      <c r="AB44" s="26">
        <f t="shared" si="16"/>
        <v>1357</v>
      </c>
      <c r="AC44" s="27">
        <v>2392</v>
      </c>
      <c r="AD44" s="28">
        <v>261</v>
      </c>
      <c r="AE44" s="29">
        <v>23</v>
      </c>
      <c r="AF44" s="28">
        <v>15702</v>
      </c>
      <c r="AG44" s="22">
        <v>14769</v>
      </c>
      <c r="AH44" s="22">
        <v>825</v>
      </c>
      <c r="AI44" s="22">
        <v>328</v>
      </c>
      <c r="AJ44" s="22">
        <v>17</v>
      </c>
      <c r="AK44" s="22">
        <v>0</v>
      </c>
      <c r="AL44" s="29">
        <v>71</v>
      </c>
      <c r="AM44" s="28">
        <v>1455</v>
      </c>
      <c r="AN44" s="22">
        <v>1026</v>
      </c>
      <c r="AO44" s="22">
        <v>0</v>
      </c>
      <c r="AP44" s="22">
        <v>0</v>
      </c>
      <c r="AQ44" s="22">
        <v>1149</v>
      </c>
      <c r="AR44" s="22">
        <v>62</v>
      </c>
      <c r="AS44" s="32">
        <v>0</v>
      </c>
      <c r="AT44" s="44">
        <v>94565</v>
      </c>
      <c r="AU44" s="48">
        <v>171348</v>
      </c>
      <c r="AV44" s="49">
        <v>53895</v>
      </c>
      <c r="AW44" s="21">
        <v>437</v>
      </c>
      <c r="AX44" s="218">
        <v>28930</v>
      </c>
      <c r="AY44" s="219">
        <v>0</v>
      </c>
      <c r="AZ44" s="51">
        <v>15122</v>
      </c>
      <c r="BA44" s="22">
        <v>346</v>
      </c>
      <c r="BB44" s="52">
        <v>15468</v>
      </c>
      <c r="BC44" s="40">
        <v>52405</v>
      </c>
      <c r="BD44" s="41">
        <v>44219</v>
      </c>
      <c r="BE44" s="42">
        <v>96624</v>
      </c>
      <c r="BF44" s="33">
        <v>123932</v>
      </c>
      <c r="BG44" s="53">
        <v>200715</v>
      </c>
      <c r="BH44" s="43">
        <v>0.54236007617155158</v>
      </c>
    </row>
    <row r="45" spans="1:61" ht="19.5" customHeight="1" x14ac:dyDescent="0.15">
      <c r="A45" s="15" t="s">
        <v>91</v>
      </c>
      <c r="B45" s="16">
        <v>6897</v>
      </c>
      <c r="C45" s="17">
        <v>167</v>
      </c>
      <c r="D45" s="17">
        <v>1978</v>
      </c>
      <c r="E45" s="17">
        <v>3054</v>
      </c>
      <c r="F45" s="18">
        <f t="shared" si="12"/>
        <v>12096</v>
      </c>
      <c r="G45" s="19">
        <v>28352</v>
      </c>
      <c r="H45" s="17">
        <v>57149</v>
      </c>
      <c r="I45" s="20">
        <f t="shared" si="13"/>
        <v>85501</v>
      </c>
      <c r="J45" s="19">
        <v>20</v>
      </c>
      <c r="K45" s="17">
        <v>423</v>
      </c>
      <c r="L45" s="20">
        <f t="shared" si="14"/>
        <v>443</v>
      </c>
      <c r="M45" s="21">
        <v>194</v>
      </c>
      <c r="N45" s="22">
        <v>1</v>
      </c>
      <c r="O45" s="22">
        <v>0</v>
      </c>
      <c r="P45" s="22">
        <v>39</v>
      </c>
      <c r="Q45" s="23">
        <v>156</v>
      </c>
      <c r="R45" s="17">
        <v>664</v>
      </c>
      <c r="S45" s="18">
        <f t="shared" si="15"/>
        <v>820</v>
      </c>
      <c r="T45" s="23">
        <v>46193</v>
      </c>
      <c r="U45" s="17">
        <v>10497</v>
      </c>
      <c r="V45" s="22">
        <v>1774</v>
      </c>
      <c r="W45" s="20">
        <v>7334</v>
      </c>
      <c r="X45" s="23">
        <v>1459</v>
      </c>
      <c r="Y45" s="17">
        <v>395</v>
      </c>
      <c r="Z45" s="17">
        <v>0</v>
      </c>
      <c r="AA45" s="25">
        <v>0</v>
      </c>
      <c r="AB45" s="26">
        <f t="shared" si="16"/>
        <v>1854</v>
      </c>
      <c r="AC45" s="27">
        <v>585</v>
      </c>
      <c r="AD45" s="28">
        <v>883</v>
      </c>
      <c r="AE45" s="29">
        <v>468</v>
      </c>
      <c r="AF45" s="28">
        <v>17245</v>
      </c>
      <c r="AG45" s="22">
        <v>14518</v>
      </c>
      <c r="AH45" s="22">
        <v>2659</v>
      </c>
      <c r="AI45" s="22">
        <v>1054</v>
      </c>
      <c r="AJ45" s="22">
        <v>2</v>
      </c>
      <c r="AK45" s="22">
        <v>0</v>
      </c>
      <c r="AL45" s="29">
        <v>4</v>
      </c>
      <c r="AM45" s="28">
        <v>2988</v>
      </c>
      <c r="AN45" s="22">
        <v>1426</v>
      </c>
      <c r="AO45" s="22">
        <v>0</v>
      </c>
      <c r="AP45" s="22">
        <v>0</v>
      </c>
      <c r="AQ45" s="22">
        <v>55</v>
      </c>
      <c r="AR45" s="22">
        <v>2</v>
      </c>
      <c r="AS45" s="32">
        <v>0</v>
      </c>
      <c r="AT45" s="44">
        <v>98757</v>
      </c>
      <c r="AU45" s="48">
        <v>169850</v>
      </c>
      <c r="AV45" s="49">
        <v>60987</v>
      </c>
      <c r="AW45" s="21">
        <v>7533</v>
      </c>
      <c r="AX45" s="218">
        <v>55213</v>
      </c>
      <c r="AY45" s="219">
        <v>9</v>
      </c>
      <c r="AZ45" s="51">
        <v>14430</v>
      </c>
      <c r="BA45" s="22">
        <v>167</v>
      </c>
      <c r="BB45" s="52">
        <v>14597</v>
      </c>
      <c r="BC45" s="40">
        <v>83565</v>
      </c>
      <c r="BD45" s="41">
        <v>57149</v>
      </c>
      <c r="BE45" s="42">
        <v>140714</v>
      </c>
      <c r="BF45" s="33">
        <v>161503</v>
      </c>
      <c r="BG45" s="53">
        <v>232596</v>
      </c>
      <c r="BH45" s="43">
        <v>0.59386414997796955</v>
      </c>
    </row>
    <row r="46" spans="1:61" ht="19.5" customHeight="1" thickBot="1" x14ac:dyDescent="0.2">
      <c r="A46" s="87" t="s">
        <v>92</v>
      </c>
      <c r="B46" s="45">
        <v>0</v>
      </c>
      <c r="C46" s="46">
        <v>0</v>
      </c>
      <c r="D46" s="46">
        <v>0</v>
      </c>
      <c r="E46" s="46">
        <v>0</v>
      </c>
      <c r="F46" s="88">
        <f t="shared" si="12"/>
        <v>0</v>
      </c>
      <c r="G46" s="89">
        <v>0</v>
      </c>
      <c r="H46" s="46">
        <v>0</v>
      </c>
      <c r="I46" s="90">
        <f t="shared" si="13"/>
        <v>0</v>
      </c>
      <c r="J46" s="89">
        <v>0</v>
      </c>
      <c r="K46" s="46">
        <v>0</v>
      </c>
      <c r="L46" s="90">
        <f t="shared" si="14"/>
        <v>0</v>
      </c>
      <c r="M46" s="91">
        <v>0</v>
      </c>
      <c r="N46" s="92">
        <v>0</v>
      </c>
      <c r="O46" s="92">
        <v>0</v>
      </c>
      <c r="P46" s="92">
        <v>0</v>
      </c>
      <c r="Q46" s="93">
        <v>0</v>
      </c>
      <c r="R46" s="46">
        <v>0</v>
      </c>
      <c r="S46" s="88">
        <f t="shared" si="15"/>
        <v>0</v>
      </c>
      <c r="T46" s="93">
        <v>0</v>
      </c>
      <c r="U46" s="46">
        <v>0</v>
      </c>
      <c r="V46" s="92">
        <v>0</v>
      </c>
      <c r="W46" s="90">
        <v>0</v>
      </c>
      <c r="X46" s="93">
        <v>0</v>
      </c>
      <c r="Y46" s="46">
        <v>0</v>
      </c>
      <c r="Z46" s="46">
        <v>0</v>
      </c>
      <c r="AA46" s="94">
        <v>0</v>
      </c>
      <c r="AB46" s="47">
        <f t="shared" si="16"/>
        <v>0</v>
      </c>
      <c r="AC46" s="95">
        <v>0</v>
      </c>
      <c r="AD46" s="96">
        <v>0</v>
      </c>
      <c r="AE46" s="97">
        <v>0</v>
      </c>
      <c r="AF46" s="96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7">
        <v>0</v>
      </c>
      <c r="AM46" s="96">
        <v>3122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8">
        <v>0</v>
      </c>
      <c r="AT46" s="49">
        <v>0</v>
      </c>
      <c r="AU46" s="48">
        <v>3122</v>
      </c>
      <c r="AV46" s="49">
        <v>0</v>
      </c>
      <c r="AW46" s="101">
        <v>0</v>
      </c>
      <c r="AX46" s="218">
        <v>0</v>
      </c>
      <c r="AY46" s="219">
        <v>0</v>
      </c>
      <c r="AZ46" s="102">
        <v>0</v>
      </c>
      <c r="BA46" s="92">
        <v>0</v>
      </c>
      <c r="BB46" s="103">
        <v>0</v>
      </c>
      <c r="BC46" s="54">
        <v>0</v>
      </c>
      <c r="BD46" s="55">
        <v>0</v>
      </c>
      <c r="BE46" s="56">
        <v>0</v>
      </c>
      <c r="BF46" s="57">
        <v>0</v>
      </c>
      <c r="BG46" s="58">
        <v>3122</v>
      </c>
      <c r="BH46" s="59">
        <v>0</v>
      </c>
    </row>
    <row r="47" spans="1:61" ht="19.5" customHeight="1" thickTop="1" thickBot="1" x14ac:dyDescent="0.2">
      <c r="A47" s="60" t="s">
        <v>60</v>
      </c>
      <c r="B47" s="61">
        <f>SUM(B24:B46)</f>
        <v>360111</v>
      </c>
      <c r="C47" s="62">
        <f t="shared" ref="C47:AS47" si="17">SUM(C24:C46)</f>
        <v>2953</v>
      </c>
      <c r="D47" s="62">
        <f t="shared" si="17"/>
        <v>52998</v>
      </c>
      <c r="E47" s="62">
        <f t="shared" si="17"/>
        <v>78393</v>
      </c>
      <c r="F47" s="63">
        <f t="shared" si="17"/>
        <v>494455</v>
      </c>
      <c r="G47" s="64">
        <f t="shared" si="17"/>
        <v>680043</v>
      </c>
      <c r="H47" s="62">
        <f t="shared" si="17"/>
        <v>1059653</v>
      </c>
      <c r="I47" s="65">
        <f t="shared" si="17"/>
        <v>1739696</v>
      </c>
      <c r="J47" s="64">
        <f t="shared" si="17"/>
        <v>2585</v>
      </c>
      <c r="K47" s="62">
        <f t="shared" si="17"/>
        <v>44328</v>
      </c>
      <c r="L47" s="65">
        <f t="shared" si="17"/>
        <v>46913</v>
      </c>
      <c r="M47" s="67">
        <f t="shared" si="17"/>
        <v>3254</v>
      </c>
      <c r="N47" s="68">
        <f t="shared" si="17"/>
        <v>142</v>
      </c>
      <c r="O47" s="68">
        <f t="shared" si="17"/>
        <v>14</v>
      </c>
      <c r="P47" s="68">
        <f t="shared" si="17"/>
        <v>842</v>
      </c>
      <c r="Q47" s="69">
        <f t="shared" si="17"/>
        <v>6289</v>
      </c>
      <c r="R47" s="62">
        <f t="shared" si="17"/>
        <v>37384</v>
      </c>
      <c r="S47" s="63">
        <f t="shared" si="17"/>
        <v>43673</v>
      </c>
      <c r="T47" s="69">
        <f t="shared" si="17"/>
        <v>1372031</v>
      </c>
      <c r="U47" s="62">
        <f t="shared" si="17"/>
        <v>702642</v>
      </c>
      <c r="V47" s="68">
        <f t="shared" si="17"/>
        <v>66455</v>
      </c>
      <c r="W47" s="65">
        <f t="shared" si="17"/>
        <v>133067</v>
      </c>
      <c r="X47" s="69">
        <f t="shared" si="17"/>
        <v>30060</v>
      </c>
      <c r="Y47" s="62">
        <f t="shared" si="17"/>
        <v>8321</v>
      </c>
      <c r="Z47" s="62">
        <f t="shared" si="17"/>
        <v>4</v>
      </c>
      <c r="AA47" s="70">
        <f t="shared" si="17"/>
        <v>4</v>
      </c>
      <c r="AB47" s="71">
        <f t="shared" si="17"/>
        <v>38389</v>
      </c>
      <c r="AC47" s="72">
        <f t="shared" si="17"/>
        <v>90743</v>
      </c>
      <c r="AD47" s="73">
        <f t="shared" si="17"/>
        <v>17622</v>
      </c>
      <c r="AE47" s="74">
        <f t="shared" si="17"/>
        <v>2918</v>
      </c>
      <c r="AF47" s="73">
        <f t="shared" si="17"/>
        <v>558840</v>
      </c>
      <c r="AG47" s="68">
        <f t="shared" si="17"/>
        <v>524935</v>
      </c>
      <c r="AH47" s="68">
        <f t="shared" si="17"/>
        <v>30602</v>
      </c>
      <c r="AI47" s="68">
        <f t="shared" si="17"/>
        <v>18467</v>
      </c>
      <c r="AJ47" s="68">
        <f t="shared" si="17"/>
        <v>308</v>
      </c>
      <c r="AK47" s="68">
        <f t="shared" si="17"/>
        <v>0</v>
      </c>
      <c r="AL47" s="74">
        <f t="shared" si="17"/>
        <v>1615</v>
      </c>
      <c r="AM47" s="73">
        <f t="shared" si="17"/>
        <v>163467</v>
      </c>
      <c r="AN47" s="68">
        <f t="shared" si="17"/>
        <v>101848</v>
      </c>
      <c r="AO47" s="68">
        <f t="shared" si="17"/>
        <v>43</v>
      </c>
      <c r="AP47" s="68">
        <f t="shared" si="17"/>
        <v>0</v>
      </c>
      <c r="AQ47" s="68">
        <f t="shared" si="17"/>
        <v>50479</v>
      </c>
      <c r="AR47" s="68">
        <f t="shared" si="17"/>
        <v>3572</v>
      </c>
      <c r="AS47" s="75">
        <f t="shared" si="17"/>
        <v>0</v>
      </c>
      <c r="AT47" s="66">
        <v>2303766</v>
      </c>
      <c r="AU47" s="76">
        <v>4645543</v>
      </c>
      <c r="AV47" s="66">
        <v>1188581</v>
      </c>
      <c r="AW47" s="67">
        <v>23726</v>
      </c>
      <c r="AX47" s="69">
        <v>1057486</v>
      </c>
      <c r="AY47" s="220">
        <v>104</v>
      </c>
      <c r="AZ47" s="78">
        <v>383837</v>
      </c>
      <c r="BA47" s="68">
        <v>2953</v>
      </c>
      <c r="BB47" s="79">
        <v>386790</v>
      </c>
      <c r="BC47" s="80">
        <v>1737529</v>
      </c>
      <c r="BD47" s="81">
        <v>1059653</v>
      </c>
      <c r="BE47" s="82">
        <v>2797182</v>
      </c>
      <c r="BF47" s="66">
        <v>3384978</v>
      </c>
      <c r="BG47" s="76">
        <v>5726755</v>
      </c>
      <c r="BH47" s="83">
        <v>0.62117123590813894</v>
      </c>
    </row>
    <row r="48" spans="1:61" ht="19.5" customHeight="1" thickTop="1" x14ac:dyDescent="0.15">
      <c r="A48" s="15" t="s">
        <v>93</v>
      </c>
      <c r="B48" s="16">
        <v>17746</v>
      </c>
      <c r="C48" s="17">
        <v>151</v>
      </c>
      <c r="D48" s="17">
        <v>3910</v>
      </c>
      <c r="E48" s="17">
        <v>4656</v>
      </c>
      <c r="F48" s="18">
        <f t="shared" ref="F48:F53" si="18">SUM(B48:E48)</f>
        <v>26463</v>
      </c>
      <c r="G48" s="19">
        <v>63022</v>
      </c>
      <c r="H48" s="17">
        <v>59658</v>
      </c>
      <c r="I48" s="20">
        <f t="shared" ref="I48:I53" si="19">SUM(G48:H48)</f>
        <v>122680</v>
      </c>
      <c r="J48" s="19">
        <v>62</v>
      </c>
      <c r="K48" s="17">
        <v>978</v>
      </c>
      <c r="L48" s="20">
        <f t="shared" ref="L48:L53" si="20">SUM(J48:K48)</f>
        <v>1040</v>
      </c>
      <c r="M48" s="21">
        <v>103</v>
      </c>
      <c r="N48" s="22">
        <v>1</v>
      </c>
      <c r="O48" s="22">
        <v>0</v>
      </c>
      <c r="P48" s="22">
        <v>36</v>
      </c>
      <c r="Q48" s="23">
        <v>237</v>
      </c>
      <c r="R48" s="17">
        <v>725</v>
      </c>
      <c r="S48" s="18">
        <f t="shared" ref="S48:S53" si="21">SUM(Q48:R48)</f>
        <v>962</v>
      </c>
      <c r="T48" s="23">
        <v>76575</v>
      </c>
      <c r="U48" s="17">
        <v>14871</v>
      </c>
      <c r="V48" s="22">
        <v>0</v>
      </c>
      <c r="W48" s="20">
        <v>8739</v>
      </c>
      <c r="X48" s="23">
        <v>1714</v>
      </c>
      <c r="Y48" s="17">
        <v>424</v>
      </c>
      <c r="Z48" s="17">
        <v>0</v>
      </c>
      <c r="AA48" s="25">
        <v>0</v>
      </c>
      <c r="AB48" s="26">
        <f t="shared" ref="AB48:AB53" si="22">SUM(X48:AA48)</f>
        <v>2138</v>
      </c>
      <c r="AC48" s="27">
        <v>6515</v>
      </c>
      <c r="AD48" s="28">
        <v>5321</v>
      </c>
      <c r="AE48" s="29">
        <v>47</v>
      </c>
      <c r="AF48" s="28">
        <v>32174</v>
      </c>
      <c r="AG48" s="22">
        <v>30627</v>
      </c>
      <c r="AH48" s="22">
        <v>1477</v>
      </c>
      <c r="AI48" s="22">
        <v>606</v>
      </c>
      <c r="AJ48" s="22">
        <v>1</v>
      </c>
      <c r="AK48" s="22">
        <v>0</v>
      </c>
      <c r="AL48" s="29">
        <v>53</v>
      </c>
      <c r="AM48" s="28">
        <v>15766</v>
      </c>
      <c r="AN48" s="22">
        <v>7683</v>
      </c>
      <c r="AO48" s="22">
        <v>0</v>
      </c>
      <c r="AP48" s="22">
        <v>0</v>
      </c>
      <c r="AQ48" s="22">
        <v>1153</v>
      </c>
      <c r="AR48" s="22">
        <v>66</v>
      </c>
      <c r="AS48" s="32">
        <v>0</v>
      </c>
      <c r="AT48" s="33">
        <v>151293</v>
      </c>
      <c r="AU48" s="34">
        <v>292010</v>
      </c>
      <c r="AV48" s="35">
        <v>65546</v>
      </c>
      <c r="AW48" s="21">
        <v>8014</v>
      </c>
      <c r="AX48" s="218">
        <v>69704</v>
      </c>
      <c r="AY48" s="219">
        <v>20</v>
      </c>
      <c r="AZ48" s="51">
        <v>25760</v>
      </c>
      <c r="BA48" s="22">
        <v>151</v>
      </c>
      <c r="BB48" s="52">
        <v>25911</v>
      </c>
      <c r="BC48" s="40">
        <v>132726</v>
      </c>
      <c r="BD48" s="41">
        <v>59658</v>
      </c>
      <c r="BE48" s="42">
        <v>192384</v>
      </c>
      <c r="BF48" s="33">
        <v>229011</v>
      </c>
      <c r="BG48" s="85">
        <v>369728</v>
      </c>
      <c r="BH48" s="86">
        <v>0.68990144710578838</v>
      </c>
    </row>
    <row r="49" spans="1:60" ht="19.5" customHeight="1" x14ac:dyDescent="0.15">
      <c r="A49" s="15" t="s">
        <v>94</v>
      </c>
      <c r="B49" s="16">
        <v>13209</v>
      </c>
      <c r="C49" s="17">
        <v>89</v>
      </c>
      <c r="D49" s="17">
        <v>3029</v>
      </c>
      <c r="E49" s="17">
        <v>1540</v>
      </c>
      <c r="F49" s="18">
        <f t="shared" si="18"/>
        <v>17867</v>
      </c>
      <c r="G49" s="19">
        <v>60311</v>
      </c>
      <c r="H49" s="17">
        <v>38827</v>
      </c>
      <c r="I49" s="20">
        <f t="shared" si="19"/>
        <v>99138</v>
      </c>
      <c r="J49" s="19">
        <v>2</v>
      </c>
      <c r="K49" s="17">
        <v>364</v>
      </c>
      <c r="L49" s="20">
        <f t="shared" si="20"/>
        <v>366</v>
      </c>
      <c r="M49" s="21">
        <v>43</v>
      </c>
      <c r="N49" s="22">
        <v>2</v>
      </c>
      <c r="O49" s="22">
        <v>0</v>
      </c>
      <c r="P49" s="22">
        <v>8</v>
      </c>
      <c r="Q49" s="23">
        <v>197</v>
      </c>
      <c r="R49" s="17">
        <v>544</v>
      </c>
      <c r="S49" s="18">
        <f t="shared" si="21"/>
        <v>741</v>
      </c>
      <c r="T49" s="23">
        <v>45016</v>
      </c>
      <c r="U49" s="17">
        <v>12044</v>
      </c>
      <c r="V49" s="22">
        <v>2866</v>
      </c>
      <c r="W49" s="20">
        <v>6480</v>
      </c>
      <c r="X49" s="23">
        <v>1069</v>
      </c>
      <c r="Y49" s="17">
        <v>263</v>
      </c>
      <c r="Z49" s="17">
        <v>0</v>
      </c>
      <c r="AA49" s="25">
        <v>0</v>
      </c>
      <c r="AB49" s="26">
        <f t="shared" si="22"/>
        <v>1332</v>
      </c>
      <c r="AC49" s="27">
        <v>2391</v>
      </c>
      <c r="AD49" s="28">
        <v>697</v>
      </c>
      <c r="AE49" s="29">
        <v>19</v>
      </c>
      <c r="AF49" s="28">
        <v>17654</v>
      </c>
      <c r="AG49" s="22">
        <v>16818</v>
      </c>
      <c r="AH49" s="22">
        <v>820</v>
      </c>
      <c r="AI49" s="22">
        <v>243</v>
      </c>
      <c r="AJ49" s="22">
        <v>2</v>
      </c>
      <c r="AK49" s="22">
        <v>0</v>
      </c>
      <c r="AL49" s="29">
        <v>1</v>
      </c>
      <c r="AM49" s="28">
        <v>7462</v>
      </c>
      <c r="AN49" s="22">
        <v>3316</v>
      </c>
      <c r="AO49" s="22">
        <v>0</v>
      </c>
      <c r="AP49" s="22">
        <v>0</v>
      </c>
      <c r="AQ49" s="22">
        <v>30</v>
      </c>
      <c r="AR49" s="22">
        <v>4</v>
      </c>
      <c r="AS49" s="32">
        <v>0</v>
      </c>
      <c r="AT49" s="44">
        <v>117856</v>
      </c>
      <c r="AU49" s="48">
        <v>193202</v>
      </c>
      <c r="AV49" s="49">
        <v>40863</v>
      </c>
      <c r="AW49" s="21">
        <v>4683</v>
      </c>
      <c r="AX49" s="218">
        <v>50092</v>
      </c>
      <c r="AY49" s="219">
        <v>9</v>
      </c>
      <c r="AZ49" s="51">
        <v>17892</v>
      </c>
      <c r="BA49" s="22">
        <v>89</v>
      </c>
      <c r="BB49" s="52">
        <v>17981</v>
      </c>
      <c r="BC49" s="40">
        <v>110403</v>
      </c>
      <c r="BD49" s="41">
        <v>38827</v>
      </c>
      <c r="BE49" s="42">
        <v>149230</v>
      </c>
      <c r="BF49" s="33">
        <v>172631</v>
      </c>
      <c r="BG49" s="53">
        <v>247977</v>
      </c>
      <c r="BH49" s="43">
        <v>0.73981773101923209</v>
      </c>
    </row>
    <row r="50" spans="1:60" ht="19.5" customHeight="1" x14ac:dyDescent="0.15">
      <c r="A50" s="15" t="s">
        <v>95</v>
      </c>
      <c r="B50" s="16">
        <v>14259</v>
      </c>
      <c r="C50" s="17">
        <v>26</v>
      </c>
      <c r="D50" s="17">
        <v>3372</v>
      </c>
      <c r="E50" s="17">
        <v>2686</v>
      </c>
      <c r="F50" s="18">
        <f t="shared" si="18"/>
        <v>20343</v>
      </c>
      <c r="G50" s="19">
        <v>19062</v>
      </c>
      <c r="H50" s="17">
        <v>34832</v>
      </c>
      <c r="I50" s="20">
        <f t="shared" si="19"/>
        <v>53894</v>
      </c>
      <c r="J50" s="19">
        <v>28</v>
      </c>
      <c r="K50" s="17">
        <v>603</v>
      </c>
      <c r="L50" s="20">
        <f t="shared" si="20"/>
        <v>631</v>
      </c>
      <c r="M50" s="21">
        <v>136</v>
      </c>
      <c r="N50" s="22">
        <v>0</v>
      </c>
      <c r="O50" s="22">
        <v>0</v>
      </c>
      <c r="P50" s="22">
        <v>41</v>
      </c>
      <c r="Q50" s="23">
        <v>283</v>
      </c>
      <c r="R50" s="17">
        <v>374</v>
      </c>
      <c r="S50" s="18">
        <f t="shared" si="21"/>
        <v>657</v>
      </c>
      <c r="T50" s="23">
        <v>61035</v>
      </c>
      <c r="U50" s="17">
        <v>13058</v>
      </c>
      <c r="V50" s="22">
        <v>0</v>
      </c>
      <c r="W50" s="20">
        <v>8078</v>
      </c>
      <c r="X50" s="23">
        <v>1786</v>
      </c>
      <c r="Y50" s="17">
        <v>389</v>
      </c>
      <c r="Z50" s="17">
        <v>0</v>
      </c>
      <c r="AA50" s="25">
        <v>0</v>
      </c>
      <c r="AB50" s="26">
        <f t="shared" si="22"/>
        <v>2175</v>
      </c>
      <c r="AC50" s="27">
        <v>6569</v>
      </c>
      <c r="AD50" s="28">
        <v>311</v>
      </c>
      <c r="AE50" s="29">
        <v>16</v>
      </c>
      <c r="AF50" s="28">
        <v>24768</v>
      </c>
      <c r="AG50" s="22">
        <v>24277</v>
      </c>
      <c r="AH50" s="22">
        <v>423</v>
      </c>
      <c r="AI50" s="22">
        <v>211</v>
      </c>
      <c r="AJ50" s="22">
        <v>0</v>
      </c>
      <c r="AK50" s="22">
        <v>0</v>
      </c>
      <c r="AL50" s="29">
        <v>57</v>
      </c>
      <c r="AM50" s="28">
        <v>9376</v>
      </c>
      <c r="AN50" s="22">
        <v>4874</v>
      </c>
      <c r="AO50" s="22">
        <v>0</v>
      </c>
      <c r="AP50" s="22">
        <v>1</v>
      </c>
      <c r="AQ50" s="22">
        <v>9857</v>
      </c>
      <c r="AR50" s="22">
        <v>303</v>
      </c>
      <c r="AS50" s="32">
        <v>0</v>
      </c>
      <c r="AT50" s="44">
        <v>75553</v>
      </c>
      <c r="AU50" s="48">
        <v>190621</v>
      </c>
      <c r="AV50" s="49">
        <v>38283</v>
      </c>
      <c r="AW50" s="21">
        <v>4156</v>
      </c>
      <c r="AX50" s="218">
        <v>100726</v>
      </c>
      <c r="AY50" s="219">
        <v>106</v>
      </c>
      <c r="AZ50" s="51">
        <v>18415</v>
      </c>
      <c r="BA50" s="22">
        <v>26</v>
      </c>
      <c r="BB50" s="52">
        <v>18441</v>
      </c>
      <c r="BC50" s="40">
        <v>119788</v>
      </c>
      <c r="BD50" s="41">
        <v>34832</v>
      </c>
      <c r="BE50" s="42">
        <v>154620</v>
      </c>
      <c r="BF50" s="33">
        <v>180435</v>
      </c>
      <c r="BG50" s="53">
        <v>295503</v>
      </c>
      <c r="BH50" s="43">
        <v>0.77472513258310693</v>
      </c>
    </row>
    <row r="51" spans="1:60" ht="19.5" customHeight="1" x14ac:dyDescent="0.15">
      <c r="A51" s="15" t="s">
        <v>96</v>
      </c>
      <c r="B51" s="16">
        <v>7659</v>
      </c>
      <c r="C51" s="17">
        <v>71</v>
      </c>
      <c r="D51" s="17">
        <v>3849</v>
      </c>
      <c r="E51" s="17">
        <v>2959</v>
      </c>
      <c r="F51" s="18">
        <f t="shared" si="18"/>
        <v>14538</v>
      </c>
      <c r="G51" s="19">
        <v>27419</v>
      </c>
      <c r="H51" s="17">
        <v>38012</v>
      </c>
      <c r="I51" s="20">
        <f t="shared" si="19"/>
        <v>65431</v>
      </c>
      <c r="J51" s="19">
        <v>22</v>
      </c>
      <c r="K51" s="17">
        <v>683</v>
      </c>
      <c r="L51" s="20">
        <f t="shared" si="20"/>
        <v>705</v>
      </c>
      <c r="M51" s="21">
        <v>122</v>
      </c>
      <c r="N51" s="22">
        <v>7</v>
      </c>
      <c r="O51" s="22">
        <v>5</v>
      </c>
      <c r="P51" s="22">
        <v>35</v>
      </c>
      <c r="Q51" s="23">
        <v>232</v>
      </c>
      <c r="R51" s="17">
        <v>583</v>
      </c>
      <c r="S51" s="18">
        <f t="shared" si="21"/>
        <v>815</v>
      </c>
      <c r="T51" s="23">
        <v>57245</v>
      </c>
      <c r="U51" s="17">
        <v>20295</v>
      </c>
      <c r="V51" s="22">
        <v>9569</v>
      </c>
      <c r="W51" s="20">
        <v>6971</v>
      </c>
      <c r="X51" s="23">
        <v>1472</v>
      </c>
      <c r="Y51" s="17">
        <v>354</v>
      </c>
      <c r="Z51" s="17">
        <v>0</v>
      </c>
      <c r="AA51" s="25">
        <v>0</v>
      </c>
      <c r="AB51" s="26">
        <f t="shared" si="22"/>
        <v>1826</v>
      </c>
      <c r="AC51" s="27">
        <v>2158</v>
      </c>
      <c r="AD51" s="28">
        <v>200</v>
      </c>
      <c r="AE51" s="29">
        <v>183</v>
      </c>
      <c r="AF51" s="28">
        <v>22813</v>
      </c>
      <c r="AG51" s="22">
        <v>22286</v>
      </c>
      <c r="AH51" s="22">
        <v>236</v>
      </c>
      <c r="AI51" s="22">
        <v>87</v>
      </c>
      <c r="AJ51" s="22">
        <v>262</v>
      </c>
      <c r="AK51" s="22">
        <v>0</v>
      </c>
      <c r="AL51" s="29">
        <v>0</v>
      </c>
      <c r="AM51" s="28">
        <v>11134</v>
      </c>
      <c r="AN51" s="22">
        <v>5829</v>
      </c>
      <c r="AO51" s="22">
        <v>27</v>
      </c>
      <c r="AP51" s="22">
        <v>0</v>
      </c>
      <c r="AQ51" s="22">
        <v>21</v>
      </c>
      <c r="AR51" s="22">
        <v>3</v>
      </c>
      <c r="AS51" s="32">
        <v>0</v>
      </c>
      <c r="AT51" s="44">
        <v>81469</v>
      </c>
      <c r="AU51" s="48">
        <v>177894</v>
      </c>
      <c r="AV51" s="49">
        <v>41847</v>
      </c>
      <c r="AW51" s="21">
        <v>10713</v>
      </c>
      <c r="AX51" s="218">
        <v>82893</v>
      </c>
      <c r="AY51" s="219">
        <v>73</v>
      </c>
      <c r="AZ51" s="51">
        <v>18372</v>
      </c>
      <c r="BA51" s="22">
        <v>71</v>
      </c>
      <c r="BB51" s="52">
        <v>18443</v>
      </c>
      <c r="BC51" s="40">
        <v>110312</v>
      </c>
      <c r="BD51" s="41">
        <v>38012</v>
      </c>
      <c r="BE51" s="42">
        <v>148324</v>
      </c>
      <c r="BF51" s="33">
        <v>175075</v>
      </c>
      <c r="BG51" s="53">
        <v>271500</v>
      </c>
      <c r="BH51" s="43">
        <v>0.74372320056093422</v>
      </c>
    </row>
    <row r="52" spans="1:60" ht="19.5" customHeight="1" x14ac:dyDescent="0.15">
      <c r="A52" s="15" t="s">
        <v>97</v>
      </c>
      <c r="B52" s="16">
        <v>21489</v>
      </c>
      <c r="C52" s="17">
        <v>163</v>
      </c>
      <c r="D52" s="17">
        <v>2431</v>
      </c>
      <c r="E52" s="17">
        <v>2569</v>
      </c>
      <c r="F52" s="18">
        <f t="shared" si="18"/>
        <v>26652</v>
      </c>
      <c r="G52" s="19">
        <v>47795</v>
      </c>
      <c r="H52" s="17">
        <v>58566</v>
      </c>
      <c r="I52" s="20">
        <f t="shared" si="19"/>
        <v>106361</v>
      </c>
      <c r="J52" s="19">
        <v>25</v>
      </c>
      <c r="K52" s="17">
        <v>950</v>
      </c>
      <c r="L52" s="20">
        <f t="shared" si="20"/>
        <v>975</v>
      </c>
      <c r="M52" s="21">
        <v>104</v>
      </c>
      <c r="N52" s="22">
        <v>0</v>
      </c>
      <c r="O52" s="22">
        <v>0</v>
      </c>
      <c r="P52" s="22">
        <v>24</v>
      </c>
      <c r="Q52" s="23">
        <v>271</v>
      </c>
      <c r="R52" s="17">
        <v>988</v>
      </c>
      <c r="S52" s="18">
        <f t="shared" si="21"/>
        <v>1259</v>
      </c>
      <c r="T52" s="23">
        <v>63314</v>
      </c>
      <c r="U52" s="17">
        <v>11363</v>
      </c>
      <c r="V52" s="22">
        <v>0</v>
      </c>
      <c r="W52" s="20">
        <v>9137</v>
      </c>
      <c r="X52" s="23">
        <v>1645</v>
      </c>
      <c r="Y52" s="17">
        <v>401</v>
      </c>
      <c r="Z52" s="17">
        <v>0</v>
      </c>
      <c r="AA52" s="25">
        <v>0</v>
      </c>
      <c r="AB52" s="26">
        <f t="shared" si="22"/>
        <v>2046</v>
      </c>
      <c r="AC52" s="27">
        <v>879</v>
      </c>
      <c r="AD52" s="28">
        <v>161</v>
      </c>
      <c r="AE52" s="29">
        <v>96</v>
      </c>
      <c r="AF52" s="28">
        <v>23578</v>
      </c>
      <c r="AG52" s="22">
        <v>23303</v>
      </c>
      <c r="AH52" s="22">
        <v>221</v>
      </c>
      <c r="AI52" s="22">
        <v>52</v>
      </c>
      <c r="AJ52" s="22">
        <v>1</v>
      </c>
      <c r="AK52" s="22">
        <v>1</v>
      </c>
      <c r="AL52" s="29">
        <v>8</v>
      </c>
      <c r="AM52" s="28">
        <v>11969</v>
      </c>
      <c r="AN52" s="22">
        <v>6313</v>
      </c>
      <c r="AO52" s="22">
        <v>0</v>
      </c>
      <c r="AP52" s="22">
        <v>0</v>
      </c>
      <c r="AQ52" s="22">
        <v>99</v>
      </c>
      <c r="AR52" s="22">
        <v>11</v>
      </c>
      <c r="AS52" s="32">
        <v>0</v>
      </c>
      <c r="AT52" s="44">
        <v>134509</v>
      </c>
      <c r="AU52" s="48">
        <v>237921</v>
      </c>
      <c r="AV52" s="49">
        <v>62352</v>
      </c>
      <c r="AW52" s="21">
        <v>11</v>
      </c>
      <c r="AX52" s="218">
        <v>74224</v>
      </c>
      <c r="AY52" s="219">
        <v>28</v>
      </c>
      <c r="AZ52" s="51">
        <v>21500</v>
      </c>
      <c r="BA52" s="22">
        <v>163</v>
      </c>
      <c r="BB52" s="52">
        <v>21663</v>
      </c>
      <c r="BC52" s="40">
        <v>122019</v>
      </c>
      <c r="BD52" s="41">
        <v>58566</v>
      </c>
      <c r="BE52" s="42">
        <v>180585</v>
      </c>
      <c r="BF52" s="33">
        <v>208744</v>
      </c>
      <c r="BG52" s="53">
        <v>312156</v>
      </c>
      <c r="BH52" s="43">
        <v>0.67568734944762854</v>
      </c>
    </row>
    <row r="53" spans="1:60" ht="19.5" customHeight="1" thickBot="1" x14ac:dyDescent="0.2">
      <c r="A53" s="15" t="s">
        <v>98</v>
      </c>
      <c r="B53" s="16">
        <v>20955</v>
      </c>
      <c r="C53" s="17">
        <v>305</v>
      </c>
      <c r="D53" s="17">
        <v>3039</v>
      </c>
      <c r="E53" s="17">
        <v>2774</v>
      </c>
      <c r="F53" s="18">
        <f t="shared" si="18"/>
        <v>27073</v>
      </c>
      <c r="G53" s="19">
        <v>46165</v>
      </c>
      <c r="H53" s="17">
        <v>51183</v>
      </c>
      <c r="I53" s="20">
        <f t="shared" si="19"/>
        <v>97348</v>
      </c>
      <c r="J53" s="19">
        <v>21</v>
      </c>
      <c r="K53" s="17">
        <v>638</v>
      </c>
      <c r="L53" s="20">
        <f t="shared" si="20"/>
        <v>659</v>
      </c>
      <c r="M53" s="21">
        <v>162</v>
      </c>
      <c r="N53" s="22">
        <v>2</v>
      </c>
      <c r="O53" s="22">
        <v>0</v>
      </c>
      <c r="P53" s="22">
        <v>44</v>
      </c>
      <c r="Q53" s="23">
        <v>153</v>
      </c>
      <c r="R53" s="17">
        <v>886</v>
      </c>
      <c r="S53" s="18">
        <f t="shared" si="21"/>
        <v>1039</v>
      </c>
      <c r="T53" s="23">
        <v>60578</v>
      </c>
      <c r="U53" s="17">
        <v>14115</v>
      </c>
      <c r="V53" s="22">
        <v>3169</v>
      </c>
      <c r="W53" s="20">
        <v>8726</v>
      </c>
      <c r="X53" s="23">
        <v>1882</v>
      </c>
      <c r="Y53" s="17">
        <v>472</v>
      </c>
      <c r="Z53" s="17">
        <v>0</v>
      </c>
      <c r="AA53" s="25">
        <v>0</v>
      </c>
      <c r="AB53" s="26">
        <f t="shared" si="22"/>
        <v>2354</v>
      </c>
      <c r="AC53" s="27">
        <v>829</v>
      </c>
      <c r="AD53" s="28">
        <v>544</v>
      </c>
      <c r="AE53" s="29">
        <v>10</v>
      </c>
      <c r="AF53" s="28">
        <v>21232</v>
      </c>
      <c r="AG53" s="22">
        <v>18905</v>
      </c>
      <c r="AH53" s="22">
        <v>2283</v>
      </c>
      <c r="AI53" s="22">
        <v>1014</v>
      </c>
      <c r="AJ53" s="22">
        <v>1</v>
      </c>
      <c r="AK53" s="22">
        <v>1</v>
      </c>
      <c r="AL53" s="29">
        <v>0</v>
      </c>
      <c r="AM53" s="28">
        <v>3528</v>
      </c>
      <c r="AN53" s="22">
        <v>1543</v>
      </c>
      <c r="AO53" s="22">
        <v>0</v>
      </c>
      <c r="AP53" s="22">
        <v>0</v>
      </c>
      <c r="AQ53" s="22">
        <v>167</v>
      </c>
      <c r="AR53" s="22">
        <v>15</v>
      </c>
      <c r="AS53" s="32">
        <v>0</v>
      </c>
      <c r="AT53" s="44">
        <v>125953</v>
      </c>
      <c r="AU53" s="48">
        <v>216249</v>
      </c>
      <c r="AV53" s="49">
        <v>55062</v>
      </c>
      <c r="AW53" s="21">
        <v>2</v>
      </c>
      <c r="AX53" s="218">
        <v>87958</v>
      </c>
      <c r="AY53" s="219">
        <v>17</v>
      </c>
      <c r="AZ53" s="51">
        <v>20957</v>
      </c>
      <c r="BA53" s="22">
        <v>305</v>
      </c>
      <c r="BB53" s="52">
        <v>21262</v>
      </c>
      <c r="BC53" s="54">
        <v>134123</v>
      </c>
      <c r="BD53" s="55">
        <v>51183</v>
      </c>
      <c r="BE53" s="56">
        <v>185306</v>
      </c>
      <c r="BF53" s="57">
        <v>213913</v>
      </c>
      <c r="BG53" s="58">
        <v>304209</v>
      </c>
      <c r="BH53" s="59">
        <v>0.72379199810043926</v>
      </c>
    </row>
    <row r="54" spans="1:60" ht="19.5" customHeight="1" thickTop="1" thickBot="1" x14ac:dyDescent="0.2">
      <c r="A54" s="60" t="s">
        <v>60</v>
      </c>
      <c r="B54" s="61">
        <f>SUM(B48:B53)</f>
        <v>95317</v>
      </c>
      <c r="C54" s="62">
        <f t="shared" ref="C54:AS54" si="23">SUM(C48:C53)</f>
        <v>805</v>
      </c>
      <c r="D54" s="62">
        <f t="shared" si="23"/>
        <v>19630</v>
      </c>
      <c r="E54" s="62">
        <f t="shared" si="23"/>
        <v>17184</v>
      </c>
      <c r="F54" s="63">
        <f t="shared" si="23"/>
        <v>132936</v>
      </c>
      <c r="G54" s="64">
        <f t="shared" si="23"/>
        <v>263774</v>
      </c>
      <c r="H54" s="62">
        <f t="shared" si="23"/>
        <v>281078</v>
      </c>
      <c r="I54" s="65">
        <f t="shared" si="23"/>
        <v>544852</v>
      </c>
      <c r="J54" s="64">
        <f t="shared" si="23"/>
        <v>160</v>
      </c>
      <c r="K54" s="62">
        <f t="shared" si="23"/>
        <v>4216</v>
      </c>
      <c r="L54" s="65">
        <f t="shared" si="23"/>
        <v>4376</v>
      </c>
      <c r="M54" s="67">
        <f t="shared" si="23"/>
        <v>670</v>
      </c>
      <c r="N54" s="68">
        <f t="shared" si="23"/>
        <v>12</v>
      </c>
      <c r="O54" s="68">
        <f t="shared" si="23"/>
        <v>5</v>
      </c>
      <c r="P54" s="68">
        <f t="shared" si="23"/>
        <v>188</v>
      </c>
      <c r="Q54" s="69">
        <f t="shared" si="23"/>
        <v>1373</v>
      </c>
      <c r="R54" s="62">
        <f t="shared" si="23"/>
        <v>4100</v>
      </c>
      <c r="S54" s="63">
        <f t="shared" si="23"/>
        <v>5473</v>
      </c>
      <c r="T54" s="69">
        <f t="shared" si="23"/>
        <v>363763</v>
      </c>
      <c r="U54" s="62">
        <f t="shared" si="23"/>
        <v>85746</v>
      </c>
      <c r="V54" s="68">
        <f t="shared" si="23"/>
        <v>15604</v>
      </c>
      <c r="W54" s="65">
        <f t="shared" si="23"/>
        <v>48131</v>
      </c>
      <c r="X54" s="69">
        <f t="shared" si="23"/>
        <v>9568</v>
      </c>
      <c r="Y54" s="62">
        <f t="shared" si="23"/>
        <v>2303</v>
      </c>
      <c r="Z54" s="62">
        <f t="shared" si="23"/>
        <v>0</v>
      </c>
      <c r="AA54" s="70">
        <f t="shared" si="23"/>
        <v>0</v>
      </c>
      <c r="AB54" s="71">
        <f t="shared" si="23"/>
        <v>11871</v>
      </c>
      <c r="AC54" s="72">
        <f t="shared" si="23"/>
        <v>19341</v>
      </c>
      <c r="AD54" s="73">
        <f t="shared" si="23"/>
        <v>7234</v>
      </c>
      <c r="AE54" s="74">
        <f t="shared" si="23"/>
        <v>371</v>
      </c>
      <c r="AF54" s="73">
        <f t="shared" si="23"/>
        <v>142219</v>
      </c>
      <c r="AG54" s="68">
        <f t="shared" si="23"/>
        <v>136216</v>
      </c>
      <c r="AH54" s="68">
        <f t="shared" si="23"/>
        <v>5460</v>
      </c>
      <c r="AI54" s="68">
        <f t="shared" si="23"/>
        <v>2213</v>
      </c>
      <c r="AJ54" s="68">
        <f t="shared" si="23"/>
        <v>267</v>
      </c>
      <c r="AK54" s="68">
        <f t="shared" si="23"/>
        <v>2</v>
      </c>
      <c r="AL54" s="74">
        <f t="shared" si="23"/>
        <v>119</v>
      </c>
      <c r="AM54" s="73">
        <f t="shared" si="23"/>
        <v>59235</v>
      </c>
      <c r="AN54" s="68">
        <f t="shared" si="23"/>
        <v>29558</v>
      </c>
      <c r="AO54" s="68">
        <f t="shared" si="23"/>
        <v>27</v>
      </c>
      <c r="AP54" s="68">
        <f t="shared" si="23"/>
        <v>1</v>
      </c>
      <c r="AQ54" s="68">
        <f t="shared" si="23"/>
        <v>11327</v>
      </c>
      <c r="AR54" s="68">
        <f t="shared" si="23"/>
        <v>402</v>
      </c>
      <c r="AS54" s="75">
        <f t="shared" si="23"/>
        <v>0</v>
      </c>
      <c r="AT54" s="66">
        <v>686633</v>
      </c>
      <c r="AU54" s="76">
        <v>1307897</v>
      </c>
      <c r="AV54" s="66">
        <v>303953</v>
      </c>
      <c r="AW54" s="67">
        <v>27579</v>
      </c>
      <c r="AX54" s="69">
        <v>465597</v>
      </c>
      <c r="AY54" s="220">
        <v>253</v>
      </c>
      <c r="AZ54" s="78">
        <v>122896</v>
      </c>
      <c r="BA54" s="68">
        <v>805</v>
      </c>
      <c r="BB54" s="79">
        <v>123701</v>
      </c>
      <c r="BC54" s="80">
        <v>729371</v>
      </c>
      <c r="BD54" s="81">
        <v>281078</v>
      </c>
      <c r="BE54" s="82">
        <v>1010449</v>
      </c>
      <c r="BF54" s="66">
        <v>1179809</v>
      </c>
      <c r="BG54" s="76">
        <v>1801073</v>
      </c>
      <c r="BH54" s="83">
        <v>0.72182861282459576</v>
      </c>
    </row>
    <row r="55" spans="1:60" ht="19.5" customHeight="1" thickTop="1" x14ac:dyDescent="0.15">
      <c r="A55" s="15" t="s">
        <v>99</v>
      </c>
      <c r="B55" s="16">
        <v>8739</v>
      </c>
      <c r="C55" s="17">
        <v>53</v>
      </c>
      <c r="D55" s="17">
        <v>3229</v>
      </c>
      <c r="E55" s="17">
        <v>1513</v>
      </c>
      <c r="F55" s="18">
        <f t="shared" ref="F55:F64" si="24">SUM(B55:E55)</f>
        <v>13534</v>
      </c>
      <c r="G55" s="19">
        <v>34440</v>
      </c>
      <c r="H55" s="17">
        <v>23639</v>
      </c>
      <c r="I55" s="20">
        <f t="shared" ref="I55:I64" si="25">SUM(G55:H55)</f>
        <v>58079</v>
      </c>
      <c r="J55" s="19">
        <v>3</v>
      </c>
      <c r="K55" s="17">
        <v>334</v>
      </c>
      <c r="L55" s="20">
        <f t="shared" ref="L55:L64" si="26">SUM(J55:K55)</f>
        <v>337</v>
      </c>
      <c r="M55" s="21">
        <v>65</v>
      </c>
      <c r="N55" s="22">
        <v>0</v>
      </c>
      <c r="O55" s="22">
        <v>0</v>
      </c>
      <c r="P55" s="22">
        <v>28</v>
      </c>
      <c r="Q55" s="23">
        <v>219</v>
      </c>
      <c r="R55" s="17">
        <v>348</v>
      </c>
      <c r="S55" s="18">
        <f t="shared" ref="S55:S64" si="27">SUM(Q55:R55)</f>
        <v>567</v>
      </c>
      <c r="T55" s="23">
        <v>41078</v>
      </c>
      <c r="U55" s="17">
        <v>6405</v>
      </c>
      <c r="V55" s="22">
        <v>0</v>
      </c>
      <c r="W55" s="20">
        <v>7366</v>
      </c>
      <c r="X55" s="23">
        <v>1851</v>
      </c>
      <c r="Y55" s="17">
        <v>274</v>
      </c>
      <c r="Z55" s="17">
        <v>0</v>
      </c>
      <c r="AA55" s="25">
        <v>0</v>
      </c>
      <c r="AB55" s="26">
        <f t="shared" ref="AB55:AB64" si="28">SUM(X55:AA55)</f>
        <v>2125</v>
      </c>
      <c r="AC55" s="27">
        <v>101</v>
      </c>
      <c r="AD55" s="28">
        <v>59</v>
      </c>
      <c r="AE55" s="29">
        <v>10</v>
      </c>
      <c r="AF55" s="28">
        <v>16204</v>
      </c>
      <c r="AG55" s="22">
        <v>16035</v>
      </c>
      <c r="AH55" s="22">
        <v>169</v>
      </c>
      <c r="AI55" s="22">
        <v>59</v>
      </c>
      <c r="AJ55" s="22">
        <v>0</v>
      </c>
      <c r="AK55" s="22">
        <v>0</v>
      </c>
      <c r="AL55" s="29">
        <v>0</v>
      </c>
      <c r="AM55" s="28">
        <v>6772</v>
      </c>
      <c r="AN55" s="22">
        <v>3388</v>
      </c>
      <c r="AO55" s="22">
        <v>0</v>
      </c>
      <c r="AP55" s="22">
        <v>0</v>
      </c>
      <c r="AQ55" s="22">
        <v>179</v>
      </c>
      <c r="AR55" s="22">
        <v>5</v>
      </c>
      <c r="AS55" s="32">
        <v>0</v>
      </c>
      <c r="AT55" s="33">
        <v>72232</v>
      </c>
      <c r="AU55" s="34">
        <v>139332</v>
      </c>
      <c r="AV55" s="35">
        <v>25604</v>
      </c>
      <c r="AW55" s="21">
        <v>5757</v>
      </c>
      <c r="AX55" s="218">
        <v>58272</v>
      </c>
      <c r="AY55" s="219">
        <v>138</v>
      </c>
      <c r="AZ55" s="51">
        <v>14496</v>
      </c>
      <c r="BA55" s="22">
        <v>53</v>
      </c>
      <c r="BB55" s="52">
        <v>14549</v>
      </c>
      <c r="BC55" s="40">
        <v>92712</v>
      </c>
      <c r="BD55" s="41">
        <v>23639</v>
      </c>
      <c r="BE55" s="42">
        <v>116351</v>
      </c>
      <c r="BF55" s="33">
        <v>136261</v>
      </c>
      <c r="BG55" s="85">
        <v>203361</v>
      </c>
      <c r="BH55" s="86">
        <v>0.79683028078830431</v>
      </c>
    </row>
    <row r="56" spans="1:60" ht="19.5" customHeight="1" x14ac:dyDescent="0.15">
      <c r="A56" s="15" t="s">
        <v>100</v>
      </c>
      <c r="B56" s="16">
        <v>36388</v>
      </c>
      <c r="C56" s="17">
        <v>90</v>
      </c>
      <c r="D56" s="17">
        <v>5249</v>
      </c>
      <c r="E56" s="17">
        <v>5908</v>
      </c>
      <c r="F56" s="18">
        <f t="shared" si="24"/>
        <v>47635</v>
      </c>
      <c r="G56" s="19">
        <v>55271</v>
      </c>
      <c r="H56" s="17">
        <v>75201</v>
      </c>
      <c r="I56" s="20">
        <f t="shared" si="25"/>
        <v>130472</v>
      </c>
      <c r="J56" s="19">
        <v>200</v>
      </c>
      <c r="K56" s="17">
        <v>2854</v>
      </c>
      <c r="L56" s="20">
        <f t="shared" si="26"/>
        <v>3054</v>
      </c>
      <c r="M56" s="21">
        <v>277</v>
      </c>
      <c r="N56" s="22">
        <v>5</v>
      </c>
      <c r="O56" s="22">
        <v>0</v>
      </c>
      <c r="P56" s="22">
        <v>71</v>
      </c>
      <c r="Q56" s="23">
        <v>357</v>
      </c>
      <c r="R56" s="17">
        <v>2485</v>
      </c>
      <c r="S56" s="18">
        <f t="shared" si="27"/>
        <v>2842</v>
      </c>
      <c r="T56" s="23">
        <v>109192</v>
      </c>
      <c r="U56" s="17">
        <v>27194</v>
      </c>
      <c r="V56" s="22">
        <v>0</v>
      </c>
      <c r="W56" s="20">
        <v>13683</v>
      </c>
      <c r="X56" s="23">
        <v>2335</v>
      </c>
      <c r="Y56" s="17">
        <v>640</v>
      </c>
      <c r="Z56" s="17">
        <v>0</v>
      </c>
      <c r="AA56" s="25">
        <v>0</v>
      </c>
      <c r="AB56" s="26">
        <f t="shared" si="28"/>
        <v>2975</v>
      </c>
      <c r="AC56" s="27">
        <v>1121</v>
      </c>
      <c r="AD56" s="28">
        <v>154</v>
      </c>
      <c r="AE56" s="29">
        <v>38</v>
      </c>
      <c r="AF56" s="28">
        <v>38420</v>
      </c>
      <c r="AG56" s="22">
        <v>38002</v>
      </c>
      <c r="AH56" s="22">
        <v>377</v>
      </c>
      <c r="AI56" s="22">
        <v>140</v>
      </c>
      <c r="AJ56" s="22">
        <v>2</v>
      </c>
      <c r="AK56" s="22">
        <v>0</v>
      </c>
      <c r="AL56" s="29">
        <v>34</v>
      </c>
      <c r="AM56" s="28">
        <v>19535</v>
      </c>
      <c r="AN56" s="22">
        <v>10022</v>
      </c>
      <c r="AO56" s="22">
        <v>0</v>
      </c>
      <c r="AP56" s="22">
        <v>0</v>
      </c>
      <c r="AQ56" s="22">
        <v>883</v>
      </c>
      <c r="AR56" s="22">
        <v>51</v>
      </c>
      <c r="AS56" s="32">
        <v>0</v>
      </c>
      <c r="AT56" s="44">
        <v>182641</v>
      </c>
      <c r="AU56" s="48">
        <v>357852</v>
      </c>
      <c r="AV56" s="49">
        <v>84330</v>
      </c>
      <c r="AW56" s="21">
        <v>1803</v>
      </c>
      <c r="AX56" s="218">
        <v>139535</v>
      </c>
      <c r="AY56" s="219">
        <v>56</v>
      </c>
      <c r="AZ56" s="51">
        <v>38191</v>
      </c>
      <c r="BA56" s="22">
        <v>90</v>
      </c>
      <c r="BB56" s="52">
        <v>38281</v>
      </c>
      <c r="BC56" s="40">
        <v>194806</v>
      </c>
      <c r="BD56" s="41">
        <v>75201</v>
      </c>
      <c r="BE56" s="42">
        <v>270007</v>
      </c>
      <c r="BF56" s="33">
        <v>323979</v>
      </c>
      <c r="BG56" s="53">
        <v>499190</v>
      </c>
      <c r="BH56" s="43">
        <v>0.72148499853707493</v>
      </c>
    </row>
    <row r="57" spans="1:60" ht="19.5" customHeight="1" x14ac:dyDescent="0.15">
      <c r="A57" s="15" t="s">
        <v>101</v>
      </c>
      <c r="B57" s="16">
        <v>6837</v>
      </c>
      <c r="C57" s="17">
        <v>129</v>
      </c>
      <c r="D57" s="17">
        <v>2681</v>
      </c>
      <c r="E57" s="17">
        <v>3402</v>
      </c>
      <c r="F57" s="18">
        <f t="shared" si="24"/>
        <v>13049</v>
      </c>
      <c r="G57" s="19">
        <v>28477</v>
      </c>
      <c r="H57" s="17">
        <v>46779</v>
      </c>
      <c r="I57" s="20">
        <f t="shared" si="25"/>
        <v>75256</v>
      </c>
      <c r="J57" s="19">
        <v>37</v>
      </c>
      <c r="K57" s="17">
        <v>808</v>
      </c>
      <c r="L57" s="20">
        <f t="shared" si="26"/>
        <v>845</v>
      </c>
      <c r="M57" s="21">
        <v>136</v>
      </c>
      <c r="N57" s="22">
        <v>5</v>
      </c>
      <c r="O57" s="22">
        <v>0</v>
      </c>
      <c r="P57" s="22">
        <v>41</v>
      </c>
      <c r="Q57" s="23">
        <v>180</v>
      </c>
      <c r="R57" s="17">
        <v>758</v>
      </c>
      <c r="S57" s="18">
        <f t="shared" si="27"/>
        <v>938</v>
      </c>
      <c r="T57" s="23">
        <v>54960</v>
      </c>
      <c r="U57" s="17">
        <v>16099</v>
      </c>
      <c r="V57" s="22">
        <v>0</v>
      </c>
      <c r="W57" s="20">
        <v>6232</v>
      </c>
      <c r="X57" s="23">
        <v>1208</v>
      </c>
      <c r="Y57" s="17">
        <v>307</v>
      </c>
      <c r="Z57" s="17">
        <v>0</v>
      </c>
      <c r="AA57" s="25">
        <v>0</v>
      </c>
      <c r="AB57" s="26">
        <f t="shared" si="28"/>
        <v>1515</v>
      </c>
      <c r="AC57" s="27">
        <v>1029</v>
      </c>
      <c r="AD57" s="28">
        <v>82</v>
      </c>
      <c r="AE57" s="29">
        <v>14</v>
      </c>
      <c r="AF57" s="28">
        <v>20347</v>
      </c>
      <c r="AG57" s="22">
        <v>20204</v>
      </c>
      <c r="AH57" s="22">
        <v>138</v>
      </c>
      <c r="AI57" s="22">
        <v>46</v>
      </c>
      <c r="AJ57" s="22">
        <v>0</v>
      </c>
      <c r="AK57" s="22">
        <v>0</v>
      </c>
      <c r="AL57" s="29">
        <v>4</v>
      </c>
      <c r="AM57" s="28">
        <v>7302</v>
      </c>
      <c r="AN57" s="22">
        <v>3939</v>
      </c>
      <c r="AO57" s="22">
        <v>0</v>
      </c>
      <c r="AP57" s="22">
        <v>0</v>
      </c>
      <c r="AQ57" s="22">
        <v>87</v>
      </c>
      <c r="AR57" s="22">
        <v>6</v>
      </c>
      <c r="AS57" s="32">
        <v>0</v>
      </c>
      <c r="AT57" s="44">
        <v>89763</v>
      </c>
      <c r="AU57" s="48">
        <v>176043</v>
      </c>
      <c r="AV57" s="49">
        <v>51254</v>
      </c>
      <c r="AW57" s="21">
        <v>13338</v>
      </c>
      <c r="AX57" s="218">
        <v>62314</v>
      </c>
      <c r="AY57" s="219">
        <v>14</v>
      </c>
      <c r="AZ57" s="51">
        <v>20175</v>
      </c>
      <c r="BA57" s="22">
        <v>129</v>
      </c>
      <c r="BB57" s="52">
        <v>20304</v>
      </c>
      <c r="BC57" s="40">
        <v>90791</v>
      </c>
      <c r="BD57" s="41">
        <v>46779</v>
      </c>
      <c r="BE57" s="42">
        <v>137570</v>
      </c>
      <c r="BF57" s="33">
        <v>165415</v>
      </c>
      <c r="BG57" s="53">
        <v>251695</v>
      </c>
      <c r="BH57" s="43">
        <v>0.6599622010612779</v>
      </c>
    </row>
    <row r="58" spans="1:60" ht="19.5" customHeight="1" x14ac:dyDescent="0.15">
      <c r="A58" s="15" t="s">
        <v>102</v>
      </c>
      <c r="B58" s="16">
        <v>9403</v>
      </c>
      <c r="C58" s="17">
        <v>186</v>
      </c>
      <c r="D58" s="17">
        <v>3353</v>
      </c>
      <c r="E58" s="17">
        <v>4684</v>
      </c>
      <c r="F58" s="18">
        <f t="shared" si="24"/>
        <v>17626</v>
      </c>
      <c r="G58" s="19">
        <v>36840</v>
      </c>
      <c r="H58" s="17">
        <v>63502</v>
      </c>
      <c r="I58" s="20">
        <f t="shared" si="25"/>
        <v>100342</v>
      </c>
      <c r="J58" s="19">
        <v>81</v>
      </c>
      <c r="K58" s="17">
        <v>1012</v>
      </c>
      <c r="L58" s="20">
        <f t="shared" si="26"/>
        <v>1093</v>
      </c>
      <c r="M58" s="21">
        <v>189</v>
      </c>
      <c r="N58" s="22">
        <v>4</v>
      </c>
      <c r="O58" s="22">
        <v>0</v>
      </c>
      <c r="P58" s="22">
        <v>62</v>
      </c>
      <c r="Q58" s="23">
        <v>181</v>
      </c>
      <c r="R58" s="17">
        <v>997</v>
      </c>
      <c r="S58" s="18">
        <f t="shared" si="27"/>
        <v>1178</v>
      </c>
      <c r="T58" s="23">
        <v>77757</v>
      </c>
      <c r="U58" s="17">
        <v>17230</v>
      </c>
      <c r="V58" s="22">
        <v>0</v>
      </c>
      <c r="W58" s="20">
        <v>7892</v>
      </c>
      <c r="X58" s="23">
        <v>1611</v>
      </c>
      <c r="Y58" s="17">
        <v>464</v>
      </c>
      <c r="Z58" s="17">
        <v>0</v>
      </c>
      <c r="AA58" s="25">
        <v>1</v>
      </c>
      <c r="AB58" s="26">
        <f t="shared" si="28"/>
        <v>2076</v>
      </c>
      <c r="AC58" s="27">
        <v>8686</v>
      </c>
      <c r="AD58" s="28">
        <v>64</v>
      </c>
      <c r="AE58" s="29">
        <v>58</v>
      </c>
      <c r="AF58" s="28">
        <v>25815</v>
      </c>
      <c r="AG58" s="22">
        <v>25671</v>
      </c>
      <c r="AH58" s="22">
        <v>115</v>
      </c>
      <c r="AI58" s="22">
        <v>51</v>
      </c>
      <c r="AJ58" s="22">
        <v>1</v>
      </c>
      <c r="AK58" s="22">
        <v>1</v>
      </c>
      <c r="AL58" s="29">
        <v>23</v>
      </c>
      <c r="AM58" s="28">
        <v>9332</v>
      </c>
      <c r="AN58" s="22">
        <v>6513</v>
      </c>
      <c r="AO58" s="22">
        <v>0</v>
      </c>
      <c r="AP58" s="22">
        <v>0</v>
      </c>
      <c r="AQ58" s="22">
        <v>604</v>
      </c>
      <c r="AR58" s="22">
        <v>22</v>
      </c>
      <c r="AS58" s="32">
        <v>0</v>
      </c>
      <c r="AT58" s="44">
        <v>120204</v>
      </c>
      <c r="AU58" s="48">
        <v>245796</v>
      </c>
      <c r="AV58" s="49">
        <v>69573</v>
      </c>
      <c r="AW58" s="21">
        <v>20216</v>
      </c>
      <c r="AX58" s="218">
        <v>83253</v>
      </c>
      <c r="AY58" s="219">
        <v>25</v>
      </c>
      <c r="AZ58" s="51">
        <v>29619</v>
      </c>
      <c r="BA58" s="22">
        <v>186</v>
      </c>
      <c r="BB58" s="52">
        <v>29805</v>
      </c>
      <c r="BC58" s="40">
        <v>120093</v>
      </c>
      <c r="BD58" s="41">
        <v>63502</v>
      </c>
      <c r="BE58" s="42">
        <v>183595</v>
      </c>
      <c r="BF58" s="33">
        <v>223673</v>
      </c>
      <c r="BG58" s="53">
        <v>349265</v>
      </c>
      <c r="BH58" s="43">
        <v>0.65411912089109181</v>
      </c>
    </row>
    <row r="59" spans="1:60" ht="19.5" customHeight="1" x14ac:dyDescent="0.15">
      <c r="A59" s="15" t="s">
        <v>103</v>
      </c>
      <c r="B59" s="16">
        <v>10748</v>
      </c>
      <c r="C59" s="17">
        <v>127</v>
      </c>
      <c r="D59" s="17">
        <v>3328</v>
      </c>
      <c r="E59" s="17">
        <v>3645</v>
      </c>
      <c r="F59" s="18">
        <f t="shared" si="24"/>
        <v>17848</v>
      </c>
      <c r="G59" s="19">
        <v>35611</v>
      </c>
      <c r="H59" s="17">
        <v>49589</v>
      </c>
      <c r="I59" s="20">
        <f t="shared" si="25"/>
        <v>85200</v>
      </c>
      <c r="J59" s="19">
        <v>56</v>
      </c>
      <c r="K59" s="17">
        <v>694</v>
      </c>
      <c r="L59" s="20">
        <f t="shared" si="26"/>
        <v>750</v>
      </c>
      <c r="M59" s="21">
        <v>150</v>
      </c>
      <c r="N59" s="22">
        <v>5</v>
      </c>
      <c r="O59" s="22">
        <v>4</v>
      </c>
      <c r="P59" s="22">
        <v>32</v>
      </c>
      <c r="Q59" s="23">
        <v>300</v>
      </c>
      <c r="R59" s="17">
        <v>947</v>
      </c>
      <c r="S59" s="18">
        <f t="shared" si="27"/>
        <v>1247</v>
      </c>
      <c r="T59" s="23">
        <v>60304</v>
      </c>
      <c r="U59" s="17">
        <v>23505</v>
      </c>
      <c r="V59" s="22">
        <v>9366</v>
      </c>
      <c r="W59" s="20">
        <v>6597</v>
      </c>
      <c r="X59" s="23">
        <v>1250</v>
      </c>
      <c r="Y59" s="17">
        <v>323</v>
      </c>
      <c r="Z59" s="17">
        <v>0</v>
      </c>
      <c r="AA59" s="25">
        <v>0</v>
      </c>
      <c r="AB59" s="26">
        <f t="shared" si="28"/>
        <v>1573</v>
      </c>
      <c r="AC59" s="27">
        <v>1121</v>
      </c>
      <c r="AD59" s="28">
        <v>349</v>
      </c>
      <c r="AE59" s="29">
        <v>67</v>
      </c>
      <c r="AF59" s="28">
        <v>19692</v>
      </c>
      <c r="AG59" s="22">
        <v>18877</v>
      </c>
      <c r="AH59" s="22">
        <v>815</v>
      </c>
      <c r="AI59" s="22">
        <v>330</v>
      </c>
      <c r="AJ59" s="22">
        <v>0</v>
      </c>
      <c r="AK59" s="22">
        <v>0</v>
      </c>
      <c r="AL59" s="29">
        <v>0</v>
      </c>
      <c r="AM59" s="28">
        <v>3508</v>
      </c>
      <c r="AN59" s="22">
        <v>2231</v>
      </c>
      <c r="AO59" s="22">
        <v>0</v>
      </c>
      <c r="AP59" s="22">
        <v>0</v>
      </c>
      <c r="AQ59" s="22">
        <v>155</v>
      </c>
      <c r="AR59" s="22">
        <v>13</v>
      </c>
      <c r="AS59" s="32">
        <v>0</v>
      </c>
      <c r="AT59" s="44">
        <v>104970</v>
      </c>
      <c r="AU59" s="48">
        <v>192999</v>
      </c>
      <c r="AV59" s="49">
        <v>54205</v>
      </c>
      <c r="AW59" s="21">
        <v>9930</v>
      </c>
      <c r="AX59" s="218">
        <v>72088</v>
      </c>
      <c r="AY59" s="219">
        <v>8</v>
      </c>
      <c r="AZ59" s="51">
        <v>20678</v>
      </c>
      <c r="BA59" s="22">
        <v>127</v>
      </c>
      <c r="BB59" s="52">
        <v>20805</v>
      </c>
      <c r="BC59" s="40">
        <v>107699</v>
      </c>
      <c r="BD59" s="41">
        <v>49589</v>
      </c>
      <c r="BE59" s="42">
        <v>157288</v>
      </c>
      <c r="BF59" s="33">
        <v>186988</v>
      </c>
      <c r="BG59" s="53">
        <v>275017</v>
      </c>
      <c r="BH59" s="43">
        <v>0.68472483596968614</v>
      </c>
    </row>
    <row r="60" spans="1:60" ht="19.5" customHeight="1" x14ac:dyDescent="0.15">
      <c r="A60" s="15" t="s">
        <v>104</v>
      </c>
      <c r="B60" s="16">
        <v>23156</v>
      </c>
      <c r="C60" s="17">
        <v>125</v>
      </c>
      <c r="D60" s="17">
        <v>6595</v>
      </c>
      <c r="E60" s="17">
        <v>5784</v>
      </c>
      <c r="F60" s="18">
        <f t="shared" si="24"/>
        <v>35660</v>
      </c>
      <c r="G60" s="19">
        <v>49930</v>
      </c>
      <c r="H60" s="17">
        <v>44245</v>
      </c>
      <c r="I60" s="20">
        <f t="shared" si="25"/>
        <v>94175</v>
      </c>
      <c r="J60" s="19">
        <v>301</v>
      </c>
      <c r="K60" s="17">
        <v>3213</v>
      </c>
      <c r="L60" s="20">
        <f t="shared" si="26"/>
        <v>3514</v>
      </c>
      <c r="M60" s="21">
        <v>183</v>
      </c>
      <c r="N60" s="22">
        <v>12</v>
      </c>
      <c r="O60" s="22">
        <v>0</v>
      </c>
      <c r="P60" s="22">
        <v>71</v>
      </c>
      <c r="Q60" s="23">
        <v>344</v>
      </c>
      <c r="R60" s="17">
        <v>3261</v>
      </c>
      <c r="S60" s="18">
        <f t="shared" si="27"/>
        <v>3605</v>
      </c>
      <c r="T60" s="23">
        <v>119309</v>
      </c>
      <c r="U60" s="17">
        <v>51809</v>
      </c>
      <c r="V60" s="22">
        <v>0</v>
      </c>
      <c r="W60" s="20">
        <v>10507</v>
      </c>
      <c r="X60" s="23">
        <v>3258</v>
      </c>
      <c r="Y60" s="17">
        <v>793</v>
      </c>
      <c r="Z60" s="17">
        <v>0</v>
      </c>
      <c r="AA60" s="25">
        <v>1</v>
      </c>
      <c r="AB60" s="26">
        <f t="shared" si="28"/>
        <v>4052</v>
      </c>
      <c r="AC60" s="27">
        <v>11720</v>
      </c>
      <c r="AD60" s="28">
        <v>590</v>
      </c>
      <c r="AE60" s="29">
        <v>160</v>
      </c>
      <c r="AF60" s="28">
        <v>46386</v>
      </c>
      <c r="AG60" s="22">
        <v>44737</v>
      </c>
      <c r="AH60" s="22">
        <v>498</v>
      </c>
      <c r="AI60" s="22">
        <v>236</v>
      </c>
      <c r="AJ60" s="22">
        <v>0</v>
      </c>
      <c r="AK60" s="22">
        <v>0</v>
      </c>
      <c r="AL60" s="29">
        <v>1147</v>
      </c>
      <c r="AM60" s="28">
        <v>17540</v>
      </c>
      <c r="AN60" s="22">
        <v>11653</v>
      </c>
      <c r="AO60" s="22">
        <v>0</v>
      </c>
      <c r="AP60" s="22">
        <v>0</v>
      </c>
      <c r="AQ60" s="22">
        <v>8970</v>
      </c>
      <c r="AR60" s="22">
        <v>559</v>
      </c>
      <c r="AS60" s="32">
        <v>0</v>
      </c>
      <c r="AT60" s="44">
        <v>134109</v>
      </c>
      <c r="AU60" s="48">
        <v>347000</v>
      </c>
      <c r="AV60" s="49">
        <v>53550</v>
      </c>
      <c r="AW60" s="21">
        <v>15425</v>
      </c>
      <c r="AX60" s="218">
        <v>135260</v>
      </c>
      <c r="AY60" s="219">
        <v>133</v>
      </c>
      <c r="AZ60" s="51">
        <v>38581</v>
      </c>
      <c r="BA60" s="22">
        <v>125</v>
      </c>
      <c r="BB60" s="52">
        <v>38706</v>
      </c>
      <c r="BC60" s="40">
        <v>185190</v>
      </c>
      <c r="BD60" s="41">
        <v>44245</v>
      </c>
      <c r="BE60" s="42">
        <v>229435</v>
      </c>
      <c r="BF60" s="33">
        <v>284794</v>
      </c>
      <c r="BG60" s="53">
        <v>497685</v>
      </c>
      <c r="BH60" s="43">
        <v>0.80715671105106024</v>
      </c>
    </row>
    <row r="61" spans="1:60" ht="19.5" customHeight="1" x14ac:dyDescent="0.15">
      <c r="A61" s="15" t="s">
        <v>105</v>
      </c>
      <c r="B61" s="16">
        <v>5956</v>
      </c>
      <c r="C61" s="17">
        <v>19</v>
      </c>
      <c r="D61" s="17">
        <v>2024</v>
      </c>
      <c r="E61" s="17">
        <v>1900</v>
      </c>
      <c r="F61" s="18">
        <f t="shared" si="24"/>
        <v>9899</v>
      </c>
      <c r="G61" s="19">
        <v>30733</v>
      </c>
      <c r="H61" s="17">
        <v>34014</v>
      </c>
      <c r="I61" s="20">
        <f t="shared" si="25"/>
        <v>64747</v>
      </c>
      <c r="J61" s="19">
        <v>107</v>
      </c>
      <c r="K61" s="17">
        <v>662</v>
      </c>
      <c r="L61" s="20">
        <f t="shared" si="26"/>
        <v>769</v>
      </c>
      <c r="M61" s="21">
        <v>92</v>
      </c>
      <c r="N61" s="22">
        <v>0</v>
      </c>
      <c r="O61" s="22">
        <v>0</v>
      </c>
      <c r="P61" s="22">
        <v>27</v>
      </c>
      <c r="Q61" s="23">
        <v>203</v>
      </c>
      <c r="R61" s="17">
        <v>796</v>
      </c>
      <c r="S61" s="18">
        <f t="shared" si="27"/>
        <v>999</v>
      </c>
      <c r="T61" s="23">
        <v>37674</v>
      </c>
      <c r="U61" s="17">
        <v>12199</v>
      </c>
      <c r="V61" s="22">
        <v>0</v>
      </c>
      <c r="W61" s="20">
        <v>4327</v>
      </c>
      <c r="X61" s="23">
        <v>944</v>
      </c>
      <c r="Y61" s="17">
        <v>316</v>
      </c>
      <c r="Z61" s="17">
        <v>0</v>
      </c>
      <c r="AA61" s="25">
        <v>0</v>
      </c>
      <c r="AB61" s="26">
        <f t="shared" si="28"/>
        <v>1260</v>
      </c>
      <c r="AC61" s="27">
        <v>240</v>
      </c>
      <c r="AD61" s="28">
        <v>199</v>
      </c>
      <c r="AE61" s="29">
        <v>16</v>
      </c>
      <c r="AF61" s="28">
        <v>12700</v>
      </c>
      <c r="AG61" s="22">
        <v>12456</v>
      </c>
      <c r="AH61" s="22">
        <v>227</v>
      </c>
      <c r="AI61" s="22">
        <v>131</v>
      </c>
      <c r="AJ61" s="22">
        <v>0</v>
      </c>
      <c r="AK61" s="22">
        <v>0</v>
      </c>
      <c r="AL61" s="29">
        <v>12</v>
      </c>
      <c r="AM61" s="28">
        <v>14058</v>
      </c>
      <c r="AN61" s="22">
        <v>5419</v>
      </c>
      <c r="AO61" s="22">
        <v>0</v>
      </c>
      <c r="AP61" s="22">
        <v>0</v>
      </c>
      <c r="AQ61" s="22">
        <v>42</v>
      </c>
      <c r="AR61" s="22">
        <v>3</v>
      </c>
      <c r="AS61" s="32">
        <v>0</v>
      </c>
      <c r="AT61" s="44">
        <v>76019</v>
      </c>
      <c r="AU61" s="48">
        <v>143210</v>
      </c>
      <c r="AV61" s="49">
        <v>36687</v>
      </c>
      <c r="AW61" s="21">
        <v>8634</v>
      </c>
      <c r="AX61" s="218">
        <v>29091</v>
      </c>
      <c r="AY61" s="219">
        <v>19</v>
      </c>
      <c r="AZ61" s="51">
        <v>14590</v>
      </c>
      <c r="BA61" s="22">
        <v>19</v>
      </c>
      <c r="BB61" s="52">
        <v>14609</v>
      </c>
      <c r="BC61" s="40">
        <v>59824</v>
      </c>
      <c r="BD61" s="41">
        <v>34014</v>
      </c>
      <c r="BE61" s="42">
        <v>93838</v>
      </c>
      <c r="BF61" s="33">
        <v>113744</v>
      </c>
      <c r="BG61" s="53">
        <v>180935</v>
      </c>
      <c r="BH61" s="43">
        <v>0.63752424390971674</v>
      </c>
    </row>
    <row r="62" spans="1:60" ht="19.5" customHeight="1" x14ac:dyDescent="0.15">
      <c r="A62" s="15" t="s">
        <v>106</v>
      </c>
      <c r="B62" s="16">
        <v>11044</v>
      </c>
      <c r="C62" s="17">
        <v>90</v>
      </c>
      <c r="D62" s="17">
        <v>4252</v>
      </c>
      <c r="E62" s="17">
        <v>3977</v>
      </c>
      <c r="F62" s="18">
        <f t="shared" si="24"/>
        <v>19363</v>
      </c>
      <c r="G62" s="19">
        <v>62357</v>
      </c>
      <c r="H62" s="17">
        <v>48895</v>
      </c>
      <c r="I62" s="20">
        <f t="shared" si="25"/>
        <v>111252</v>
      </c>
      <c r="J62" s="19">
        <v>322</v>
      </c>
      <c r="K62" s="17">
        <v>2275</v>
      </c>
      <c r="L62" s="20">
        <f t="shared" si="26"/>
        <v>2597</v>
      </c>
      <c r="M62" s="21">
        <v>165</v>
      </c>
      <c r="N62" s="22">
        <v>19</v>
      </c>
      <c r="O62" s="22">
        <v>6</v>
      </c>
      <c r="P62" s="22">
        <v>37</v>
      </c>
      <c r="Q62" s="23">
        <v>215</v>
      </c>
      <c r="R62" s="17">
        <v>1496</v>
      </c>
      <c r="S62" s="18">
        <f t="shared" si="27"/>
        <v>1711</v>
      </c>
      <c r="T62" s="23">
        <v>72530</v>
      </c>
      <c r="U62" s="17">
        <v>36773</v>
      </c>
      <c r="V62" s="22">
        <v>9999</v>
      </c>
      <c r="W62" s="20">
        <v>5907</v>
      </c>
      <c r="X62" s="23">
        <v>1964</v>
      </c>
      <c r="Y62" s="17">
        <v>632</v>
      </c>
      <c r="Z62" s="17">
        <v>0</v>
      </c>
      <c r="AA62" s="25">
        <v>0</v>
      </c>
      <c r="AB62" s="26">
        <f t="shared" si="28"/>
        <v>2596</v>
      </c>
      <c r="AC62" s="27">
        <v>2343</v>
      </c>
      <c r="AD62" s="28">
        <v>1259</v>
      </c>
      <c r="AE62" s="29">
        <v>40</v>
      </c>
      <c r="AF62" s="28">
        <v>23446</v>
      </c>
      <c r="AG62" s="22">
        <v>22530</v>
      </c>
      <c r="AH62" s="22">
        <v>748</v>
      </c>
      <c r="AI62" s="22">
        <v>369</v>
      </c>
      <c r="AJ62" s="22">
        <v>5</v>
      </c>
      <c r="AK62" s="22">
        <v>0</v>
      </c>
      <c r="AL62" s="29">
        <v>162</v>
      </c>
      <c r="AM62" s="28">
        <v>3032</v>
      </c>
      <c r="AN62" s="22">
        <v>2044</v>
      </c>
      <c r="AO62" s="22">
        <v>0</v>
      </c>
      <c r="AP62" s="22">
        <v>0</v>
      </c>
      <c r="AQ62" s="22">
        <v>1334</v>
      </c>
      <c r="AR62" s="22">
        <v>83</v>
      </c>
      <c r="AS62" s="32">
        <v>0</v>
      </c>
      <c r="AT62" s="44">
        <v>134322</v>
      </c>
      <c r="AU62" s="48">
        <v>242696</v>
      </c>
      <c r="AV62" s="49">
        <v>55402</v>
      </c>
      <c r="AW62" s="21">
        <v>12614</v>
      </c>
      <c r="AX62" s="218">
        <v>68569</v>
      </c>
      <c r="AY62" s="219">
        <v>50</v>
      </c>
      <c r="AZ62" s="51">
        <v>23658</v>
      </c>
      <c r="BA62" s="22">
        <v>90</v>
      </c>
      <c r="BB62" s="52">
        <v>23748</v>
      </c>
      <c r="BC62" s="40">
        <v>130926</v>
      </c>
      <c r="BD62" s="41">
        <v>48895</v>
      </c>
      <c r="BE62" s="42">
        <v>179821</v>
      </c>
      <c r="BF62" s="33">
        <v>215505</v>
      </c>
      <c r="BG62" s="53">
        <v>323879</v>
      </c>
      <c r="BH62" s="43">
        <v>0.72809071243069501</v>
      </c>
    </row>
    <row r="63" spans="1:60" ht="19.5" customHeight="1" x14ac:dyDescent="0.15">
      <c r="A63" s="15" t="s">
        <v>107</v>
      </c>
      <c r="B63" s="16">
        <v>12742</v>
      </c>
      <c r="C63" s="17">
        <v>52</v>
      </c>
      <c r="D63" s="17">
        <v>4519</v>
      </c>
      <c r="E63" s="17">
        <v>2858</v>
      </c>
      <c r="F63" s="18">
        <f t="shared" si="24"/>
        <v>20171</v>
      </c>
      <c r="G63" s="19">
        <v>45414</v>
      </c>
      <c r="H63" s="17">
        <v>51247</v>
      </c>
      <c r="I63" s="20">
        <f t="shared" si="25"/>
        <v>96661</v>
      </c>
      <c r="J63" s="19">
        <v>665</v>
      </c>
      <c r="K63" s="17">
        <v>2558</v>
      </c>
      <c r="L63" s="20">
        <f t="shared" si="26"/>
        <v>3223</v>
      </c>
      <c r="M63" s="21">
        <v>102</v>
      </c>
      <c r="N63" s="22">
        <v>5</v>
      </c>
      <c r="O63" s="22">
        <v>0</v>
      </c>
      <c r="P63" s="22">
        <v>40</v>
      </c>
      <c r="Q63" s="23">
        <v>213</v>
      </c>
      <c r="R63" s="17">
        <v>1872</v>
      </c>
      <c r="S63" s="18">
        <f t="shared" si="27"/>
        <v>2085</v>
      </c>
      <c r="T63" s="23">
        <v>71400</v>
      </c>
      <c r="U63" s="17">
        <v>40656</v>
      </c>
      <c r="V63" s="22">
        <v>8150</v>
      </c>
      <c r="W63" s="20">
        <v>5110</v>
      </c>
      <c r="X63" s="23">
        <v>1718</v>
      </c>
      <c r="Y63" s="17">
        <v>581</v>
      </c>
      <c r="Z63" s="17">
        <v>1</v>
      </c>
      <c r="AA63" s="25">
        <v>0</v>
      </c>
      <c r="AB63" s="26">
        <f t="shared" si="28"/>
        <v>2300</v>
      </c>
      <c r="AC63" s="27">
        <v>2326</v>
      </c>
      <c r="AD63" s="28">
        <v>198</v>
      </c>
      <c r="AE63" s="29">
        <v>24</v>
      </c>
      <c r="AF63" s="28">
        <v>25717</v>
      </c>
      <c r="AG63" s="22">
        <v>25272</v>
      </c>
      <c r="AH63" s="22">
        <v>333</v>
      </c>
      <c r="AI63" s="22">
        <v>152</v>
      </c>
      <c r="AJ63" s="22">
        <v>1</v>
      </c>
      <c r="AK63" s="22">
        <v>0</v>
      </c>
      <c r="AL63" s="29">
        <v>111</v>
      </c>
      <c r="AM63" s="28">
        <v>2737</v>
      </c>
      <c r="AN63" s="22">
        <v>1948</v>
      </c>
      <c r="AO63" s="22">
        <v>0</v>
      </c>
      <c r="AP63" s="22">
        <v>0</v>
      </c>
      <c r="AQ63" s="22">
        <v>984</v>
      </c>
      <c r="AR63" s="22">
        <v>60</v>
      </c>
      <c r="AS63" s="32">
        <v>0</v>
      </c>
      <c r="AT63" s="44">
        <v>121039</v>
      </c>
      <c r="AU63" s="48">
        <v>228870</v>
      </c>
      <c r="AV63" s="49">
        <v>56817</v>
      </c>
      <c r="AW63" s="21">
        <v>9844</v>
      </c>
      <c r="AX63" s="218">
        <v>81234</v>
      </c>
      <c r="AY63" s="219">
        <v>15</v>
      </c>
      <c r="AZ63" s="51">
        <v>22586</v>
      </c>
      <c r="BA63" s="22">
        <v>52</v>
      </c>
      <c r="BB63" s="52">
        <v>22638</v>
      </c>
      <c r="BC63" s="40">
        <v>126648</v>
      </c>
      <c r="BD63" s="41">
        <v>51247</v>
      </c>
      <c r="BE63" s="42">
        <v>177895</v>
      </c>
      <c r="BF63" s="33">
        <v>212117</v>
      </c>
      <c r="BG63" s="53">
        <v>319948</v>
      </c>
      <c r="BH63" s="43">
        <v>0.71192557407459456</v>
      </c>
    </row>
    <row r="64" spans="1:60" ht="19.5" customHeight="1" thickBot="1" x14ac:dyDescent="0.2">
      <c r="A64" s="87" t="s">
        <v>108</v>
      </c>
      <c r="B64" s="45">
        <v>35516</v>
      </c>
      <c r="C64" s="46">
        <v>147</v>
      </c>
      <c r="D64" s="46">
        <v>6629</v>
      </c>
      <c r="E64" s="46">
        <v>3887</v>
      </c>
      <c r="F64" s="88">
        <f t="shared" si="24"/>
        <v>46179</v>
      </c>
      <c r="G64" s="89">
        <v>71168</v>
      </c>
      <c r="H64" s="46">
        <v>60742</v>
      </c>
      <c r="I64" s="90">
        <f t="shared" si="25"/>
        <v>131910</v>
      </c>
      <c r="J64" s="89">
        <v>129</v>
      </c>
      <c r="K64" s="46">
        <v>2080</v>
      </c>
      <c r="L64" s="90">
        <f t="shared" si="26"/>
        <v>2209</v>
      </c>
      <c r="M64" s="91">
        <v>194</v>
      </c>
      <c r="N64" s="92">
        <v>5</v>
      </c>
      <c r="O64" s="92">
        <v>2</v>
      </c>
      <c r="P64" s="92">
        <v>58</v>
      </c>
      <c r="Q64" s="93">
        <v>432</v>
      </c>
      <c r="R64" s="46">
        <v>2331</v>
      </c>
      <c r="S64" s="88">
        <f t="shared" si="27"/>
        <v>2763</v>
      </c>
      <c r="T64" s="93">
        <v>104687</v>
      </c>
      <c r="U64" s="46">
        <v>45592</v>
      </c>
      <c r="V64" s="92">
        <v>21689</v>
      </c>
      <c r="W64" s="90">
        <v>11652</v>
      </c>
      <c r="X64" s="93">
        <v>2821</v>
      </c>
      <c r="Y64" s="46">
        <v>726</v>
      </c>
      <c r="Z64" s="46">
        <v>0</v>
      </c>
      <c r="AA64" s="94">
        <v>2</v>
      </c>
      <c r="AB64" s="47">
        <f t="shared" si="28"/>
        <v>3549</v>
      </c>
      <c r="AC64" s="95">
        <v>5866</v>
      </c>
      <c r="AD64" s="96">
        <v>879</v>
      </c>
      <c r="AE64" s="97">
        <v>173</v>
      </c>
      <c r="AF64" s="96">
        <v>39304</v>
      </c>
      <c r="AG64" s="92">
        <v>37940</v>
      </c>
      <c r="AH64" s="92">
        <v>1308</v>
      </c>
      <c r="AI64" s="92">
        <v>597</v>
      </c>
      <c r="AJ64" s="92">
        <v>0</v>
      </c>
      <c r="AK64" s="92">
        <v>0</v>
      </c>
      <c r="AL64" s="97">
        <v>37</v>
      </c>
      <c r="AM64" s="96">
        <v>18175</v>
      </c>
      <c r="AN64" s="92">
        <v>9121</v>
      </c>
      <c r="AO64" s="92">
        <v>0</v>
      </c>
      <c r="AP64" s="92">
        <v>0</v>
      </c>
      <c r="AQ64" s="92">
        <v>770</v>
      </c>
      <c r="AR64" s="92">
        <v>47</v>
      </c>
      <c r="AS64" s="98">
        <v>0</v>
      </c>
      <c r="AT64" s="49">
        <v>181017</v>
      </c>
      <c r="AU64" s="99">
        <v>357230</v>
      </c>
      <c r="AV64" s="100">
        <v>67050</v>
      </c>
      <c r="AW64" s="101">
        <v>477</v>
      </c>
      <c r="AX64" s="218">
        <v>130785</v>
      </c>
      <c r="AY64" s="219">
        <v>51</v>
      </c>
      <c r="AZ64" s="102">
        <v>35993</v>
      </c>
      <c r="BA64" s="92">
        <v>147</v>
      </c>
      <c r="BB64" s="103">
        <v>36140</v>
      </c>
      <c r="BC64" s="54">
        <v>201953</v>
      </c>
      <c r="BD64" s="55">
        <v>60742</v>
      </c>
      <c r="BE64" s="56">
        <v>262695</v>
      </c>
      <c r="BF64" s="57">
        <v>312279</v>
      </c>
      <c r="BG64" s="58">
        <v>488492</v>
      </c>
      <c r="BH64" s="59">
        <v>0.7687736728906146</v>
      </c>
    </row>
    <row r="65" spans="1:60" ht="19.5" customHeight="1" thickTop="1" thickBot="1" x14ac:dyDescent="0.2">
      <c r="A65" s="60" t="s">
        <v>60</v>
      </c>
      <c r="B65" s="61">
        <f>SUM(B55:B64)</f>
        <v>160529</v>
      </c>
      <c r="C65" s="62">
        <f t="shared" ref="C65:AS65" si="29">SUM(C55:C64)</f>
        <v>1018</v>
      </c>
      <c r="D65" s="62">
        <f t="shared" si="29"/>
        <v>41859</v>
      </c>
      <c r="E65" s="62">
        <f t="shared" si="29"/>
        <v>37558</v>
      </c>
      <c r="F65" s="63">
        <f t="shared" si="29"/>
        <v>240964</v>
      </c>
      <c r="G65" s="64">
        <f t="shared" si="29"/>
        <v>450241</v>
      </c>
      <c r="H65" s="62">
        <f t="shared" si="29"/>
        <v>497853</v>
      </c>
      <c r="I65" s="65">
        <f t="shared" si="29"/>
        <v>948094</v>
      </c>
      <c r="J65" s="64">
        <f t="shared" si="29"/>
        <v>1901</v>
      </c>
      <c r="K65" s="62">
        <f t="shared" si="29"/>
        <v>16490</v>
      </c>
      <c r="L65" s="65">
        <f t="shared" si="29"/>
        <v>18391</v>
      </c>
      <c r="M65" s="67">
        <f t="shared" si="29"/>
        <v>1553</v>
      </c>
      <c r="N65" s="68">
        <f t="shared" si="29"/>
        <v>60</v>
      </c>
      <c r="O65" s="68">
        <f t="shared" si="29"/>
        <v>12</v>
      </c>
      <c r="P65" s="68">
        <f t="shared" si="29"/>
        <v>467</v>
      </c>
      <c r="Q65" s="69">
        <f t="shared" si="29"/>
        <v>2644</v>
      </c>
      <c r="R65" s="62">
        <f t="shared" si="29"/>
        <v>15291</v>
      </c>
      <c r="S65" s="63">
        <f t="shared" si="29"/>
        <v>17935</v>
      </c>
      <c r="T65" s="69">
        <f t="shared" si="29"/>
        <v>748891</v>
      </c>
      <c r="U65" s="62">
        <f t="shared" si="29"/>
        <v>277462</v>
      </c>
      <c r="V65" s="68">
        <f t="shared" si="29"/>
        <v>49204</v>
      </c>
      <c r="W65" s="65">
        <f t="shared" si="29"/>
        <v>79273</v>
      </c>
      <c r="X65" s="69">
        <f t="shared" si="29"/>
        <v>18960</v>
      </c>
      <c r="Y65" s="62">
        <f t="shared" si="29"/>
        <v>5056</v>
      </c>
      <c r="Z65" s="62">
        <f t="shared" si="29"/>
        <v>1</v>
      </c>
      <c r="AA65" s="70">
        <f t="shared" si="29"/>
        <v>4</v>
      </c>
      <c r="AB65" s="71">
        <f t="shared" si="29"/>
        <v>24021</v>
      </c>
      <c r="AC65" s="72">
        <f t="shared" si="29"/>
        <v>34553</v>
      </c>
      <c r="AD65" s="73">
        <f t="shared" si="29"/>
        <v>3833</v>
      </c>
      <c r="AE65" s="74">
        <f t="shared" si="29"/>
        <v>600</v>
      </c>
      <c r="AF65" s="73">
        <f t="shared" si="29"/>
        <v>268031</v>
      </c>
      <c r="AG65" s="68">
        <f t="shared" si="29"/>
        <v>261724</v>
      </c>
      <c r="AH65" s="68">
        <f t="shared" si="29"/>
        <v>4728</v>
      </c>
      <c r="AI65" s="68">
        <f t="shared" si="29"/>
        <v>2111</v>
      </c>
      <c r="AJ65" s="68">
        <f t="shared" si="29"/>
        <v>9</v>
      </c>
      <c r="AK65" s="68">
        <f t="shared" si="29"/>
        <v>1</v>
      </c>
      <c r="AL65" s="74">
        <f t="shared" si="29"/>
        <v>1530</v>
      </c>
      <c r="AM65" s="73">
        <f t="shared" si="29"/>
        <v>101991</v>
      </c>
      <c r="AN65" s="68">
        <f t="shared" si="29"/>
        <v>56278</v>
      </c>
      <c r="AO65" s="68">
        <f t="shared" si="29"/>
        <v>0</v>
      </c>
      <c r="AP65" s="68">
        <f t="shared" si="29"/>
        <v>0</v>
      </c>
      <c r="AQ65" s="68">
        <f t="shared" si="29"/>
        <v>14008</v>
      </c>
      <c r="AR65" s="68">
        <f t="shared" si="29"/>
        <v>849</v>
      </c>
      <c r="AS65" s="75">
        <f t="shared" si="29"/>
        <v>0</v>
      </c>
      <c r="AT65" s="66">
        <v>1216316</v>
      </c>
      <c r="AU65" s="76">
        <v>2431028</v>
      </c>
      <c r="AV65" s="66">
        <v>554472</v>
      </c>
      <c r="AW65" s="67">
        <v>98038</v>
      </c>
      <c r="AX65" s="69">
        <v>860401</v>
      </c>
      <c r="AY65" s="220">
        <v>509</v>
      </c>
      <c r="AZ65" s="78">
        <v>258567</v>
      </c>
      <c r="BA65" s="68">
        <v>1018</v>
      </c>
      <c r="BB65" s="79">
        <v>259585</v>
      </c>
      <c r="BC65" s="80">
        <v>1310642</v>
      </c>
      <c r="BD65" s="81">
        <v>497853</v>
      </c>
      <c r="BE65" s="82">
        <v>1808495</v>
      </c>
      <c r="BF65" s="66">
        <v>2174755</v>
      </c>
      <c r="BG65" s="76">
        <v>3389467</v>
      </c>
      <c r="BH65" s="83">
        <v>0.72471419605804832</v>
      </c>
    </row>
    <row r="66" spans="1:60" ht="19.5" customHeight="1" thickTop="1" x14ac:dyDescent="0.15">
      <c r="A66" s="15" t="s">
        <v>109</v>
      </c>
      <c r="B66" s="16">
        <v>25346</v>
      </c>
      <c r="C66" s="17">
        <v>156</v>
      </c>
      <c r="D66" s="17">
        <v>4521</v>
      </c>
      <c r="E66" s="17">
        <v>3497</v>
      </c>
      <c r="F66" s="18">
        <f t="shared" ref="F66:F74" si="30">SUM(B66:E66)</f>
        <v>33520</v>
      </c>
      <c r="G66" s="19">
        <v>42442</v>
      </c>
      <c r="H66" s="17">
        <v>57094</v>
      </c>
      <c r="I66" s="20">
        <f t="shared" ref="I66:I74" si="31">SUM(G66:H66)</f>
        <v>99536</v>
      </c>
      <c r="J66" s="19">
        <v>240</v>
      </c>
      <c r="K66" s="17">
        <v>888</v>
      </c>
      <c r="L66" s="20">
        <f t="shared" ref="L66:L74" si="32">SUM(J66:K66)</f>
        <v>1128</v>
      </c>
      <c r="M66" s="21">
        <v>231</v>
      </c>
      <c r="N66" s="22">
        <v>7</v>
      </c>
      <c r="O66" s="22">
        <v>0</v>
      </c>
      <c r="P66" s="22">
        <v>56</v>
      </c>
      <c r="Q66" s="23">
        <v>292</v>
      </c>
      <c r="R66" s="17">
        <v>1196</v>
      </c>
      <c r="S66" s="18">
        <f t="shared" ref="S66:S74" si="33">SUM(Q66:R66)</f>
        <v>1488</v>
      </c>
      <c r="T66" s="23">
        <v>71224</v>
      </c>
      <c r="U66" s="17">
        <v>15153</v>
      </c>
      <c r="V66" s="22">
        <v>0</v>
      </c>
      <c r="W66" s="20">
        <v>11116</v>
      </c>
      <c r="X66" s="23">
        <v>2239</v>
      </c>
      <c r="Y66" s="17">
        <v>715</v>
      </c>
      <c r="Z66" s="17">
        <v>0</v>
      </c>
      <c r="AA66" s="25">
        <v>0</v>
      </c>
      <c r="AB66" s="26">
        <f t="shared" ref="AB66:AB74" si="34">SUM(X66:AA66)</f>
        <v>2954</v>
      </c>
      <c r="AC66" s="27">
        <v>266</v>
      </c>
      <c r="AD66" s="28">
        <v>288</v>
      </c>
      <c r="AE66" s="29">
        <v>10</v>
      </c>
      <c r="AF66" s="28">
        <v>24064</v>
      </c>
      <c r="AG66" s="22">
        <v>23683</v>
      </c>
      <c r="AH66" s="22">
        <v>351</v>
      </c>
      <c r="AI66" s="22">
        <v>147</v>
      </c>
      <c r="AJ66" s="22">
        <v>0</v>
      </c>
      <c r="AK66" s="22">
        <v>0</v>
      </c>
      <c r="AL66" s="29">
        <v>3</v>
      </c>
      <c r="AM66" s="28">
        <v>3002</v>
      </c>
      <c r="AN66" s="22">
        <v>1414</v>
      </c>
      <c r="AO66" s="22">
        <v>0</v>
      </c>
      <c r="AP66" s="22">
        <v>0</v>
      </c>
      <c r="AQ66" s="22">
        <v>54</v>
      </c>
      <c r="AR66" s="22">
        <v>4</v>
      </c>
      <c r="AS66" s="32">
        <v>0</v>
      </c>
      <c r="AT66" s="33">
        <v>135390</v>
      </c>
      <c r="AU66" s="34">
        <v>238744</v>
      </c>
      <c r="AV66" s="35">
        <v>61866</v>
      </c>
      <c r="AW66" s="21">
        <v>81</v>
      </c>
      <c r="AX66" s="218">
        <v>88960</v>
      </c>
      <c r="AY66" s="219">
        <v>13</v>
      </c>
      <c r="AZ66" s="51">
        <v>25427</v>
      </c>
      <c r="BA66" s="22">
        <v>156</v>
      </c>
      <c r="BB66" s="52">
        <v>25583</v>
      </c>
      <c r="BC66" s="40">
        <v>131402</v>
      </c>
      <c r="BD66" s="41">
        <v>57094</v>
      </c>
      <c r="BE66" s="42">
        <v>188496</v>
      </c>
      <c r="BF66" s="33">
        <v>224431</v>
      </c>
      <c r="BG66" s="85">
        <v>327785</v>
      </c>
      <c r="BH66" s="86">
        <v>0.69710763093116035</v>
      </c>
    </row>
    <row r="67" spans="1:60" ht="19.5" customHeight="1" x14ac:dyDescent="0.15">
      <c r="A67" s="15" t="s">
        <v>110</v>
      </c>
      <c r="B67" s="16">
        <v>26890</v>
      </c>
      <c r="C67" s="17">
        <v>149</v>
      </c>
      <c r="D67" s="17">
        <v>4287</v>
      </c>
      <c r="E67" s="17">
        <v>3502</v>
      </c>
      <c r="F67" s="18">
        <f t="shared" si="30"/>
        <v>34828</v>
      </c>
      <c r="G67" s="19">
        <v>57581</v>
      </c>
      <c r="H67" s="17">
        <v>53537</v>
      </c>
      <c r="I67" s="20">
        <f t="shared" si="31"/>
        <v>111118</v>
      </c>
      <c r="J67" s="19">
        <v>115</v>
      </c>
      <c r="K67" s="17">
        <v>1985</v>
      </c>
      <c r="L67" s="20">
        <f t="shared" si="32"/>
        <v>2100</v>
      </c>
      <c r="M67" s="21">
        <v>241</v>
      </c>
      <c r="N67" s="22">
        <v>8</v>
      </c>
      <c r="O67" s="22">
        <v>0</v>
      </c>
      <c r="P67" s="22">
        <v>48</v>
      </c>
      <c r="Q67" s="23">
        <v>537</v>
      </c>
      <c r="R67" s="17">
        <v>2108</v>
      </c>
      <c r="S67" s="18">
        <f t="shared" si="33"/>
        <v>2645</v>
      </c>
      <c r="T67" s="23">
        <v>91315</v>
      </c>
      <c r="U67" s="17">
        <v>26891</v>
      </c>
      <c r="V67" s="22">
        <v>0</v>
      </c>
      <c r="W67" s="20">
        <v>12916</v>
      </c>
      <c r="X67" s="23">
        <v>2663</v>
      </c>
      <c r="Y67" s="17">
        <v>607</v>
      </c>
      <c r="Z67" s="17">
        <v>0</v>
      </c>
      <c r="AA67" s="25">
        <v>1</v>
      </c>
      <c r="AB67" s="26">
        <f t="shared" si="34"/>
        <v>3271</v>
      </c>
      <c r="AC67" s="27">
        <v>12491</v>
      </c>
      <c r="AD67" s="28">
        <v>1540</v>
      </c>
      <c r="AE67" s="29">
        <v>59</v>
      </c>
      <c r="AF67" s="28">
        <v>33398</v>
      </c>
      <c r="AG67" s="22">
        <v>31401</v>
      </c>
      <c r="AH67" s="22">
        <v>1945</v>
      </c>
      <c r="AI67" s="22">
        <v>809</v>
      </c>
      <c r="AJ67" s="22">
        <v>3</v>
      </c>
      <c r="AK67" s="22">
        <v>0</v>
      </c>
      <c r="AL67" s="29">
        <v>29</v>
      </c>
      <c r="AM67" s="28">
        <v>24394</v>
      </c>
      <c r="AN67" s="22">
        <v>14125</v>
      </c>
      <c r="AO67" s="22">
        <v>0</v>
      </c>
      <c r="AP67" s="22">
        <v>0</v>
      </c>
      <c r="AQ67" s="22">
        <v>1233</v>
      </c>
      <c r="AR67" s="22">
        <v>61</v>
      </c>
      <c r="AS67" s="32">
        <v>0</v>
      </c>
      <c r="AT67" s="44">
        <v>149309</v>
      </c>
      <c r="AU67" s="48">
        <v>319716</v>
      </c>
      <c r="AV67" s="49">
        <v>59414</v>
      </c>
      <c r="AW67" s="21">
        <v>3947</v>
      </c>
      <c r="AX67" s="218">
        <v>83120</v>
      </c>
      <c r="AY67" s="219">
        <v>9</v>
      </c>
      <c r="AZ67" s="51">
        <v>30837</v>
      </c>
      <c r="BA67" s="22">
        <v>149</v>
      </c>
      <c r="BB67" s="52">
        <v>30986</v>
      </c>
      <c r="BC67" s="40">
        <v>140701</v>
      </c>
      <c r="BD67" s="41">
        <v>53537</v>
      </c>
      <c r="BE67" s="42">
        <v>194238</v>
      </c>
      <c r="BF67" s="33">
        <v>236376</v>
      </c>
      <c r="BG67" s="53">
        <v>406783</v>
      </c>
      <c r="BH67" s="43">
        <v>0.72437422131611739</v>
      </c>
    </row>
    <row r="68" spans="1:60" ht="19.5" customHeight="1" x14ac:dyDescent="0.15">
      <c r="A68" s="15" t="s">
        <v>111</v>
      </c>
      <c r="B68" s="16">
        <v>9904</v>
      </c>
      <c r="C68" s="17">
        <v>23</v>
      </c>
      <c r="D68" s="17">
        <v>1501</v>
      </c>
      <c r="E68" s="17">
        <v>2301</v>
      </c>
      <c r="F68" s="18">
        <f t="shared" si="30"/>
        <v>13729</v>
      </c>
      <c r="G68" s="19">
        <v>21970</v>
      </c>
      <c r="H68" s="17">
        <v>34732</v>
      </c>
      <c r="I68" s="20">
        <f t="shared" si="31"/>
        <v>56702</v>
      </c>
      <c r="J68" s="19">
        <v>63</v>
      </c>
      <c r="K68" s="17">
        <v>2706</v>
      </c>
      <c r="L68" s="20">
        <f t="shared" si="32"/>
        <v>2769</v>
      </c>
      <c r="M68" s="21">
        <v>205</v>
      </c>
      <c r="N68" s="22">
        <v>12</v>
      </c>
      <c r="O68" s="22">
        <v>0</v>
      </c>
      <c r="P68" s="22">
        <v>76</v>
      </c>
      <c r="Q68" s="23">
        <v>467</v>
      </c>
      <c r="R68" s="17">
        <v>2254</v>
      </c>
      <c r="S68" s="18">
        <f t="shared" si="33"/>
        <v>2721</v>
      </c>
      <c r="T68" s="23">
        <v>134311</v>
      </c>
      <c r="U68" s="17">
        <v>116362</v>
      </c>
      <c r="V68" s="22">
        <v>0</v>
      </c>
      <c r="W68" s="20">
        <v>3071</v>
      </c>
      <c r="X68" s="23">
        <v>1360</v>
      </c>
      <c r="Y68" s="17">
        <v>346</v>
      </c>
      <c r="Z68" s="17">
        <v>0</v>
      </c>
      <c r="AA68" s="25">
        <v>1</v>
      </c>
      <c r="AB68" s="26">
        <f t="shared" si="34"/>
        <v>1707</v>
      </c>
      <c r="AC68" s="27">
        <v>7938</v>
      </c>
      <c r="AD68" s="28">
        <v>1307</v>
      </c>
      <c r="AE68" s="29">
        <v>176</v>
      </c>
      <c r="AF68" s="28">
        <v>107318</v>
      </c>
      <c r="AG68" s="22">
        <v>97808</v>
      </c>
      <c r="AH68" s="22">
        <v>9274</v>
      </c>
      <c r="AI68" s="22">
        <v>7515</v>
      </c>
      <c r="AJ68" s="22">
        <v>1</v>
      </c>
      <c r="AK68" s="22">
        <v>0</v>
      </c>
      <c r="AL68" s="29">
        <v>222</v>
      </c>
      <c r="AM68" s="28">
        <v>31152</v>
      </c>
      <c r="AN68" s="22">
        <v>27085</v>
      </c>
      <c r="AO68" s="22">
        <v>1</v>
      </c>
      <c r="AP68" s="22">
        <v>0</v>
      </c>
      <c r="AQ68" s="22">
        <v>2311</v>
      </c>
      <c r="AR68" s="22">
        <v>109</v>
      </c>
      <c r="AS68" s="32">
        <v>1</v>
      </c>
      <c r="AT68" s="44">
        <v>74056</v>
      </c>
      <c r="AU68" s="48">
        <v>363108</v>
      </c>
      <c r="AV68" s="49">
        <v>39967</v>
      </c>
      <c r="AW68" s="21">
        <v>1559</v>
      </c>
      <c r="AX68" s="218">
        <v>56305</v>
      </c>
      <c r="AY68" s="219">
        <v>4</v>
      </c>
      <c r="AZ68" s="51">
        <v>11463</v>
      </c>
      <c r="BA68" s="22">
        <v>23</v>
      </c>
      <c r="BB68" s="52">
        <v>11486</v>
      </c>
      <c r="BC68" s="40">
        <v>78275</v>
      </c>
      <c r="BD68" s="41">
        <v>34732</v>
      </c>
      <c r="BE68" s="42">
        <v>113007</v>
      </c>
      <c r="BF68" s="33">
        <v>131920</v>
      </c>
      <c r="BG68" s="53">
        <v>420972</v>
      </c>
      <c r="BH68" s="43">
        <v>0.69265620713761089</v>
      </c>
    </row>
    <row r="69" spans="1:60" ht="19.5" customHeight="1" x14ac:dyDescent="0.15">
      <c r="A69" s="15" t="s">
        <v>112</v>
      </c>
      <c r="B69" s="16">
        <v>22133</v>
      </c>
      <c r="C69" s="17">
        <v>44</v>
      </c>
      <c r="D69" s="17">
        <v>3423</v>
      </c>
      <c r="E69" s="17">
        <v>5102</v>
      </c>
      <c r="F69" s="18">
        <f t="shared" si="30"/>
        <v>30702</v>
      </c>
      <c r="G69" s="19">
        <v>34204</v>
      </c>
      <c r="H69" s="17">
        <v>57189</v>
      </c>
      <c r="I69" s="20">
        <f t="shared" si="31"/>
        <v>91393</v>
      </c>
      <c r="J69" s="19">
        <v>267</v>
      </c>
      <c r="K69" s="17">
        <v>3348</v>
      </c>
      <c r="L69" s="20">
        <f t="shared" si="32"/>
        <v>3615</v>
      </c>
      <c r="M69" s="21">
        <v>538</v>
      </c>
      <c r="N69" s="22">
        <v>55</v>
      </c>
      <c r="O69" s="22">
        <v>0</v>
      </c>
      <c r="P69" s="22">
        <v>85</v>
      </c>
      <c r="Q69" s="23">
        <v>740</v>
      </c>
      <c r="R69" s="17">
        <v>3175</v>
      </c>
      <c r="S69" s="18">
        <f t="shared" si="33"/>
        <v>3915</v>
      </c>
      <c r="T69" s="23">
        <v>74179</v>
      </c>
      <c r="U69" s="17">
        <v>31432</v>
      </c>
      <c r="V69" s="22">
        <v>0</v>
      </c>
      <c r="W69" s="20">
        <v>8917</v>
      </c>
      <c r="X69" s="23">
        <v>2539</v>
      </c>
      <c r="Y69" s="17">
        <v>719</v>
      </c>
      <c r="Z69" s="17">
        <v>0</v>
      </c>
      <c r="AA69" s="25">
        <v>0</v>
      </c>
      <c r="AB69" s="26">
        <f t="shared" si="34"/>
        <v>3258</v>
      </c>
      <c r="AC69" s="27">
        <v>1302</v>
      </c>
      <c r="AD69" s="28">
        <v>1693</v>
      </c>
      <c r="AE69" s="29">
        <v>36</v>
      </c>
      <c r="AF69" s="28">
        <v>22889</v>
      </c>
      <c r="AG69" s="22">
        <v>19432</v>
      </c>
      <c r="AH69" s="22">
        <v>3437</v>
      </c>
      <c r="AI69" s="22">
        <v>1695</v>
      </c>
      <c r="AJ69" s="22">
        <v>0</v>
      </c>
      <c r="AK69" s="22">
        <v>0</v>
      </c>
      <c r="AL69" s="29">
        <v>0</v>
      </c>
      <c r="AM69" s="28">
        <v>2167</v>
      </c>
      <c r="AN69" s="22">
        <v>1345</v>
      </c>
      <c r="AO69" s="22">
        <v>0</v>
      </c>
      <c r="AP69" s="22">
        <v>0</v>
      </c>
      <c r="AQ69" s="22">
        <v>1047</v>
      </c>
      <c r="AR69" s="22">
        <v>120</v>
      </c>
      <c r="AS69" s="32">
        <v>0</v>
      </c>
      <c r="AT69" s="44">
        <v>127266</v>
      </c>
      <c r="AU69" s="48">
        <v>237872</v>
      </c>
      <c r="AV69" s="49">
        <v>66221</v>
      </c>
      <c r="AW69" s="21">
        <v>4287</v>
      </c>
      <c r="AX69" s="218">
        <v>63827</v>
      </c>
      <c r="AY69" s="219">
        <v>6</v>
      </c>
      <c r="AZ69" s="51">
        <v>26420</v>
      </c>
      <c r="BA69" s="22">
        <v>44</v>
      </c>
      <c r="BB69" s="52">
        <v>26464</v>
      </c>
      <c r="BC69" s="40">
        <v>98031</v>
      </c>
      <c r="BD69" s="41">
        <v>57189</v>
      </c>
      <c r="BE69" s="42">
        <v>155220</v>
      </c>
      <c r="BF69" s="33">
        <v>195380</v>
      </c>
      <c r="BG69" s="53">
        <v>305986</v>
      </c>
      <c r="BH69" s="43">
        <v>0.631561654425976</v>
      </c>
    </row>
    <row r="70" spans="1:60" ht="19.5" customHeight="1" x14ac:dyDescent="0.15">
      <c r="A70" s="15" t="s">
        <v>113</v>
      </c>
      <c r="B70" s="16">
        <v>23043</v>
      </c>
      <c r="C70" s="17">
        <v>18</v>
      </c>
      <c r="D70" s="17">
        <v>3368</v>
      </c>
      <c r="E70" s="17">
        <v>5321</v>
      </c>
      <c r="F70" s="18">
        <f t="shared" si="30"/>
        <v>31750</v>
      </c>
      <c r="G70" s="19">
        <v>43119</v>
      </c>
      <c r="H70" s="17">
        <v>72941</v>
      </c>
      <c r="I70" s="20">
        <f t="shared" si="31"/>
        <v>116060</v>
      </c>
      <c r="J70" s="19">
        <v>449</v>
      </c>
      <c r="K70" s="17">
        <v>6075</v>
      </c>
      <c r="L70" s="20">
        <f t="shared" si="32"/>
        <v>6524</v>
      </c>
      <c r="M70" s="21">
        <v>263</v>
      </c>
      <c r="N70" s="22">
        <v>4</v>
      </c>
      <c r="O70" s="22">
        <v>2</v>
      </c>
      <c r="P70" s="22">
        <v>53</v>
      </c>
      <c r="Q70" s="23">
        <v>579</v>
      </c>
      <c r="R70" s="17">
        <v>3799</v>
      </c>
      <c r="S70" s="18">
        <f t="shared" si="33"/>
        <v>4378</v>
      </c>
      <c r="T70" s="23">
        <v>87899</v>
      </c>
      <c r="U70" s="17">
        <v>43249</v>
      </c>
      <c r="V70" s="22">
        <v>9764</v>
      </c>
      <c r="W70" s="20">
        <v>9353</v>
      </c>
      <c r="X70" s="23">
        <v>2616</v>
      </c>
      <c r="Y70" s="17">
        <v>650</v>
      </c>
      <c r="Z70" s="17">
        <v>0</v>
      </c>
      <c r="AA70" s="25">
        <v>0</v>
      </c>
      <c r="AB70" s="26">
        <f t="shared" si="34"/>
        <v>3266</v>
      </c>
      <c r="AC70" s="27">
        <v>5852</v>
      </c>
      <c r="AD70" s="28">
        <v>2452</v>
      </c>
      <c r="AE70" s="29">
        <v>154</v>
      </c>
      <c r="AF70" s="28">
        <v>34008</v>
      </c>
      <c r="AG70" s="22">
        <v>29029</v>
      </c>
      <c r="AH70" s="22">
        <v>4310</v>
      </c>
      <c r="AI70" s="22">
        <v>2208</v>
      </c>
      <c r="AJ70" s="22">
        <v>0</v>
      </c>
      <c r="AK70" s="22">
        <v>0</v>
      </c>
      <c r="AL70" s="29">
        <v>208</v>
      </c>
      <c r="AM70" s="28">
        <v>8180</v>
      </c>
      <c r="AN70" s="22">
        <v>4788</v>
      </c>
      <c r="AO70" s="22">
        <v>0</v>
      </c>
      <c r="AP70" s="22">
        <v>0</v>
      </c>
      <c r="AQ70" s="22">
        <v>4785</v>
      </c>
      <c r="AR70" s="22">
        <v>417</v>
      </c>
      <c r="AS70" s="32">
        <v>0</v>
      </c>
      <c r="AT70" s="44">
        <v>155721</v>
      </c>
      <c r="AU70" s="48">
        <v>307112</v>
      </c>
      <c r="AV70" s="49">
        <v>84618</v>
      </c>
      <c r="AW70" s="21">
        <v>4557</v>
      </c>
      <c r="AX70" s="218">
        <v>56175</v>
      </c>
      <c r="AY70" s="219">
        <v>6</v>
      </c>
      <c r="AZ70" s="51">
        <v>27600</v>
      </c>
      <c r="BA70" s="22">
        <v>18</v>
      </c>
      <c r="BB70" s="52">
        <v>27618</v>
      </c>
      <c r="BC70" s="40">
        <v>99294</v>
      </c>
      <c r="BD70" s="41">
        <v>72941</v>
      </c>
      <c r="BE70" s="42">
        <v>172235</v>
      </c>
      <c r="BF70" s="33">
        <v>216453</v>
      </c>
      <c r="BG70" s="53">
        <v>367844</v>
      </c>
      <c r="BH70" s="43">
        <v>0.57650303364589084</v>
      </c>
    </row>
    <row r="71" spans="1:60" ht="19.5" customHeight="1" x14ac:dyDescent="0.15">
      <c r="A71" s="15" t="s">
        <v>114</v>
      </c>
      <c r="B71" s="16">
        <v>15786</v>
      </c>
      <c r="C71" s="17">
        <v>51</v>
      </c>
      <c r="D71" s="17">
        <v>3353</v>
      </c>
      <c r="E71" s="17">
        <v>2836</v>
      </c>
      <c r="F71" s="18">
        <f t="shared" si="30"/>
        <v>22026</v>
      </c>
      <c r="G71" s="19">
        <v>45898</v>
      </c>
      <c r="H71" s="17">
        <v>52570</v>
      </c>
      <c r="I71" s="20">
        <f t="shared" si="31"/>
        <v>98468</v>
      </c>
      <c r="J71" s="19">
        <v>346</v>
      </c>
      <c r="K71" s="17">
        <v>1715</v>
      </c>
      <c r="L71" s="20">
        <f t="shared" si="32"/>
        <v>2061</v>
      </c>
      <c r="M71" s="21">
        <v>151</v>
      </c>
      <c r="N71" s="22">
        <v>4</v>
      </c>
      <c r="O71" s="22">
        <v>0</v>
      </c>
      <c r="P71" s="22">
        <v>29</v>
      </c>
      <c r="Q71" s="23">
        <v>323</v>
      </c>
      <c r="R71" s="17">
        <v>1541</v>
      </c>
      <c r="S71" s="18">
        <f t="shared" si="33"/>
        <v>1864</v>
      </c>
      <c r="T71" s="23">
        <v>54346</v>
      </c>
      <c r="U71" s="17">
        <v>21042</v>
      </c>
      <c r="V71" s="22">
        <v>5064</v>
      </c>
      <c r="W71" s="20">
        <v>7140</v>
      </c>
      <c r="X71" s="23">
        <v>1819</v>
      </c>
      <c r="Y71" s="17">
        <v>622</v>
      </c>
      <c r="Z71" s="17">
        <v>0</v>
      </c>
      <c r="AA71" s="25">
        <v>0</v>
      </c>
      <c r="AB71" s="26">
        <f t="shared" si="34"/>
        <v>2441</v>
      </c>
      <c r="AC71" s="27">
        <v>1702</v>
      </c>
      <c r="AD71" s="28">
        <v>572</v>
      </c>
      <c r="AE71" s="29">
        <v>346</v>
      </c>
      <c r="AF71" s="28">
        <v>20978</v>
      </c>
      <c r="AG71" s="22">
        <v>19663</v>
      </c>
      <c r="AH71" s="22">
        <v>1300</v>
      </c>
      <c r="AI71" s="22">
        <v>561</v>
      </c>
      <c r="AJ71" s="22">
        <v>0</v>
      </c>
      <c r="AK71" s="22">
        <v>0</v>
      </c>
      <c r="AL71" s="29">
        <v>3</v>
      </c>
      <c r="AM71" s="28">
        <v>4403</v>
      </c>
      <c r="AN71" s="22">
        <v>2444</v>
      </c>
      <c r="AO71" s="22">
        <v>0</v>
      </c>
      <c r="AP71" s="22">
        <v>0</v>
      </c>
      <c r="AQ71" s="22">
        <v>394</v>
      </c>
      <c r="AR71" s="22">
        <v>18</v>
      </c>
      <c r="AS71" s="32">
        <v>0</v>
      </c>
      <c r="AT71" s="44">
        <v>123227</v>
      </c>
      <c r="AU71" s="48">
        <v>210291</v>
      </c>
      <c r="AV71" s="49">
        <v>57323</v>
      </c>
      <c r="AW71" s="21">
        <v>936</v>
      </c>
      <c r="AX71" s="218">
        <v>48405</v>
      </c>
      <c r="AY71" s="219">
        <v>2</v>
      </c>
      <c r="AZ71" s="51">
        <v>16722</v>
      </c>
      <c r="BA71" s="22">
        <v>51</v>
      </c>
      <c r="BB71" s="52">
        <v>16773</v>
      </c>
      <c r="BC71" s="40">
        <v>94303</v>
      </c>
      <c r="BD71" s="41">
        <v>52570</v>
      </c>
      <c r="BE71" s="42">
        <v>146873</v>
      </c>
      <c r="BF71" s="33">
        <v>172568</v>
      </c>
      <c r="BG71" s="53">
        <v>259632</v>
      </c>
      <c r="BH71" s="43">
        <v>0.64207172182770145</v>
      </c>
    </row>
    <row r="72" spans="1:60" ht="19.5" customHeight="1" x14ac:dyDescent="0.15">
      <c r="A72" s="15" t="s">
        <v>115</v>
      </c>
      <c r="B72" s="16">
        <v>16930</v>
      </c>
      <c r="C72" s="17">
        <v>147</v>
      </c>
      <c r="D72" s="17">
        <v>4082</v>
      </c>
      <c r="E72" s="17">
        <v>2205</v>
      </c>
      <c r="F72" s="18">
        <f t="shared" si="30"/>
        <v>23364</v>
      </c>
      <c r="G72" s="19">
        <v>49016</v>
      </c>
      <c r="H72" s="17">
        <v>51356</v>
      </c>
      <c r="I72" s="20">
        <f t="shared" si="31"/>
        <v>100372</v>
      </c>
      <c r="J72" s="19">
        <v>221</v>
      </c>
      <c r="K72" s="17">
        <v>1039</v>
      </c>
      <c r="L72" s="20">
        <f t="shared" si="32"/>
        <v>1260</v>
      </c>
      <c r="M72" s="21">
        <v>155</v>
      </c>
      <c r="N72" s="22">
        <v>2</v>
      </c>
      <c r="O72" s="22">
        <v>0</v>
      </c>
      <c r="P72" s="22">
        <v>44</v>
      </c>
      <c r="Q72" s="23">
        <v>277</v>
      </c>
      <c r="R72" s="17">
        <v>741</v>
      </c>
      <c r="S72" s="18">
        <f t="shared" si="33"/>
        <v>1018</v>
      </c>
      <c r="T72" s="23">
        <v>54883</v>
      </c>
      <c r="U72" s="17">
        <v>12070</v>
      </c>
      <c r="V72" s="22">
        <v>0</v>
      </c>
      <c r="W72" s="20">
        <v>8669</v>
      </c>
      <c r="X72" s="23">
        <v>1539</v>
      </c>
      <c r="Y72" s="17">
        <v>461</v>
      </c>
      <c r="Z72" s="17">
        <v>0</v>
      </c>
      <c r="AA72" s="25">
        <v>0</v>
      </c>
      <c r="AB72" s="26">
        <f t="shared" si="34"/>
        <v>2000</v>
      </c>
      <c r="AC72" s="27">
        <v>3932</v>
      </c>
      <c r="AD72" s="28">
        <v>3094</v>
      </c>
      <c r="AE72" s="29">
        <v>19</v>
      </c>
      <c r="AF72" s="28">
        <v>23503</v>
      </c>
      <c r="AG72" s="22">
        <v>18374</v>
      </c>
      <c r="AH72" s="22">
        <v>5107</v>
      </c>
      <c r="AI72" s="22">
        <v>2517</v>
      </c>
      <c r="AJ72" s="22">
        <v>0</v>
      </c>
      <c r="AK72" s="22">
        <v>0</v>
      </c>
      <c r="AL72" s="29">
        <v>0</v>
      </c>
      <c r="AM72" s="28">
        <v>7078</v>
      </c>
      <c r="AN72" s="22">
        <v>3693</v>
      </c>
      <c r="AO72" s="22">
        <v>0</v>
      </c>
      <c r="AP72" s="22">
        <v>0</v>
      </c>
      <c r="AQ72" s="22">
        <v>8</v>
      </c>
      <c r="AR72" s="22">
        <v>1</v>
      </c>
      <c r="AS72" s="32">
        <v>0</v>
      </c>
      <c r="AT72" s="44">
        <v>125525</v>
      </c>
      <c r="AU72" s="48">
        <v>221061</v>
      </c>
      <c r="AV72" s="49">
        <v>54902</v>
      </c>
      <c r="AW72" s="21">
        <v>896</v>
      </c>
      <c r="AX72" s="218">
        <v>66145</v>
      </c>
      <c r="AY72" s="219">
        <v>19</v>
      </c>
      <c r="AZ72" s="51">
        <v>17826</v>
      </c>
      <c r="BA72" s="22">
        <v>147</v>
      </c>
      <c r="BB72" s="52">
        <v>17973</v>
      </c>
      <c r="BC72" s="40">
        <v>115161</v>
      </c>
      <c r="BD72" s="41">
        <v>51356</v>
      </c>
      <c r="BE72" s="42">
        <v>166517</v>
      </c>
      <c r="BF72" s="33">
        <v>192566</v>
      </c>
      <c r="BG72" s="53">
        <v>288102</v>
      </c>
      <c r="BH72" s="43">
        <v>0.69158704516655956</v>
      </c>
    </row>
    <row r="73" spans="1:60" ht="19.5" customHeight="1" x14ac:dyDescent="0.15">
      <c r="A73" s="15" t="s">
        <v>116</v>
      </c>
      <c r="B73" s="16">
        <v>25212</v>
      </c>
      <c r="C73" s="17">
        <v>129</v>
      </c>
      <c r="D73" s="17">
        <v>5633</v>
      </c>
      <c r="E73" s="17">
        <v>4869</v>
      </c>
      <c r="F73" s="18">
        <f t="shared" si="30"/>
        <v>35843</v>
      </c>
      <c r="G73" s="19">
        <v>48864</v>
      </c>
      <c r="H73" s="17">
        <v>44397</v>
      </c>
      <c r="I73" s="20">
        <f t="shared" si="31"/>
        <v>93261</v>
      </c>
      <c r="J73" s="19">
        <v>191</v>
      </c>
      <c r="K73" s="17">
        <v>2778</v>
      </c>
      <c r="L73" s="20">
        <f t="shared" si="32"/>
        <v>2969</v>
      </c>
      <c r="M73" s="21">
        <v>258</v>
      </c>
      <c r="N73" s="22">
        <v>4</v>
      </c>
      <c r="O73" s="22">
        <v>0</v>
      </c>
      <c r="P73" s="22">
        <v>64</v>
      </c>
      <c r="Q73" s="23">
        <v>576</v>
      </c>
      <c r="R73" s="17">
        <v>3430</v>
      </c>
      <c r="S73" s="18">
        <f t="shared" si="33"/>
        <v>4006</v>
      </c>
      <c r="T73" s="23">
        <v>112030</v>
      </c>
      <c r="U73" s="17">
        <v>44460</v>
      </c>
      <c r="V73" s="22">
        <v>0</v>
      </c>
      <c r="W73" s="20">
        <v>12655</v>
      </c>
      <c r="X73" s="23">
        <v>2976</v>
      </c>
      <c r="Y73" s="17">
        <v>654</v>
      </c>
      <c r="Z73" s="17">
        <v>2</v>
      </c>
      <c r="AA73" s="25">
        <v>0</v>
      </c>
      <c r="AB73" s="26">
        <f t="shared" si="34"/>
        <v>3632</v>
      </c>
      <c r="AC73" s="27">
        <v>22304</v>
      </c>
      <c r="AD73" s="28">
        <v>9797</v>
      </c>
      <c r="AE73" s="29">
        <v>67</v>
      </c>
      <c r="AF73" s="28">
        <v>48136</v>
      </c>
      <c r="AG73" s="22">
        <v>38944</v>
      </c>
      <c r="AH73" s="22">
        <v>8879</v>
      </c>
      <c r="AI73" s="22">
        <v>4906</v>
      </c>
      <c r="AJ73" s="22">
        <v>0</v>
      </c>
      <c r="AK73" s="22">
        <v>0</v>
      </c>
      <c r="AL73" s="29">
        <v>301</v>
      </c>
      <c r="AM73" s="28">
        <v>10812</v>
      </c>
      <c r="AN73" s="22">
        <v>7362</v>
      </c>
      <c r="AO73" s="22">
        <v>0</v>
      </c>
      <c r="AP73" s="22">
        <v>0</v>
      </c>
      <c r="AQ73" s="22">
        <v>12185</v>
      </c>
      <c r="AR73" s="22">
        <v>264</v>
      </c>
      <c r="AS73" s="32">
        <v>1</v>
      </c>
      <c r="AT73" s="44">
        <v>132893</v>
      </c>
      <c r="AU73" s="48">
        <v>356127</v>
      </c>
      <c r="AV73" s="49">
        <v>52431</v>
      </c>
      <c r="AW73" s="21">
        <v>9588</v>
      </c>
      <c r="AX73" s="218">
        <v>99949</v>
      </c>
      <c r="AY73" s="219">
        <v>33</v>
      </c>
      <c r="AZ73" s="51">
        <v>34800</v>
      </c>
      <c r="BA73" s="22">
        <v>129</v>
      </c>
      <c r="BB73" s="52">
        <v>34929</v>
      </c>
      <c r="BC73" s="40">
        <v>148813</v>
      </c>
      <c r="BD73" s="41">
        <v>44397</v>
      </c>
      <c r="BE73" s="42">
        <v>193210</v>
      </c>
      <c r="BF73" s="33">
        <v>242430</v>
      </c>
      <c r="BG73" s="53">
        <v>465664</v>
      </c>
      <c r="BH73" s="43">
        <v>0.77021375705191242</v>
      </c>
    </row>
    <row r="74" spans="1:60" ht="19.5" customHeight="1" thickBot="1" x14ac:dyDescent="0.2">
      <c r="A74" s="87" t="s">
        <v>117</v>
      </c>
      <c r="B74" s="45">
        <v>19026</v>
      </c>
      <c r="C74" s="46">
        <v>99</v>
      </c>
      <c r="D74" s="46">
        <v>3630</v>
      </c>
      <c r="E74" s="46">
        <v>3963</v>
      </c>
      <c r="F74" s="88">
        <f t="shared" si="30"/>
        <v>26718</v>
      </c>
      <c r="G74" s="89">
        <v>79724</v>
      </c>
      <c r="H74" s="46">
        <v>76196</v>
      </c>
      <c r="I74" s="90">
        <f t="shared" si="31"/>
        <v>155920</v>
      </c>
      <c r="J74" s="89">
        <v>108</v>
      </c>
      <c r="K74" s="46">
        <v>2590</v>
      </c>
      <c r="L74" s="90">
        <f t="shared" si="32"/>
        <v>2698</v>
      </c>
      <c r="M74" s="91">
        <v>191</v>
      </c>
      <c r="N74" s="92">
        <v>7</v>
      </c>
      <c r="O74" s="92">
        <v>0</v>
      </c>
      <c r="P74" s="92">
        <v>42</v>
      </c>
      <c r="Q74" s="93">
        <v>308</v>
      </c>
      <c r="R74" s="46">
        <v>1206</v>
      </c>
      <c r="S74" s="88">
        <f t="shared" si="33"/>
        <v>1514</v>
      </c>
      <c r="T74" s="93">
        <v>73291</v>
      </c>
      <c r="U74" s="46">
        <v>26405</v>
      </c>
      <c r="V74" s="92">
        <v>0</v>
      </c>
      <c r="W74" s="90">
        <v>10769</v>
      </c>
      <c r="X74" s="93">
        <v>1784</v>
      </c>
      <c r="Y74" s="46">
        <v>539</v>
      </c>
      <c r="Z74" s="46">
        <v>0</v>
      </c>
      <c r="AA74" s="94">
        <v>0</v>
      </c>
      <c r="AB74" s="47">
        <f t="shared" si="34"/>
        <v>2323</v>
      </c>
      <c r="AC74" s="95">
        <v>1210</v>
      </c>
      <c r="AD74" s="96">
        <v>3637</v>
      </c>
      <c r="AE74" s="97">
        <v>724</v>
      </c>
      <c r="AF74" s="96">
        <v>30876</v>
      </c>
      <c r="AG74" s="92">
        <v>26833</v>
      </c>
      <c r="AH74" s="92">
        <v>4019</v>
      </c>
      <c r="AI74" s="92">
        <v>2353</v>
      </c>
      <c r="AJ74" s="92">
        <v>0</v>
      </c>
      <c r="AK74" s="92">
        <v>0</v>
      </c>
      <c r="AL74" s="97">
        <v>22</v>
      </c>
      <c r="AM74" s="96">
        <v>20715</v>
      </c>
      <c r="AN74" s="92">
        <v>10919</v>
      </c>
      <c r="AO74" s="92">
        <v>0</v>
      </c>
      <c r="AP74" s="92">
        <v>0</v>
      </c>
      <c r="AQ74" s="92">
        <v>233</v>
      </c>
      <c r="AR74" s="92">
        <v>21</v>
      </c>
      <c r="AS74" s="98">
        <v>0</v>
      </c>
      <c r="AT74" s="49">
        <v>186278</v>
      </c>
      <c r="AU74" s="99">
        <v>320822</v>
      </c>
      <c r="AV74" s="100">
        <v>83039</v>
      </c>
      <c r="AW74" s="101">
        <v>4894</v>
      </c>
      <c r="AX74" s="218">
        <v>68767</v>
      </c>
      <c r="AY74" s="219">
        <v>54</v>
      </c>
      <c r="AZ74" s="102">
        <v>23920</v>
      </c>
      <c r="BA74" s="92">
        <v>99</v>
      </c>
      <c r="BB74" s="103">
        <v>24019</v>
      </c>
      <c r="BC74" s="54">
        <v>148491</v>
      </c>
      <c r="BD74" s="55">
        <v>76196</v>
      </c>
      <c r="BE74" s="56">
        <v>224687</v>
      </c>
      <c r="BF74" s="57">
        <v>259939</v>
      </c>
      <c r="BG74" s="58">
        <v>394483</v>
      </c>
      <c r="BH74" s="59">
        <v>0.66087935661609265</v>
      </c>
    </row>
    <row r="75" spans="1:60" ht="19.5" customHeight="1" thickTop="1" thickBot="1" x14ac:dyDescent="0.2">
      <c r="A75" s="60" t="s">
        <v>60</v>
      </c>
      <c r="B75" s="61">
        <f>SUM(B66:B74)</f>
        <v>184270</v>
      </c>
      <c r="C75" s="62">
        <f t="shared" ref="C75:AS75" si="35">SUM(C66:C74)</f>
        <v>816</v>
      </c>
      <c r="D75" s="62">
        <f t="shared" si="35"/>
        <v>33798</v>
      </c>
      <c r="E75" s="62">
        <f t="shared" si="35"/>
        <v>33596</v>
      </c>
      <c r="F75" s="63">
        <f t="shared" si="35"/>
        <v>252480</v>
      </c>
      <c r="G75" s="64">
        <f t="shared" si="35"/>
        <v>422818</v>
      </c>
      <c r="H75" s="62">
        <f t="shared" si="35"/>
        <v>500012</v>
      </c>
      <c r="I75" s="65">
        <f t="shared" si="35"/>
        <v>922830</v>
      </c>
      <c r="J75" s="64">
        <f t="shared" si="35"/>
        <v>2000</v>
      </c>
      <c r="K75" s="62">
        <f t="shared" si="35"/>
        <v>23124</v>
      </c>
      <c r="L75" s="65">
        <f t="shared" si="35"/>
        <v>25124</v>
      </c>
      <c r="M75" s="67">
        <f t="shared" si="35"/>
        <v>2233</v>
      </c>
      <c r="N75" s="68">
        <f t="shared" si="35"/>
        <v>103</v>
      </c>
      <c r="O75" s="68">
        <f t="shared" si="35"/>
        <v>2</v>
      </c>
      <c r="P75" s="68">
        <f t="shared" si="35"/>
        <v>497</v>
      </c>
      <c r="Q75" s="69">
        <f t="shared" si="35"/>
        <v>4099</v>
      </c>
      <c r="R75" s="62">
        <f t="shared" si="35"/>
        <v>19450</v>
      </c>
      <c r="S75" s="63">
        <f t="shared" si="35"/>
        <v>23549</v>
      </c>
      <c r="T75" s="69">
        <f t="shared" si="35"/>
        <v>753478</v>
      </c>
      <c r="U75" s="62">
        <f t="shared" si="35"/>
        <v>337064</v>
      </c>
      <c r="V75" s="68">
        <f t="shared" si="35"/>
        <v>14828</v>
      </c>
      <c r="W75" s="65">
        <f t="shared" si="35"/>
        <v>84606</v>
      </c>
      <c r="X75" s="69">
        <f t="shared" si="35"/>
        <v>19535</v>
      </c>
      <c r="Y75" s="62">
        <f t="shared" si="35"/>
        <v>5313</v>
      </c>
      <c r="Z75" s="62">
        <f t="shared" si="35"/>
        <v>2</v>
      </c>
      <c r="AA75" s="70">
        <f t="shared" si="35"/>
        <v>2</v>
      </c>
      <c r="AB75" s="71">
        <f t="shared" si="35"/>
        <v>24852</v>
      </c>
      <c r="AC75" s="72">
        <f t="shared" si="35"/>
        <v>56997</v>
      </c>
      <c r="AD75" s="73">
        <f t="shared" si="35"/>
        <v>24380</v>
      </c>
      <c r="AE75" s="74">
        <f t="shared" si="35"/>
        <v>1591</v>
      </c>
      <c r="AF75" s="73">
        <f t="shared" si="35"/>
        <v>345170</v>
      </c>
      <c r="AG75" s="68">
        <f t="shared" si="35"/>
        <v>305167</v>
      </c>
      <c r="AH75" s="68">
        <f t="shared" si="35"/>
        <v>38622</v>
      </c>
      <c r="AI75" s="68">
        <f t="shared" si="35"/>
        <v>22711</v>
      </c>
      <c r="AJ75" s="68">
        <f t="shared" si="35"/>
        <v>4</v>
      </c>
      <c r="AK75" s="68">
        <f t="shared" si="35"/>
        <v>0</v>
      </c>
      <c r="AL75" s="74">
        <f t="shared" si="35"/>
        <v>788</v>
      </c>
      <c r="AM75" s="73">
        <f t="shared" si="35"/>
        <v>111903</v>
      </c>
      <c r="AN75" s="68">
        <f t="shared" si="35"/>
        <v>73175</v>
      </c>
      <c r="AO75" s="68">
        <f t="shared" si="35"/>
        <v>1</v>
      </c>
      <c r="AP75" s="68">
        <f t="shared" si="35"/>
        <v>0</v>
      </c>
      <c r="AQ75" s="68">
        <f t="shared" si="35"/>
        <v>22250</v>
      </c>
      <c r="AR75" s="68">
        <f t="shared" si="35"/>
        <v>1015</v>
      </c>
      <c r="AS75" s="75">
        <f t="shared" si="35"/>
        <v>2</v>
      </c>
      <c r="AT75" s="66">
        <v>1209665</v>
      </c>
      <c r="AU75" s="76">
        <v>2574853</v>
      </c>
      <c r="AV75" s="66">
        <v>559781</v>
      </c>
      <c r="AW75" s="67">
        <v>30745</v>
      </c>
      <c r="AX75" s="69">
        <v>631653</v>
      </c>
      <c r="AY75" s="220">
        <v>146</v>
      </c>
      <c r="AZ75" s="78">
        <v>215015</v>
      </c>
      <c r="BA75" s="68">
        <v>816</v>
      </c>
      <c r="BB75" s="79">
        <v>215831</v>
      </c>
      <c r="BC75" s="80">
        <v>1054471</v>
      </c>
      <c r="BD75" s="81">
        <v>500012</v>
      </c>
      <c r="BE75" s="82">
        <v>1554483</v>
      </c>
      <c r="BF75" s="66">
        <v>1872063</v>
      </c>
      <c r="BG75" s="76">
        <v>3237251</v>
      </c>
      <c r="BH75" s="83">
        <v>0.67834193104717133</v>
      </c>
    </row>
    <row r="76" spans="1:60" ht="19.5" customHeight="1" thickTop="1" x14ac:dyDescent="0.15">
      <c r="A76" s="15" t="s">
        <v>118</v>
      </c>
      <c r="B76" s="16">
        <v>10323</v>
      </c>
      <c r="C76" s="17">
        <v>43</v>
      </c>
      <c r="D76" s="17">
        <v>2101</v>
      </c>
      <c r="E76" s="17">
        <v>1401</v>
      </c>
      <c r="F76" s="18">
        <f t="shared" ref="F76:F81" si="36">SUM(B76:E76)</f>
        <v>13868</v>
      </c>
      <c r="G76" s="19">
        <v>29187</v>
      </c>
      <c r="H76" s="17">
        <v>23892</v>
      </c>
      <c r="I76" s="20">
        <f t="shared" ref="I76:I81" si="37">SUM(G76:H76)</f>
        <v>53079</v>
      </c>
      <c r="J76" s="19">
        <v>2</v>
      </c>
      <c r="K76" s="17">
        <v>213</v>
      </c>
      <c r="L76" s="20">
        <f t="shared" ref="L76:L81" si="38">SUM(J76:K76)</f>
        <v>215</v>
      </c>
      <c r="M76" s="21">
        <v>103</v>
      </c>
      <c r="N76" s="22">
        <v>4</v>
      </c>
      <c r="O76" s="22">
        <v>0</v>
      </c>
      <c r="P76" s="22">
        <v>22</v>
      </c>
      <c r="Q76" s="23">
        <v>166</v>
      </c>
      <c r="R76" s="17">
        <v>923</v>
      </c>
      <c r="S76" s="18">
        <f t="shared" ref="S76:S81" si="39">SUM(Q76:R76)</f>
        <v>1089</v>
      </c>
      <c r="T76" s="23">
        <v>34275</v>
      </c>
      <c r="U76" s="17">
        <v>6132</v>
      </c>
      <c r="V76" s="22">
        <v>0</v>
      </c>
      <c r="W76" s="20">
        <v>6020</v>
      </c>
      <c r="X76" s="23">
        <v>686</v>
      </c>
      <c r="Y76" s="17">
        <v>158</v>
      </c>
      <c r="Z76" s="17">
        <v>0</v>
      </c>
      <c r="AA76" s="25">
        <v>0</v>
      </c>
      <c r="AB76" s="26">
        <f t="shared" ref="AB76:AB81" si="40">SUM(X76:AA76)</f>
        <v>844</v>
      </c>
      <c r="AC76" s="27">
        <v>316</v>
      </c>
      <c r="AD76" s="28">
        <v>23</v>
      </c>
      <c r="AE76" s="29">
        <v>7</v>
      </c>
      <c r="AF76" s="28">
        <v>14823</v>
      </c>
      <c r="AG76" s="22">
        <v>14522</v>
      </c>
      <c r="AH76" s="22">
        <v>269</v>
      </c>
      <c r="AI76" s="22">
        <v>61</v>
      </c>
      <c r="AJ76" s="22">
        <v>0</v>
      </c>
      <c r="AK76" s="22">
        <v>0</v>
      </c>
      <c r="AL76" s="29">
        <v>1</v>
      </c>
      <c r="AM76" s="28">
        <v>5757</v>
      </c>
      <c r="AN76" s="22">
        <v>3147</v>
      </c>
      <c r="AO76" s="22">
        <v>0</v>
      </c>
      <c r="AP76" s="22">
        <v>0</v>
      </c>
      <c r="AQ76" s="22">
        <v>7</v>
      </c>
      <c r="AR76" s="22">
        <v>0</v>
      </c>
      <c r="AS76" s="32">
        <v>0</v>
      </c>
      <c r="AT76" s="33">
        <v>67802</v>
      </c>
      <c r="AU76" s="34">
        <v>124943</v>
      </c>
      <c r="AV76" s="35">
        <v>25652</v>
      </c>
      <c r="AW76" s="21">
        <v>1776</v>
      </c>
      <c r="AX76" s="218">
        <v>38058</v>
      </c>
      <c r="AY76" s="219">
        <v>0</v>
      </c>
      <c r="AZ76" s="51">
        <v>12099</v>
      </c>
      <c r="BA76" s="22">
        <v>43</v>
      </c>
      <c r="BB76" s="52">
        <v>12142</v>
      </c>
      <c r="BC76" s="40">
        <v>67245</v>
      </c>
      <c r="BD76" s="41">
        <v>23892</v>
      </c>
      <c r="BE76" s="42">
        <v>91137</v>
      </c>
      <c r="BF76" s="33">
        <v>107636</v>
      </c>
      <c r="BG76" s="85">
        <v>164777</v>
      </c>
      <c r="BH76" s="86">
        <v>0.73784522202837488</v>
      </c>
    </row>
    <row r="77" spans="1:60" ht="19.5" customHeight="1" x14ac:dyDescent="0.15">
      <c r="A77" s="15" t="s">
        <v>119</v>
      </c>
      <c r="B77" s="16">
        <v>14545</v>
      </c>
      <c r="C77" s="17">
        <v>239</v>
      </c>
      <c r="D77" s="17">
        <v>3546</v>
      </c>
      <c r="E77" s="17">
        <v>1255</v>
      </c>
      <c r="F77" s="18">
        <f t="shared" si="36"/>
        <v>19585</v>
      </c>
      <c r="G77" s="19">
        <v>28641</v>
      </c>
      <c r="H77" s="17">
        <v>30392</v>
      </c>
      <c r="I77" s="20">
        <f t="shared" si="37"/>
        <v>59033</v>
      </c>
      <c r="J77" s="19">
        <v>11</v>
      </c>
      <c r="K77" s="17">
        <v>982</v>
      </c>
      <c r="L77" s="20">
        <f t="shared" si="38"/>
        <v>993</v>
      </c>
      <c r="M77" s="21">
        <v>60</v>
      </c>
      <c r="N77" s="22">
        <v>3</v>
      </c>
      <c r="O77" s="22">
        <v>1</v>
      </c>
      <c r="P77" s="22">
        <v>9</v>
      </c>
      <c r="Q77" s="23">
        <v>90</v>
      </c>
      <c r="R77" s="17">
        <v>283</v>
      </c>
      <c r="S77" s="18">
        <f t="shared" si="39"/>
        <v>373</v>
      </c>
      <c r="T77" s="23">
        <v>42791</v>
      </c>
      <c r="U77" s="17">
        <v>11400</v>
      </c>
      <c r="V77" s="22">
        <v>5082</v>
      </c>
      <c r="W77" s="20">
        <v>6462</v>
      </c>
      <c r="X77" s="23">
        <v>926</v>
      </c>
      <c r="Y77" s="17">
        <v>248</v>
      </c>
      <c r="Z77" s="17">
        <v>0</v>
      </c>
      <c r="AA77" s="25">
        <v>0</v>
      </c>
      <c r="AB77" s="26">
        <f t="shared" si="40"/>
        <v>1174</v>
      </c>
      <c r="AC77" s="27">
        <v>732</v>
      </c>
      <c r="AD77" s="28">
        <v>411</v>
      </c>
      <c r="AE77" s="29">
        <v>106</v>
      </c>
      <c r="AF77" s="28">
        <v>18304</v>
      </c>
      <c r="AG77" s="22">
        <v>17019</v>
      </c>
      <c r="AH77" s="22">
        <v>1279</v>
      </c>
      <c r="AI77" s="22">
        <v>589</v>
      </c>
      <c r="AJ77" s="22">
        <v>0</v>
      </c>
      <c r="AK77" s="22">
        <v>0</v>
      </c>
      <c r="AL77" s="29">
        <v>0</v>
      </c>
      <c r="AM77" s="28">
        <v>9245</v>
      </c>
      <c r="AN77" s="22">
        <v>4475</v>
      </c>
      <c r="AO77" s="22">
        <v>0</v>
      </c>
      <c r="AP77" s="22">
        <v>0</v>
      </c>
      <c r="AQ77" s="22">
        <v>3</v>
      </c>
      <c r="AR77" s="22">
        <v>0</v>
      </c>
      <c r="AS77" s="32">
        <v>0</v>
      </c>
      <c r="AT77" s="44">
        <v>80098</v>
      </c>
      <c r="AU77" s="48">
        <v>153237</v>
      </c>
      <c r="AV77" s="49">
        <v>32928</v>
      </c>
      <c r="AW77" s="21">
        <v>1846</v>
      </c>
      <c r="AX77" s="218">
        <v>64940</v>
      </c>
      <c r="AY77" s="219">
        <v>9</v>
      </c>
      <c r="AZ77" s="51">
        <v>16391</v>
      </c>
      <c r="BA77" s="22">
        <v>239</v>
      </c>
      <c r="BB77" s="52">
        <v>16630</v>
      </c>
      <c r="BC77" s="40">
        <v>93581</v>
      </c>
      <c r="BD77" s="41">
        <v>30392</v>
      </c>
      <c r="BE77" s="42">
        <v>123973</v>
      </c>
      <c r="BF77" s="33">
        <v>146884</v>
      </c>
      <c r="BG77" s="53">
        <v>220023</v>
      </c>
      <c r="BH77" s="43">
        <v>0.75484984633750896</v>
      </c>
    </row>
    <row r="78" spans="1:60" ht="19.5" customHeight="1" x14ac:dyDescent="0.15">
      <c r="A78" s="15" t="s">
        <v>120</v>
      </c>
      <c r="B78" s="16">
        <v>33723</v>
      </c>
      <c r="C78" s="17">
        <v>171</v>
      </c>
      <c r="D78" s="17">
        <v>6501</v>
      </c>
      <c r="E78" s="17">
        <v>4990</v>
      </c>
      <c r="F78" s="18">
        <f t="shared" si="36"/>
        <v>45385</v>
      </c>
      <c r="G78" s="19">
        <v>75315</v>
      </c>
      <c r="H78" s="17">
        <v>72914</v>
      </c>
      <c r="I78" s="20">
        <f t="shared" si="37"/>
        <v>148229</v>
      </c>
      <c r="J78" s="19">
        <v>188</v>
      </c>
      <c r="K78" s="17">
        <v>1227</v>
      </c>
      <c r="L78" s="20">
        <f t="shared" si="38"/>
        <v>1415</v>
      </c>
      <c r="M78" s="21">
        <v>263</v>
      </c>
      <c r="N78" s="22">
        <v>6</v>
      </c>
      <c r="O78" s="22">
        <v>2</v>
      </c>
      <c r="P78" s="22">
        <v>55</v>
      </c>
      <c r="Q78" s="23">
        <v>436</v>
      </c>
      <c r="R78" s="17">
        <v>701</v>
      </c>
      <c r="S78" s="18">
        <f t="shared" si="39"/>
        <v>1137</v>
      </c>
      <c r="T78" s="23">
        <v>107913</v>
      </c>
      <c r="U78" s="17">
        <v>29916</v>
      </c>
      <c r="V78" s="22">
        <v>11889</v>
      </c>
      <c r="W78" s="20">
        <v>16074</v>
      </c>
      <c r="X78" s="23">
        <v>3787</v>
      </c>
      <c r="Y78" s="17">
        <v>905</v>
      </c>
      <c r="Z78" s="17">
        <v>0</v>
      </c>
      <c r="AA78" s="25">
        <v>2</v>
      </c>
      <c r="AB78" s="26">
        <f t="shared" si="40"/>
        <v>4694</v>
      </c>
      <c r="AC78" s="27">
        <v>1788</v>
      </c>
      <c r="AD78" s="28">
        <v>197</v>
      </c>
      <c r="AE78" s="29">
        <v>37</v>
      </c>
      <c r="AF78" s="28">
        <v>40476</v>
      </c>
      <c r="AG78" s="22">
        <v>40206</v>
      </c>
      <c r="AH78" s="22">
        <v>227</v>
      </c>
      <c r="AI78" s="22">
        <v>79</v>
      </c>
      <c r="AJ78" s="22">
        <v>0</v>
      </c>
      <c r="AK78" s="22">
        <v>0</v>
      </c>
      <c r="AL78" s="29">
        <v>1</v>
      </c>
      <c r="AM78" s="28">
        <v>16654</v>
      </c>
      <c r="AN78" s="22">
        <v>9010</v>
      </c>
      <c r="AO78" s="22">
        <v>0</v>
      </c>
      <c r="AP78" s="22">
        <v>0</v>
      </c>
      <c r="AQ78" s="22">
        <v>341</v>
      </c>
      <c r="AR78" s="22">
        <v>40</v>
      </c>
      <c r="AS78" s="32">
        <v>0</v>
      </c>
      <c r="AT78" s="44">
        <v>195859</v>
      </c>
      <c r="AU78" s="48">
        <v>369136</v>
      </c>
      <c r="AV78" s="49">
        <v>79565</v>
      </c>
      <c r="AW78" s="21">
        <v>3054</v>
      </c>
      <c r="AX78" s="218">
        <v>142341</v>
      </c>
      <c r="AY78" s="219">
        <v>36</v>
      </c>
      <c r="AZ78" s="51">
        <v>36777</v>
      </c>
      <c r="BA78" s="22">
        <v>171</v>
      </c>
      <c r="BB78" s="52">
        <v>36948</v>
      </c>
      <c r="BC78" s="40">
        <v>217656</v>
      </c>
      <c r="BD78" s="41">
        <v>72914</v>
      </c>
      <c r="BE78" s="42">
        <v>290570</v>
      </c>
      <c r="BF78" s="33">
        <v>341254</v>
      </c>
      <c r="BG78" s="53">
        <v>514531</v>
      </c>
      <c r="BH78" s="43">
        <v>0.74906562962453105</v>
      </c>
    </row>
    <row r="79" spans="1:60" ht="19.5" customHeight="1" x14ac:dyDescent="0.15">
      <c r="A79" s="15" t="s">
        <v>121</v>
      </c>
      <c r="B79" s="16">
        <v>28849</v>
      </c>
      <c r="C79" s="17">
        <v>151</v>
      </c>
      <c r="D79" s="17">
        <v>5930</v>
      </c>
      <c r="E79" s="17">
        <v>3120</v>
      </c>
      <c r="F79" s="18">
        <f t="shared" si="36"/>
        <v>38050</v>
      </c>
      <c r="G79" s="19">
        <v>58588</v>
      </c>
      <c r="H79" s="17">
        <v>36357</v>
      </c>
      <c r="I79" s="20">
        <f t="shared" si="37"/>
        <v>94945</v>
      </c>
      <c r="J79" s="19">
        <v>56</v>
      </c>
      <c r="K79" s="17">
        <v>778</v>
      </c>
      <c r="L79" s="20">
        <f t="shared" si="38"/>
        <v>834</v>
      </c>
      <c r="M79" s="21">
        <v>163</v>
      </c>
      <c r="N79" s="22">
        <v>4</v>
      </c>
      <c r="O79" s="22">
        <v>0</v>
      </c>
      <c r="P79" s="22">
        <v>44</v>
      </c>
      <c r="Q79" s="23">
        <v>353</v>
      </c>
      <c r="R79" s="17">
        <v>588</v>
      </c>
      <c r="S79" s="18">
        <f t="shared" si="39"/>
        <v>941</v>
      </c>
      <c r="T79" s="23">
        <v>94227</v>
      </c>
      <c r="U79" s="17">
        <v>20384</v>
      </c>
      <c r="V79" s="22">
        <v>0</v>
      </c>
      <c r="W79" s="20">
        <v>13318</v>
      </c>
      <c r="X79" s="23">
        <v>2363</v>
      </c>
      <c r="Y79" s="17">
        <v>638</v>
      </c>
      <c r="Z79" s="17">
        <v>0</v>
      </c>
      <c r="AA79" s="25">
        <v>1</v>
      </c>
      <c r="AB79" s="26">
        <f t="shared" si="40"/>
        <v>3002</v>
      </c>
      <c r="AC79" s="27">
        <v>985</v>
      </c>
      <c r="AD79" s="28">
        <v>1917</v>
      </c>
      <c r="AE79" s="29">
        <v>23</v>
      </c>
      <c r="AF79" s="28">
        <v>34850</v>
      </c>
      <c r="AG79" s="22">
        <v>28706</v>
      </c>
      <c r="AH79" s="22">
        <v>6100</v>
      </c>
      <c r="AI79" s="22">
        <v>3181</v>
      </c>
      <c r="AJ79" s="22">
        <v>1</v>
      </c>
      <c r="AK79" s="22">
        <v>0</v>
      </c>
      <c r="AL79" s="29">
        <v>3</v>
      </c>
      <c r="AM79" s="28">
        <v>11618</v>
      </c>
      <c r="AN79" s="22">
        <v>6590</v>
      </c>
      <c r="AO79" s="22">
        <v>0</v>
      </c>
      <c r="AP79" s="22">
        <v>0</v>
      </c>
      <c r="AQ79" s="22">
        <v>56</v>
      </c>
      <c r="AR79" s="22">
        <v>1</v>
      </c>
      <c r="AS79" s="32">
        <v>0</v>
      </c>
      <c r="AT79" s="44">
        <v>134466</v>
      </c>
      <c r="AU79" s="48">
        <v>282086</v>
      </c>
      <c r="AV79" s="49">
        <v>40569</v>
      </c>
      <c r="AW79" s="21">
        <v>1367</v>
      </c>
      <c r="AX79" s="218">
        <v>111464</v>
      </c>
      <c r="AY79" s="219">
        <v>24</v>
      </c>
      <c r="AZ79" s="51">
        <v>30216</v>
      </c>
      <c r="BA79" s="22">
        <v>151</v>
      </c>
      <c r="BB79" s="52">
        <v>30367</v>
      </c>
      <c r="BC79" s="40">
        <v>170052</v>
      </c>
      <c r="BD79" s="41">
        <v>36357</v>
      </c>
      <c r="BE79" s="42">
        <v>206409</v>
      </c>
      <c r="BF79" s="33">
        <v>247297</v>
      </c>
      <c r="BG79" s="53">
        <v>394917</v>
      </c>
      <c r="BH79" s="43">
        <v>0.82385942473438656</v>
      </c>
    </row>
    <row r="80" spans="1:60" ht="19.5" customHeight="1" x14ac:dyDescent="0.15">
      <c r="A80" s="15" t="s">
        <v>122</v>
      </c>
      <c r="B80" s="16">
        <v>13752</v>
      </c>
      <c r="C80" s="17">
        <v>41</v>
      </c>
      <c r="D80" s="17">
        <v>2504</v>
      </c>
      <c r="E80" s="17">
        <v>1771</v>
      </c>
      <c r="F80" s="18">
        <f t="shared" si="36"/>
        <v>18068</v>
      </c>
      <c r="G80" s="19">
        <v>45250</v>
      </c>
      <c r="H80" s="17">
        <v>42275</v>
      </c>
      <c r="I80" s="20">
        <f t="shared" si="37"/>
        <v>87525</v>
      </c>
      <c r="J80" s="19">
        <v>64</v>
      </c>
      <c r="K80" s="17">
        <v>489</v>
      </c>
      <c r="L80" s="20">
        <f t="shared" si="38"/>
        <v>553</v>
      </c>
      <c r="M80" s="21">
        <v>81</v>
      </c>
      <c r="N80" s="22">
        <v>2</v>
      </c>
      <c r="O80" s="22">
        <v>0</v>
      </c>
      <c r="P80" s="22">
        <v>16</v>
      </c>
      <c r="Q80" s="23">
        <v>216</v>
      </c>
      <c r="R80" s="17">
        <v>328</v>
      </c>
      <c r="S80" s="18">
        <f t="shared" si="39"/>
        <v>544</v>
      </c>
      <c r="T80" s="23">
        <v>43315</v>
      </c>
      <c r="U80" s="17">
        <v>10653</v>
      </c>
      <c r="V80" s="22">
        <v>0</v>
      </c>
      <c r="W80" s="20">
        <v>6890</v>
      </c>
      <c r="X80" s="23">
        <v>944</v>
      </c>
      <c r="Y80" s="17">
        <v>315</v>
      </c>
      <c r="Z80" s="17">
        <v>0</v>
      </c>
      <c r="AA80" s="25">
        <v>0</v>
      </c>
      <c r="AB80" s="26">
        <f t="shared" si="40"/>
        <v>1259</v>
      </c>
      <c r="AC80" s="27">
        <v>15</v>
      </c>
      <c r="AD80" s="28">
        <v>200</v>
      </c>
      <c r="AE80" s="29">
        <v>5</v>
      </c>
      <c r="AF80" s="28">
        <v>16180</v>
      </c>
      <c r="AG80" s="22">
        <v>14847</v>
      </c>
      <c r="AH80" s="22">
        <v>1272</v>
      </c>
      <c r="AI80" s="22">
        <v>640</v>
      </c>
      <c r="AJ80" s="22">
        <v>0</v>
      </c>
      <c r="AK80" s="22">
        <v>0</v>
      </c>
      <c r="AL80" s="29">
        <v>0</v>
      </c>
      <c r="AM80" s="28">
        <v>6362</v>
      </c>
      <c r="AN80" s="22">
        <v>3837</v>
      </c>
      <c r="AO80" s="22">
        <v>0</v>
      </c>
      <c r="AP80" s="22">
        <v>0</v>
      </c>
      <c r="AQ80" s="22">
        <v>4</v>
      </c>
      <c r="AR80" s="22">
        <v>0</v>
      </c>
      <c r="AS80" s="32">
        <v>0</v>
      </c>
      <c r="AT80" s="44">
        <v>106642</v>
      </c>
      <c r="AU80" s="48">
        <v>174526</v>
      </c>
      <c r="AV80" s="49">
        <v>44657</v>
      </c>
      <c r="AW80" s="21">
        <v>0</v>
      </c>
      <c r="AX80" s="218">
        <v>44218</v>
      </c>
      <c r="AY80" s="219">
        <v>22</v>
      </c>
      <c r="AZ80" s="51">
        <v>13752</v>
      </c>
      <c r="BA80" s="22">
        <v>41</v>
      </c>
      <c r="BB80" s="52">
        <v>13793</v>
      </c>
      <c r="BC80" s="40">
        <v>89468</v>
      </c>
      <c r="BD80" s="41">
        <v>42275</v>
      </c>
      <c r="BE80" s="42">
        <v>131743</v>
      </c>
      <c r="BF80" s="33">
        <v>150860</v>
      </c>
      <c r="BG80" s="53">
        <v>218744</v>
      </c>
      <c r="BH80" s="43">
        <v>0.67911008554534202</v>
      </c>
    </row>
    <row r="81" spans="1:60" ht="19.5" customHeight="1" thickBot="1" x14ac:dyDescent="0.2">
      <c r="A81" s="87" t="s">
        <v>123</v>
      </c>
      <c r="B81" s="45">
        <v>24213</v>
      </c>
      <c r="C81" s="46">
        <v>204</v>
      </c>
      <c r="D81" s="46">
        <v>4290</v>
      </c>
      <c r="E81" s="46">
        <v>2591</v>
      </c>
      <c r="F81" s="88">
        <f t="shared" si="36"/>
        <v>31298</v>
      </c>
      <c r="G81" s="89">
        <v>42654</v>
      </c>
      <c r="H81" s="46">
        <v>42099</v>
      </c>
      <c r="I81" s="90">
        <f t="shared" si="37"/>
        <v>84753</v>
      </c>
      <c r="J81" s="89">
        <v>144</v>
      </c>
      <c r="K81" s="46">
        <v>672</v>
      </c>
      <c r="L81" s="90">
        <f t="shared" si="38"/>
        <v>816</v>
      </c>
      <c r="M81" s="91">
        <v>145</v>
      </c>
      <c r="N81" s="92">
        <v>3</v>
      </c>
      <c r="O81" s="92">
        <v>1</v>
      </c>
      <c r="P81" s="92">
        <v>31</v>
      </c>
      <c r="Q81" s="93">
        <v>176</v>
      </c>
      <c r="R81" s="46">
        <v>1166</v>
      </c>
      <c r="S81" s="88">
        <f t="shared" si="39"/>
        <v>1342</v>
      </c>
      <c r="T81" s="93">
        <v>71833</v>
      </c>
      <c r="U81" s="46">
        <v>15093</v>
      </c>
      <c r="V81" s="92">
        <v>4415</v>
      </c>
      <c r="W81" s="90">
        <v>10832</v>
      </c>
      <c r="X81" s="93">
        <v>1813</v>
      </c>
      <c r="Y81" s="46">
        <v>532</v>
      </c>
      <c r="Z81" s="46">
        <v>0</v>
      </c>
      <c r="AA81" s="94">
        <v>0</v>
      </c>
      <c r="AB81" s="47">
        <f t="shared" si="40"/>
        <v>2345</v>
      </c>
      <c r="AC81" s="95">
        <v>3240</v>
      </c>
      <c r="AD81" s="96">
        <v>1213</v>
      </c>
      <c r="AE81" s="97">
        <v>9</v>
      </c>
      <c r="AF81" s="96">
        <v>27499</v>
      </c>
      <c r="AG81" s="92">
        <v>25601</v>
      </c>
      <c r="AH81" s="92">
        <v>1864</v>
      </c>
      <c r="AI81" s="92">
        <v>928</v>
      </c>
      <c r="AJ81" s="92">
        <v>0</v>
      </c>
      <c r="AK81" s="92">
        <v>0</v>
      </c>
      <c r="AL81" s="97">
        <v>24</v>
      </c>
      <c r="AM81" s="96">
        <v>7625</v>
      </c>
      <c r="AN81" s="92">
        <v>4435</v>
      </c>
      <c r="AO81" s="92">
        <v>0</v>
      </c>
      <c r="AP81" s="92">
        <v>0</v>
      </c>
      <c r="AQ81" s="92">
        <v>9</v>
      </c>
      <c r="AR81" s="92">
        <v>0</v>
      </c>
      <c r="AS81" s="98">
        <v>0</v>
      </c>
      <c r="AT81" s="49">
        <v>117257</v>
      </c>
      <c r="AU81" s="48">
        <v>232372</v>
      </c>
      <c r="AV81" s="100">
        <v>45711</v>
      </c>
      <c r="AW81" s="101">
        <v>3002</v>
      </c>
      <c r="AX81" s="218">
        <v>103613</v>
      </c>
      <c r="AY81" s="219">
        <v>28</v>
      </c>
      <c r="AZ81" s="102">
        <v>27215</v>
      </c>
      <c r="BA81" s="92">
        <v>204</v>
      </c>
      <c r="BB81" s="103">
        <v>27419</v>
      </c>
      <c r="BC81" s="54">
        <v>146267</v>
      </c>
      <c r="BD81" s="55">
        <v>42099</v>
      </c>
      <c r="BE81" s="56">
        <v>188366</v>
      </c>
      <c r="BF81" s="57">
        <v>223872</v>
      </c>
      <c r="BG81" s="58">
        <v>338987</v>
      </c>
      <c r="BH81" s="59">
        <v>0.77650425235976772</v>
      </c>
    </row>
    <row r="82" spans="1:60" ht="19.5" customHeight="1" thickTop="1" thickBot="1" x14ac:dyDescent="0.2">
      <c r="A82" s="60" t="s">
        <v>60</v>
      </c>
      <c r="B82" s="61">
        <f>SUM(B76:B81)</f>
        <v>125405</v>
      </c>
      <c r="C82" s="62">
        <f t="shared" ref="C82:AS82" si="41">SUM(C76:C81)</f>
        <v>849</v>
      </c>
      <c r="D82" s="62">
        <f t="shared" si="41"/>
        <v>24872</v>
      </c>
      <c r="E82" s="62">
        <f t="shared" si="41"/>
        <v>15128</v>
      </c>
      <c r="F82" s="63">
        <f t="shared" si="41"/>
        <v>166254</v>
      </c>
      <c r="G82" s="64">
        <f t="shared" si="41"/>
        <v>279635</v>
      </c>
      <c r="H82" s="62">
        <f t="shared" si="41"/>
        <v>247929</v>
      </c>
      <c r="I82" s="65">
        <f t="shared" si="41"/>
        <v>527564</v>
      </c>
      <c r="J82" s="64">
        <f t="shared" si="41"/>
        <v>465</v>
      </c>
      <c r="K82" s="62">
        <f t="shared" si="41"/>
        <v>4361</v>
      </c>
      <c r="L82" s="65">
        <f t="shared" si="41"/>
        <v>4826</v>
      </c>
      <c r="M82" s="67">
        <f t="shared" si="41"/>
        <v>815</v>
      </c>
      <c r="N82" s="68">
        <f t="shared" si="41"/>
        <v>22</v>
      </c>
      <c r="O82" s="68">
        <f t="shared" si="41"/>
        <v>4</v>
      </c>
      <c r="P82" s="68">
        <f t="shared" si="41"/>
        <v>177</v>
      </c>
      <c r="Q82" s="69">
        <f t="shared" si="41"/>
        <v>1437</v>
      </c>
      <c r="R82" s="62">
        <f t="shared" si="41"/>
        <v>3989</v>
      </c>
      <c r="S82" s="63">
        <f t="shared" si="41"/>
        <v>5426</v>
      </c>
      <c r="T82" s="69">
        <f t="shared" si="41"/>
        <v>394354</v>
      </c>
      <c r="U82" s="62">
        <f t="shared" si="41"/>
        <v>93578</v>
      </c>
      <c r="V82" s="68">
        <f t="shared" si="41"/>
        <v>21386</v>
      </c>
      <c r="W82" s="65">
        <f t="shared" si="41"/>
        <v>59596</v>
      </c>
      <c r="X82" s="69">
        <f t="shared" si="41"/>
        <v>10519</v>
      </c>
      <c r="Y82" s="62">
        <f t="shared" si="41"/>
        <v>2796</v>
      </c>
      <c r="Z82" s="62">
        <f t="shared" si="41"/>
        <v>0</v>
      </c>
      <c r="AA82" s="70">
        <f t="shared" si="41"/>
        <v>3</v>
      </c>
      <c r="AB82" s="71">
        <f t="shared" si="41"/>
        <v>13318</v>
      </c>
      <c r="AC82" s="72">
        <f t="shared" si="41"/>
        <v>7076</v>
      </c>
      <c r="AD82" s="73">
        <f t="shared" si="41"/>
        <v>3961</v>
      </c>
      <c r="AE82" s="74">
        <f t="shared" si="41"/>
        <v>187</v>
      </c>
      <c r="AF82" s="73">
        <f t="shared" si="41"/>
        <v>152132</v>
      </c>
      <c r="AG82" s="68">
        <f t="shared" si="41"/>
        <v>140901</v>
      </c>
      <c r="AH82" s="68">
        <f t="shared" si="41"/>
        <v>11011</v>
      </c>
      <c r="AI82" s="68">
        <f t="shared" si="41"/>
        <v>5478</v>
      </c>
      <c r="AJ82" s="68">
        <f t="shared" si="41"/>
        <v>1</v>
      </c>
      <c r="AK82" s="68">
        <f t="shared" si="41"/>
        <v>0</v>
      </c>
      <c r="AL82" s="74">
        <f t="shared" si="41"/>
        <v>29</v>
      </c>
      <c r="AM82" s="73">
        <f t="shared" si="41"/>
        <v>57261</v>
      </c>
      <c r="AN82" s="68">
        <f t="shared" si="41"/>
        <v>31494</v>
      </c>
      <c r="AO82" s="68">
        <f t="shared" si="41"/>
        <v>0</v>
      </c>
      <c r="AP82" s="68">
        <f t="shared" si="41"/>
        <v>0</v>
      </c>
      <c r="AQ82" s="68">
        <f t="shared" si="41"/>
        <v>420</v>
      </c>
      <c r="AR82" s="68">
        <f t="shared" si="41"/>
        <v>41</v>
      </c>
      <c r="AS82" s="75">
        <f t="shared" si="41"/>
        <v>0</v>
      </c>
      <c r="AT82" s="66">
        <v>702124</v>
      </c>
      <c r="AU82" s="76">
        <v>1336300</v>
      </c>
      <c r="AV82" s="66">
        <v>269082</v>
      </c>
      <c r="AW82" s="67">
        <v>11045</v>
      </c>
      <c r="AX82" s="69">
        <v>504634</v>
      </c>
      <c r="AY82" s="220">
        <v>119</v>
      </c>
      <c r="AZ82" s="78">
        <v>136450</v>
      </c>
      <c r="BA82" s="68">
        <v>849</v>
      </c>
      <c r="BB82" s="79">
        <v>137299</v>
      </c>
      <c r="BC82" s="80">
        <v>784269</v>
      </c>
      <c r="BD82" s="81">
        <v>247929</v>
      </c>
      <c r="BE82" s="82">
        <v>1032198</v>
      </c>
      <c r="BF82" s="66">
        <v>1217803</v>
      </c>
      <c r="BG82" s="76">
        <v>1851979</v>
      </c>
      <c r="BH82" s="83">
        <v>0.75980480489208468</v>
      </c>
    </row>
    <row r="83" spans="1:60" ht="19.5" customHeight="1" thickTop="1" x14ac:dyDescent="0.15">
      <c r="A83" s="15" t="s">
        <v>124</v>
      </c>
      <c r="B83" s="16">
        <v>11927</v>
      </c>
      <c r="C83" s="17">
        <v>62</v>
      </c>
      <c r="D83" s="17">
        <v>2948</v>
      </c>
      <c r="E83" s="17">
        <v>2103</v>
      </c>
      <c r="F83" s="18">
        <f t="shared" ref="F83:F86" si="42">SUM(B83:E83)</f>
        <v>17040</v>
      </c>
      <c r="G83" s="19">
        <v>35976</v>
      </c>
      <c r="H83" s="17">
        <v>36486</v>
      </c>
      <c r="I83" s="20">
        <f t="shared" ref="I83:I86" si="43">SUM(G83:H83)</f>
        <v>72462</v>
      </c>
      <c r="J83" s="19">
        <v>71</v>
      </c>
      <c r="K83" s="17">
        <v>562</v>
      </c>
      <c r="L83" s="20">
        <f t="shared" ref="L83:L86" si="44">SUM(J83:K83)</f>
        <v>633</v>
      </c>
      <c r="M83" s="21">
        <v>108</v>
      </c>
      <c r="N83" s="22">
        <v>0</v>
      </c>
      <c r="O83" s="22">
        <v>0</v>
      </c>
      <c r="P83" s="22">
        <v>23</v>
      </c>
      <c r="Q83" s="23">
        <v>176</v>
      </c>
      <c r="R83" s="17">
        <v>423</v>
      </c>
      <c r="S83" s="18">
        <f t="shared" ref="S83:S86" si="45">SUM(Q83:R83)</f>
        <v>599</v>
      </c>
      <c r="T83" s="23">
        <v>38646</v>
      </c>
      <c r="U83" s="17">
        <v>6952</v>
      </c>
      <c r="V83" s="22">
        <v>0</v>
      </c>
      <c r="W83" s="20">
        <v>6843</v>
      </c>
      <c r="X83" s="23">
        <v>1206</v>
      </c>
      <c r="Y83" s="17">
        <v>430</v>
      </c>
      <c r="Z83" s="17">
        <v>0</v>
      </c>
      <c r="AA83" s="25">
        <v>0</v>
      </c>
      <c r="AB83" s="26">
        <f t="shared" ref="AB83:AB86" si="46">SUM(X83:AA83)</f>
        <v>1636</v>
      </c>
      <c r="AC83" s="27">
        <v>52</v>
      </c>
      <c r="AD83" s="28">
        <v>100</v>
      </c>
      <c r="AE83" s="29">
        <v>14</v>
      </c>
      <c r="AF83" s="28">
        <v>16997</v>
      </c>
      <c r="AG83" s="22">
        <v>16901</v>
      </c>
      <c r="AH83" s="22">
        <v>92</v>
      </c>
      <c r="AI83" s="22">
        <v>23</v>
      </c>
      <c r="AJ83" s="22">
        <v>0</v>
      </c>
      <c r="AK83" s="22">
        <v>0</v>
      </c>
      <c r="AL83" s="29">
        <v>0</v>
      </c>
      <c r="AM83" s="28">
        <v>5242</v>
      </c>
      <c r="AN83" s="22">
        <v>2611</v>
      </c>
      <c r="AO83" s="22">
        <v>0</v>
      </c>
      <c r="AP83" s="22">
        <v>0</v>
      </c>
      <c r="AQ83" s="22">
        <v>39</v>
      </c>
      <c r="AR83" s="22">
        <v>4</v>
      </c>
      <c r="AS83" s="32">
        <v>0</v>
      </c>
      <c r="AT83" s="33">
        <v>91059</v>
      </c>
      <c r="AU83" s="34">
        <v>154388</v>
      </c>
      <c r="AV83" s="35">
        <v>39321</v>
      </c>
      <c r="AW83" s="21">
        <v>14</v>
      </c>
      <c r="AX83" s="218">
        <v>57119</v>
      </c>
      <c r="AY83" s="219">
        <v>13</v>
      </c>
      <c r="AZ83" s="51">
        <v>11941</v>
      </c>
      <c r="BA83" s="22">
        <v>62</v>
      </c>
      <c r="BB83" s="52">
        <v>12003</v>
      </c>
      <c r="BC83" s="40">
        <v>93095</v>
      </c>
      <c r="BD83" s="41">
        <v>36486</v>
      </c>
      <c r="BE83" s="42">
        <v>129581</v>
      </c>
      <c r="BF83" s="33">
        <v>148192</v>
      </c>
      <c r="BG83" s="85">
        <v>211521</v>
      </c>
      <c r="BH83" s="86">
        <v>0.71843094280797337</v>
      </c>
    </row>
    <row r="84" spans="1:60" ht="19.5" customHeight="1" x14ac:dyDescent="0.15">
      <c r="A84" s="15" t="s">
        <v>125</v>
      </c>
      <c r="B84" s="16">
        <v>17880</v>
      </c>
      <c r="C84" s="17">
        <v>64</v>
      </c>
      <c r="D84" s="17">
        <v>3967</v>
      </c>
      <c r="E84" s="17">
        <v>2644</v>
      </c>
      <c r="F84" s="18">
        <f t="shared" si="42"/>
        <v>24555</v>
      </c>
      <c r="G84" s="19">
        <v>48756</v>
      </c>
      <c r="H84" s="17">
        <v>34225</v>
      </c>
      <c r="I84" s="20">
        <f t="shared" si="43"/>
        <v>82981</v>
      </c>
      <c r="J84" s="19">
        <v>169</v>
      </c>
      <c r="K84" s="17">
        <v>785</v>
      </c>
      <c r="L84" s="20">
        <f t="shared" si="44"/>
        <v>954</v>
      </c>
      <c r="M84" s="21">
        <v>115</v>
      </c>
      <c r="N84" s="22">
        <v>5</v>
      </c>
      <c r="O84" s="22">
        <v>2</v>
      </c>
      <c r="P84" s="22">
        <v>18</v>
      </c>
      <c r="Q84" s="23">
        <v>246</v>
      </c>
      <c r="R84" s="17">
        <v>519</v>
      </c>
      <c r="S84" s="18">
        <f t="shared" si="45"/>
        <v>765</v>
      </c>
      <c r="T84" s="23">
        <v>52422</v>
      </c>
      <c r="U84" s="17">
        <v>19215</v>
      </c>
      <c r="V84" s="22">
        <v>9219</v>
      </c>
      <c r="W84" s="20">
        <v>7739</v>
      </c>
      <c r="X84" s="23">
        <v>1412</v>
      </c>
      <c r="Y84" s="17">
        <v>412</v>
      </c>
      <c r="Z84" s="17">
        <v>0</v>
      </c>
      <c r="AA84" s="25">
        <v>0</v>
      </c>
      <c r="AB84" s="26">
        <f t="shared" si="46"/>
        <v>1824</v>
      </c>
      <c r="AC84" s="27">
        <v>728</v>
      </c>
      <c r="AD84" s="28">
        <v>124</v>
      </c>
      <c r="AE84" s="29">
        <v>17</v>
      </c>
      <c r="AF84" s="28">
        <v>22416</v>
      </c>
      <c r="AG84" s="22">
        <v>22021</v>
      </c>
      <c r="AH84" s="22">
        <v>207</v>
      </c>
      <c r="AI84" s="22">
        <v>89</v>
      </c>
      <c r="AJ84" s="22">
        <v>0</v>
      </c>
      <c r="AK84" s="22">
        <v>0</v>
      </c>
      <c r="AL84" s="29">
        <v>9</v>
      </c>
      <c r="AM84" s="28">
        <v>11343</v>
      </c>
      <c r="AN84" s="22">
        <v>5623</v>
      </c>
      <c r="AO84" s="22">
        <v>0</v>
      </c>
      <c r="AP84" s="22">
        <v>0</v>
      </c>
      <c r="AQ84" s="22">
        <v>634</v>
      </c>
      <c r="AR84" s="22">
        <v>275</v>
      </c>
      <c r="AS84" s="32">
        <v>0</v>
      </c>
      <c r="AT84" s="44">
        <v>109158</v>
      </c>
      <c r="AU84" s="48">
        <v>199706</v>
      </c>
      <c r="AV84" s="49">
        <v>37833</v>
      </c>
      <c r="AW84" s="21">
        <v>568</v>
      </c>
      <c r="AX84" s="218">
        <v>73295</v>
      </c>
      <c r="AY84" s="219">
        <v>6</v>
      </c>
      <c r="AZ84" s="51">
        <v>18448</v>
      </c>
      <c r="BA84" s="22">
        <v>64</v>
      </c>
      <c r="BB84" s="52">
        <v>18512</v>
      </c>
      <c r="BC84" s="40">
        <v>122051</v>
      </c>
      <c r="BD84" s="41">
        <v>34225</v>
      </c>
      <c r="BE84" s="42">
        <v>156276</v>
      </c>
      <c r="BF84" s="33">
        <v>183021</v>
      </c>
      <c r="BG84" s="53">
        <v>273569</v>
      </c>
      <c r="BH84" s="43">
        <v>0.78099644219201925</v>
      </c>
    </row>
    <row r="85" spans="1:60" ht="19.5" customHeight="1" x14ac:dyDescent="0.15">
      <c r="A85" s="105" t="s">
        <v>126</v>
      </c>
      <c r="B85" s="106">
        <v>21026</v>
      </c>
      <c r="C85" s="107">
        <v>43</v>
      </c>
      <c r="D85" s="107">
        <v>5578</v>
      </c>
      <c r="E85" s="107">
        <v>2461</v>
      </c>
      <c r="F85" s="108">
        <f t="shared" si="42"/>
        <v>29108</v>
      </c>
      <c r="G85" s="109">
        <v>111120</v>
      </c>
      <c r="H85" s="107">
        <v>35274</v>
      </c>
      <c r="I85" s="110">
        <f t="shared" si="43"/>
        <v>146394</v>
      </c>
      <c r="J85" s="109">
        <v>14</v>
      </c>
      <c r="K85" s="107">
        <v>555</v>
      </c>
      <c r="L85" s="110">
        <f t="shared" si="44"/>
        <v>569</v>
      </c>
      <c r="M85" s="112">
        <v>123</v>
      </c>
      <c r="N85" s="113">
        <v>3</v>
      </c>
      <c r="O85" s="113">
        <v>0</v>
      </c>
      <c r="P85" s="113">
        <v>28</v>
      </c>
      <c r="Q85" s="114">
        <v>363</v>
      </c>
      <c r="R85" s="107">
        <v>444</v>
      </c>
      <c r="S85" s="108">
        <f t="shared" si="45"/>
        <v>807</v>
      </c>
      <c r="T85" s="114">
        <v>67204</v>
      </c>
      <c r="U85" s="107">
        <v>10832</v>
      </c>
      <c r="V85" s="113">
        <v>0</v>
      </c>
      <c r="W85" s="110">
        <v>12023</v>
      </c>
      <c r="X85" s="114">
        <v>2066</v>
      </c>
      <c r="Y85" s="107">
        <v>519</v>
      </c>
      <c r="Z85" s="107">
        <v>0</v>
      </c>
      <c r="AA85" s="115">
        <v>0</v>
      </c>
      <c r="AB85" s="116">
        <f t="shared" si="46"/>
        <v>2585</v>
      </c>
      <c r="AC85" s="117">
        <v>439</v>
      </c>
      <c r="AD85" s="118">
        <v>485</v>
      </c>
      <c r="AE85" s="119">
        <v>51</v>
      </c>
      <c r="AF85" s="118">
        <v>28200</v>
      </c>
      <c r="AG85" s="113">
        <v>26329</v>
      </c>
      <c r="AH85" s="113">
        <v>1631</v>
      </c>
      <c r="AI85" s="113">
        <v>661</v>
      </c>
      <c r="AJ85" s="113">
        <v>0</v>
      </c>
      <c r="AK85" s="113">
        <v>0</v>
      </c>
      <c r="AL85" s="119">
        <v>7</v>
      </c>
      <c r="AM85" s="118">
        <v>11004</v>
      </c>
      <c r="AN85" s="113">
        <v>6175</v>
      </c>
      <c r="AO85" s="113">
        <v>0</v>
      </c>
      <c r="AP85" s="113">
        <v>0</v>
      </c>
      <c r="AQ85" s="113">
        <v>109</v>
      </c>
      <c r="AR85" s="113">
        <v>5</v>
      </c>
      <c r="AS85" s="120">
        <v>0</v>
      </c>
      <c r="AT85" s="111">
        <v>176483</v>
      </c>
      <c r="AU85" s="99">
        <v>287372</v>
      </c>
      <c r="AV85" s="100">
        <v>38456</v>
      </c>
      <c r="AW85" s="112">
        <v>98</v>
      </c>
      <c r="AX85" s="218">
        <v>68716</v>
      </c>
      <c r="AY85" s="219">
        <v>22</v>
      </c>
      <c r="AZ85" s="124">
        <v>21124</v>
      </c>
      <c r="BA85" s="113">
        <v>43</v>
      </c>
      <c r="BB85" s="125">
        <v>21167</v>
      </c>
      <c r="BC85" s="40">
        <v>179836</v>
      </c>
      <c r="BD85" s="41">
        <v>35274</v>
      </c>
      <c r="BE85" s="42">
        <v>215110</v>
      </c>
      <c r="BF85" s="33">
        <v>245297</v>
      </c>
      <c r="BG85" s="53">
        <v>356186</v>
      </c>
      <c r="BH85" s="43">
        <v>0.83601878108874528</v>
      </c>
    </row>
    <row r="86" spans="1:60" ht="19.5" customHeight="1" thickBot="1" x14ac:dyDescent="0.2">
      <c r="A86" s="126" t="s">
        <v>127</v>
      </c>
      <c r="B86" s="121">
        <v>12438</v>
      </c>
      <c r="C86" s="122">
        <v>47</v>
      </c>
      <c r="D86" s="122">
        <v>2702</v>
      </c>
      <c r="E86" s="122">
        <v>2150</v>
      </c>
      <c r="F86" s="127">
        <f t="shared" si="42"/>
        <v>17337</v>
      </c>
      <c r="G86" s="128">
        <v>36704</v>
      </c>
      <c r="H86" s="122">
        <v>39002</v>
      </c>
      <c r="I86" s="129">
        <f t="shared" si="43"/>
        <v>75706</v>
      </c>
      <c r="J86" s="128">
        <v>0</v>
      </c>
      <c r="K86" s="122">
        <v>294</v>
      </c>
      <c r="L86" s="129">
        <f t="shared" si="44"/>
        <v>294</v>
      </c>
      <c r="M86" s="101">
        <v>166</v>
      </c>
      <c r="N86" s="130">
        <v>1</v>
      </c>
      <c r="O86" s="130">
        <v>0</v>
      </c>
      <c r="P86" s="130">
        <v>38</v>
      </c>
      <c r="Q86" s="131">
        <v>201</v>
      </c>
      <c r="R86" s="122">
        <v>301</v>
      </c>
      <c r="S86" s="127">
        <f t="shared" si="45"/>
        <v>502</v>
      </c>
      <c r="T86" s="131">
        <v>39298</v>
      </c>
      <c r="U86" s="122">
        <v>4935</v>
      </c>
      <c r="V86" s="130">
        <v>0</v>
      </c>
      <c r="W86" s="129">
        <v>7267</v>
      </c>
      <c r="X86" s="131">
        <v>1272</v>
      </c>
      <c r="Y86" s="122">
        <v>334</v>
      </c>
      <c r="Z86" s="122">
        <v>0</v>
      </c>
      <c r="AA86" s="132">
        <v>0</v>
      </c>
      <c r="AB86" s="123">
        <f t="shared" si="46"/>
        <v>1606</v>
      </c>
      <c r="AC86" s="133">
        <v>19</v>
      </c>
      <c r="AD86" s="134">
        <v>336</v>
      </c>
      <c r="AE86" s="135">
        <v>8</v>
      </c>
      <c r="AF86" s="134">
        <v>16478</v>
      </c>
      <c r="AG86" s="130">
        <v>14367</v>
      </c>
      <c r="AH86" s="130">
        <v>2101</v>
      </c>
      <c r="AI86" s="130">
        <v>841</v>
      </c>
      <c r="AJ86" s="130">
        <v>1</v>
      </c>
      <c r="AK86" s="130">
        <v>0</v>
      </c>
      <c r="AL86" s="135">
        <v>0</v>
      </c>
      <c r="AM86" s="134">
        <v>4017</v>
      </c>
      <c r="AN86" s="130">
        <v>2032</v>
      </c>
      <c r="AO86" s="130">
        <v>0</v>
      </c>
      <c r="AP86" s="130">
        <v>0</v>
      </c>
      <c r="AQ86" s="130">
        <v>4</v>
      </c>
      <c r="AR86" s="130">
        <v>1</v>
      </c>
      <c r="AS86" s="136">
        <v>0</v>
      </c>
      <c r="AT86" s="100">
        <v>93803</v>
      </c>
      <c r="AU86" s="99">
        <v>156072</v>
      </c>
      <c r="AV86" s="100">
        <v>41659</v>
      </c>
      <c r="AW86" s="137">
        <v>295</v>
      </c>
      <c r="AX86" s="218">
        <v>45602</v>
      </c>
      <c r="AY86" s="219">
        <v>5</v>
      </c>
      <c r="AZ86" s="138">
        <v>12733</v>
      </c>
      <c r="BA86" s="139">
        <v>47</v>
      </c>
      <c r="BB86" s="140">
        <v>12780</v>
      </c>
      <c r="BC86" s="54">
        <v>82306</v>
      </c>
      <c r="BD86" s="55">
        <v>39002</v>
      </c>
      <c r="BE86" s="56">
        <v>121308</v>
      </c>
      <c r="BF86" s="57">
        <v>139700</v>
      </c>
      <c r="BG86" s="58">
        <v>201969</v>
      </c>
      <c r="BH86" s="59">
        <v>0.67848781613743525</v>
      </c>
    </row>
    <row r="87" spans="1:60" ht="19.5" customHeight="1" thickTop="1" thickBot="1" x14ac:dyDescent="0.2">
      <c r="A87" s="60" t="s">
        <v>60</v>
      </c>
      <c r="B87" s="61">
        <f>SUM(B83:B86)</f>
        <v>63271</v>
      </c>
      <c r="C87" s="62">
        <f t="shared" ref="C87:AS87" si="47">SUM(C83:C86)</f>
        <v>216</v>
      </c>
      <c r="D87" s="62">
        <f t="shared" si="47"/>
        <v>15195</v>
      </c>
      <c r="E87" s="62">
        <f t="shared" si="47"/>
        <v>9358</v>
      </c>
      <c r="F87" s="63">
        <f t="shared" si="47"/>
        <v>88040</v>
      </c>
      <c r="G87" s="64">
        <f t="shared" si="47"/>
        <v>232556</v>
      </c>
      <c r="H87" s="62">
        <f t="shared" si="47"/>
        <v>144987</v>
      </c>
      <c r="I87" s="65">
        <f t="shared" si="47"/>
        <v>377543</v>
      </c>
      <c r="J87" s="64">
        <f t="shared" si="47"/>
        <v>254</v>
      </c>
      <c r="K87" s="62">
        <f t="shared" si="47"/>
        <v>2196</v>
      </c>
      <c r="L87" s="65">
        <f t="shared" si="47"/>
        <v>2450</v>
      </c>
      <c r="M87" s="67">
        <f t="shared" si="47"/>
        <v>512</v>
      </c>
      <c r="N87" s="68">
        <f t="shared" si="47"/>
        <v>9</v>
      </c>
      <c r="O87" s="68">
        <f t="shared" si="47"/>
        <v>2</v>
      </c>
      <c r="P87" s="68">
        <f t="shared" si="47"/>
        <v>107</v>
      </c>
      <c r="Q87" s="69">
        <f t="shared" si="47"/>
        <v>986</v>
      </c>
      <c r="R87" s="62">
        <f t="shared" si="47"/>
        <v>1687</v>
      </c>
      <c r="S87" s="63">
        <f t="shared" si="47"/>
        <v>2673</v>
      </c>
      <c r="T87" s="69">
        <f t="shared" si="47"/>
        <v>197570</v>
      </c>
      <c r="U87" s="62">
        <f t="shared" si="47"/>
        <v>41934</v>
      </c>
      <c r="V87" s="68">
        <f t="shared" si="47"/>
        <v>9219</v>
      </c>
      <c r="W87" s="65">
        <f t="shared" si="47"/>
        <v>33872</v>
      </c>
      <c r="X87" s="69">
        <f t="shared" si="47"/>
        <v>5956</v>
      </c>
      <c r="Y87" s="62">
        <f t="shared" si="47"/>
        <v>1695</v>
      </c>
      <c r="Z87" s="62">
        <f t="shared" si="47"/>
        <v>0</v>
      </c>
      <c r="AA87" s="70">
        <f t="shared" si="47"/>
        <v>0</v>
      </c>
      <c r="AB87" s="71">
        <f t="shared" si="47"/>
        <v>7651</v>
      </c>
      <c r="AC87" s="72">
        <f t="shared" si="47"/>
        <v>1238</v>
      </c>
      <c r="AD87" s="73">
        <f t="shared" si="47"/>
        <v>1045</v>
      </c>
      <c r="AE87" s="74">
        <f t="shared" si="47"/>
        <v>90</v>
      </c>
      <c r="AF87" s="73">
        <f t="shared" si="47"/>
        <v>84091</v>
      </c>
      <c r="AG87" s="68">
        <f t="shared" si="47"/>
        <v>79618</v>
      </c>
      <c r="AH87" s="68">
        <f t="shared" si="47"/>
        <v>4031</v>
      </c>
      <c r="AI87" s="68">
        <f t="shared" si="47"/>
        <v>1614</v>
      </c>
      <c r="AJ87" s="68">
        <f t="shared" si="47"/>
        <v>1</v>
      </c>
      <c r="AK87" s="68">
        <f t="shared" si="47"/>
        <v>0</v>
      </c>
      <c r="AL87" s="74">
        <f t="shared" si="47"/>
        <v>16</v>
      </c>
      <c r="AM87" s="73">
        <f t="shared" si="47"/>
        <v>31606</v>
      </c>
      <c r="AN87" s="68">
        <f t="shared" si="47"/>
        <v>16441</v>
      </c>
      <c r="AO87" s="68">
        <f t="shared" si="47"/>
        <v>0</v>
      </c>
      <c r="AP87" s="68">
        <f t="shared" si="47"/>
        <v>0</v>
      </c>
      <c r="AQ87" s="68">
        <f t="shared" si="47"/>
        <v>786</v>
      </c>
      <c r="AR87" s="68">
        <f t="shared" si="47"/>
        <v>285</v>
      </c>
      <c r="AS87" s="75">
        <f t="shared" si="47"/>
        <v>0</v>
      </c>
      <c r="AT87" s="66">
        <v>470503</v>
      </c>
      <c r="AU87" s="76">
        <v>797538</v>
      </c>
      <c r="AV87" s="66">
        <v>157269</v>
      </c>
      <c r="AW87" s="67">
        <v>975</v>
      </c>
      <c r="AX87" s="69">
        <v>244732</v>
      </c>
      <c r="AY87" s="220">
        <v>46</v>
      </c>
      <c r="AZ87" s="78">
        <v>64246</v>
      </c>
      <c r="BA87" s="68">
        <v>216</v>
      </c>
      <c r="BB87" s="79">
        <v>64462</v>
      </c>
      <c r="BC87" s="80">
        <v>477288</v>
      </c>
      <c r="BD87" s="81">
        <v>144987</v>
      </c>
      <c r="BE87" s="82">
        <v>622275</v>
      </c>
      <c r="BF87" s="66">
        <v>716210</v>
      </c>
      <c r="BG87" s="76">
        <v>1043245</v>
      </c>
      <c r="BH87" s="83">
        <v>0.76700494154513676</v>
      </c>
    </row>
    <row r="88" spans="1:60" ht="19.5" customHeight="1" thickTop="1" x14ac:dyDescent="0.15">
      <c r="A88" s="15" t="s">
        <v>128</v>
      </c>
      <c r="B88" s="16">
        <v>28557</v>
      </c>
      <c r="C88" s="17">
        <v>220</v>
      </c>
      <c r="D88" s="17">
        <v>5307</v>
      </c>
      <c r="E88" s="17">
        <v>4951</v>
      </c>
      <c r="F88" s="18">
        <f t="shared" ref="F88:F100" si="48">SUM(B88:E88)</f>
        <v>39035</v>
      </c>
      <c r="G88" s="19">
        <v>42168</v>
      </c>
      <c r="H88" s="17">
        <v>47531</v>
      </c>
      <c r="I88" s="20">
        <f t="shared" ref="I88:I100" si="49">SUM(G88:H88)</f>
        <v>89699</v>
      </c>
      <c r="J88" s="19">
        <v>96</v>
      </c>
      <c r="K88" s="17">
        <v>3038</v>
      </c>
      <c r="L88" s="20">
        <f t="shared" ref="L88:L100" si="50">SUM(J88:K88)</f>
        <v>3134</v>
      </c>
      <c r="M88" s="21">
        <v>206</v>
      </c>
      <c r="N88" s="22">
        <v>8</v>
      </c>
      <c r="O88" s="22">
        <v>0</v>
      </c>
      <c r="P88" s="22">
        <v>56</v>
      </c>
      <c r="Q88" s="23">
        <v>351</v>
      </c>
      <c r="R88" s="17">
        <v>2152</v>
      </c>
      <c r="S88" s="18">
        <f t="shared" ref="S88:S100" si="51">SUM(Q88:R88)</f>
        <v>2503</v>
      </c>
      <c r="T88" s="23">
        <v>97973</v>
      </c>
      <c r="U88" s="17">
        <v>36872</v>
      </c>
      <c r="V88" s="22">
        <v>0</v>
      </c>
      <c r="W88" s="20">
        <v>10479</v>
      </c>
      <c r="X88" s="23">
        <v>2201</v>
      </c>
      <c r="Y88" s="17">
        <v>541</v>
      </c>
      <c r="Z88" s="17">
        <v>1</v>
      </c>
      <c r="AA88" s="25">
        <v>1</v>
      </c>
      <c r="AB88" s="26">
        <f t="shared" ref="AB88:AB100" si="52">SUM(X88:AA88)</f>
        <v>2744</v>
      </c>
      <c r="AC88" s="27">
        <v>6881</v>
      </c>
      <c r="AD88" s="28">
        <v>576</v>
      </c>
      <c r="AE88" s="29">
        <v>116</v>
      </c>
      <c r="AF88" s="28">
        <v>38602</v>
      </c>
      <c r="AG88" s="22">
        <v>36216</v>
      </c>
      <c r="AH88" s="22">
        <v>1198</v>
      </c>
      <c r="AI88" s="22">
        <v>627</v>
      </c>
      <c r="AJ88" s="22">
        <v>2</v>
      </c>
      <c r="AK88" s="22">
        <v>0</v>
      </c>
      <c r="AL88" s="29">
        <v>163</v>
      </c>
      <c r="AM88" s="28">
        <v>8845</v>
      </c>
      <c r="AN88" s="22">
        <v>5770</v>
      </c>
      <c r="AO88" s="22">
        <v>0</v>
      </c>
      <c r="AP88" s="22">
        <v>0</v>
      </c>
      <c r="AQ88" s="22">
        <v>6095</v>
      </c>
      <c r="AR88" s="22">
        <v>226</v>
      </c>
      <c r="AS88" s="32">
        <v>0</v>
      </c>
      <c r="AT88" s="33">
        <v>133685</v>
      </c>
      <c r="AU88" s="34">
        <v>298246</v>
      </c>
      <c r="AV88" s="35">
        <v>55946</v>
      </c>
      <c r="AW88" s="21">
        <v>476</v>
      </c>
      <c r="AX88" s="218">
        <v>94788</v>
      </c>
      <c r="AY88" s="219">
        <v>14</v>
      </c>
      <c r="AZ88" s="51">
        <v>29033</v>
      </c>
      <c r="BA88" s="22">
        <v>220</v>
      </c>
      <c r="BB88" s="52">
        <v>29253</v>
      </c>
      <c r="BC88" s="40">
        <v>136956</v>
      </c>
      <c r="BD88" s="41">
        <v>47531</v>
      </c>
      <c r="BE88" s="42">
        <v>184487</v>
      </c>
      <c r="BF88" s="33">
        <v>228949</v>
      </c>
      <c r="BG88" s="85">
        <v>393510</v>
      </c>
      <c r="BH88" s="86">
        <v>0.74236125038620604</v>
      </c>
    </row>
    <row r="89" spans="1:60" ht="19.5" customHeight="1" x14ac:dyDescent="0.15">
      <c r="A89" s="15" t="s">
        <v>129</v>
      </c>
      <c r="B89" s="16">
        <v>14653</v>
      </c>
      <c r="C89" s="17">
        <v>68</v>
      </c>
      <c r="D89" s="17">
        <v>3594</v>
      </c>
      <c r="E89" s="17">
        <v>3079</v>
      </c>
      <c r="F89" s="18">
        <f t="shared" si="48"/>
        <v>21394</v>
      </c>
      <c r="G89" s="19">
        <v>37788</v>
      </c>
      <c r="H89" s="17">
        <v>52968</v>
      </c>
      <c r="I89" s="20">
        <f t="shared" si="49"/>
        <v>90756</v>
      </c>
      <c r="J89" s="19">
        <v>2</v>
      </c>
      <c r="K89" s="17">
        <v>942</v>
      </c>
      <c r="L89" s="20">
        <f t="shared" si="50"/>
        <v>944</v>
      </c>
      <c r="M89" s="21">
        <v>90</v>
      </c>
      <c r="N89" s="22">
        <v>7</v>
      </c>
      <c r="O89" s="22">
        <v>0</v>
      </c>
      <c r="P89" s="22">
        <v>28</v>
      </c>
      <c r="Q89" s="23">
        <v>168</v>
      </c>
      <c r="R89" s="17">
        <v>899</v>
      </c>
      <c r="S89" s="18">
        <f t="shared" si="51"/>
        <v>1067</v>
      </c>
      <c r="T89" s="23">
        <v>58020</v>
      </c>
      <c r="U89" s="17">
        <v>17905</v>
      </c>
      <c r="V89" s="22">
        <v>0</v>
      </c>
      <c r="W89" s="20">
        <v>8062</v>
      </c>
      <c r="X89" s="23">
        <v>1490</v>
      </c>
      <c r="Y89" s="17">
        <v>336</v>
      </c>
      <c r="Z89" s="17">
        <v>0</v>
      </c>
      <c r="AA89" s="25">
        <v>0</v>
      </c>
      <c r="AB89" s="26">
        <f t="shared" si="52"/>
        <v>1826</v>
      </c>
      <c r="AC89" s="27">
        <v>2699</v>
      </c>
      <c r="AD89" s="28">
        <v>416</v>
      </c>
      <c r="AE89" s="29">
        <v>40</v>
      </c>
      <c r="AF89" s="28">
        <v>20233</v>
      </c>
      <c r="AG89" s="22">
        <v>18120</v>
      </c>
      <c r="AH89" s="22">
        <v>1314</v>
      </c>
      <c r="AI89" s="22">
        <v>518</v>
      </c>
      <c r="AJ89" s="22">
        <v>1</v>
      </c>
      <c r="AK89" s="22">
        <v>0</v>
      </c>
      <c r="AL89" s="29">
        <v>747</v>
      </c>
      <c r="AM89" s="28">
        <v>4187</v>
      </c>
      <c r="AN89" s="22">
        <v>2687</v>
      </c>
      <c r="AO89" s="22">
        <v>0</v>
      </c>
      <c r="AP89" s="22">
        <v>0</v>
      </c>
      <c r="AQ89" s="22">
        <v>1885</v>
      </c>
      <c r="AR89" s="22">
        <v>138</v>
      </c>
      <c r="AS89" s="32">
        <v>0</v>
      </c>
      <c r="AT89" s="44">
        <v>113875</v>
      </c>
      <c r="AU89" s="48">
        <v>204386</v>
      </c>
      <c r="AV89" s="49">
        <v>57147</v>
      </c>
      <c r="AW89" s="21">
        <v>2308</v>
      </c>
      <c r="AX89" s="218">
        <v>58090</v>
      </c>
      <c r="AY89" s="219">
        <v>15</v>
      </c>
      <c r="AZ89" s="51">
        <v>16961</v>
      </c>
      <c r="BA89" s="22">
        <v>68</v>
      </c>
      <c r="BB89" s="52">
        <v>17029</v>
      </c>
      <c r="BC89" s="40">
        <v>95878</v>
      </c>
      <c r="BD89" s="41">
        <v>52968</v>
      </c>
      <c r="BE89" s="42">
        <v>148846</v>
      </c>
      <c r="BF89" s="33">
        <v>174273</v>
      </c>
      <c r="BG89" s="53">
        <v>264784</v>
      </c>
      <c r="BH89" s="43">
        <v>0.64414226784730522</v>
      </c>
    </row>
    <row r="90" spans="1:60" ht="19.5" customHeight="1" x14ac:dyDescent="0.15">
      <c r="A90" s="15" t="s">
        <v>130</v>
      </c>
      <c r="B90" s="16">
        <v>15172</v>
      </c>
      <c r="C90" s="17">
        <v>111</v>
      </c>
      <c r="D90" s="17">
        <v>2918</v>
      </c>
      <c r="E90" s="17">
        <v>3247</v>
      </c>
      <c r="F90" s="18">
        <f t="shared" si="48"/>
        <v>21448</v>
      </c>
      <c r="G90" s="19">
        <v>63631</v>
      </c>
      <c r="H90" s="17">
        <v>49749</v>
      </c>
      <c r="I90" s="20">
        <f t="shared" si="49"/>
        <v>113380</v>
      </c>
      <c r="J90" s="19">
        <v>1</v>
      </c>
      <c r="K90" s="17">
        <v>1874</v>
      </c>
      <c r="L90" s="20">
        <f t="shared" si="50"/>
        <v>1875</v>
      </c>
      <c r="M90" s="21">
        <v>83</v>
      </c>
      <c r="N90" s="22">
        <v>4</v>
      </c>
      <c r="O90" s="22">
        <v>0</v>
      </c>
      <c r="P90" s="22">
        <v>16</v>
      </c>
      <c r="Q90" s="23">
        <v>171</v>
      </c>
      <c r="R90" s="17">
        <v>754</v>
      </c>
      <c r="S90" s="18">
        <f t="shared" si="51"/>
        <v>925</v>
      </c>
      <c r="T90" s="23">
        <v>48253</v>
      </c>
      <c r="U90" s="17">
        <v>17122</v>
      </c>
      <c r="V90" s="22">
        <v>0</v>
      </c>
      <c r="W90" s="20">
        <v>6256</v>
      </c>
      <c r="X90" s="23">
        <v>1317</v>
      </c>
      <c r="Y90" s="17">
        <v>376</v>
      </c>
      <c r="Z90" s="17">
        <v>5</v>
      </c>
      <c r="AA90" s="25">
        <v>0</v>
      </c>
      <c r="AB90" s="26">
        <f t="shared" si="52"/>
        <v>1698</v>
      </c>
      <c r="AC90" s="27">
        <v>705</v>
      </c>
      <c r="AD90" s="28">
        <v>106</v>
      </c>
      <c r="AE90" s="29">
        <v>10</v>
      </c>
      <c r="AF90" s="28">
        <v>19226</v>
      </c>
      <c r="AG90" s="22">
        <v>18709</v>
      </c>
      <c r="AH90" s="22">
        <v>442</v>
      </c>
      <c r="AI90" s="22">
        <v>143</v>
      </c>
      <c r="AJ90" s="22">
        <v>0</v>
      </c>
      <c r="AK90" s="22">
        <v>0</v>
      </c>
      <c r="AL90" s="29">
        <v>0</v>
      </c>
      <c r="AM90" s="28">
        <v>3438</v>
      </c>
      <c r="AN90" s="22">
        <v>1835</v>
      </c>
      <c r="AO90" s="22">
        <v>2</v>
      </c>
      <c r="AP90" s="22">
        <v>0</v>
      </c>
      <c r="AQ90" s="22">
        <v>473</v>
      </c>
      <c r="AR90" s="22">
        <v>16</v>
      </c>
      <c r="AS90" s="32">
        <v>0</v>
      </c>
      <c r="AT90" s="44">
        <v>137325</v>
      </c>
      <c r="AU90" s="48">
        <v>212177</v>
      </c>
      <c r="AV90" s="49">
        <v>55064</v>
      </c>
      <c r="AW90" s="21">
        <v>0</v>
      </c>
      <c r="AX90" s="218">
        <v>45124</v>
      </c>
      <c r="AY90" s="219">
        <v>6</v>
      </c>
      <c r="AZ90" s="51">
        <v>15172</v>
      </c>
      <c r="BA90" s="22">
        <v>111</v>
      </c>
      <c r="BB90" s="52">
        <v>15283</v>
      </c>
      <c r="BC90" s="40">
        <v>108755</v>
      </c>
      <c r="BD90" s="41">
        <v>49749</v>
      </c>
      <c r="BE90" s="42">
        <v>158504</v>
      </c>
      <c r="BF90" s="33">
        <v>182449</v>
      </c>
      <c r="BG90" s="53">
        <v>257301</v>
      </c>
      <c r="BH90" s="43">
        <v>0.68613410387119567</v>
      </c>
    </row>
    <row r="91" spans="1:60" ht="19.5" customHeight="1" x14ac:dyDescent="0.15">
      <c r="A91" s="15" t="s">
        <v>131</v>
      </c>
      <c r="B91" s="16">
        <v>5715</v>
      </c>
      <c r="C91" s="17">
        <v>31</v>
      </c>
      <c r="D91" s="17">
        <v>1545</v>
      </c>
      <c r="E91" s="17">
        <v>2021</v>
      </c>
      <c r="F91" s="18">
        <f t="shared" si="48"/>
        <v>9312</v>
      </c>
      <c r="G91" s="19">
        <v>21406</v>
      </c>
      <c r="H91" s="17">
        <v>38617</v>
      </c>
      <c r="I91" s="20">
        <f t="shared" si="49"/>
        <v>60023</v>
      </c>
      <c r="J91" s="19">
        <v>1</v>
      </c>
      <c r="K91" s="17">
        <v>874</v>
      </c>
      <c r="L91" s="20">
        <f t="shared" si="50"/>
        <v>875</v>
      </c>
      <c r="M91" s="21">
        <v>54</v>
      </c>
      <c r="N91" s="22">
        <v>3</v>
      </c>
      <c r="O91" s="22">
        <v>0</v>
      </c>
      <c r="P91" s="22">
        <v>9</v>
      </c>
      <c r="Q91" s="23">
        <v>146</v>
      </c>
      <c r="R91" s="17">
        <v>471</v>
      </c>
      <c r="S91" s="18">
        <f t="shared" si="51"/>
        <v>617</v>
      </c>
      <c r="T91" s="23">
        <v>26485</v>
      </c>
      <c r="U91" s="17">
        <v>10762</v>
      </c>
      <c r="V91" s="22">
        <v>0</v>
      </c>
      <c r="W91" s="20">
        <v>3476</v>
      </c>
      <c r="X91" s="23">
        <v>619</v>
      </c>
      <c r="Y91" s="17">
        <v>192</v>
      </c>
      <c r="Z91" s="17">
        <v>0</v>
      </c>
      <c r="AA91" s="25">
        <v>0</v>
      </c>
      <c r="AB91" s="26">
        <f t="shared" si="52"/>
        <v>811</v>
      </c>
      <c r="AC91" s="27">
        <v>1157</v>
      </c>
      <c r="AD91" s="28">
        <v>830</v>
      </c>
      <c r="AE91" s="29">
        <v>9</v>
      </c>
      <c r="AF91" s="28">
        <v>10497</v>
      </c>
      <c r="AG91" s="22">
        <v>9409</v>
      </c>
      <c r="AH91" s="22">
        <v>963</v>
      </c>
      <c r="AI91" s="22">
        <v>818</v>
      </c>
      <c r="AJ91" s="22">
        <v>0</v>
      </c>
      <c r="AK91" s="22">
        <v>0</v>
      </c>
      <c r="AL91" s="29">
        <v>69</v>
      </c>
      <c r="AM91" s="28">
        <v>3513</v>
      </c>
      <c r="AN91" s="22">
        <v>2585</v>
      </c>
      <c r="AO91" s="22">
        <v>0</v>
      </c>
      <c r="AP91" s="22">
        <v>0</v>
      </c>
      <c r="AQ91" s="22">
        <v>698</v>
      </c>
      <c r="AR91" s="22">
        <v>84</v>
      </c>
      <c r="AS91" s="32">
        <v>0</v>
      </c>
      <c r="AT91" s="44">
        <v>70930</v>
      </c>
      <c r="AU91" s="48">
        <v>115631</v>
      </c>
      <c r="AV91" s="49">
        <v>41597</v>
      </c>
      <c r="AW91" s="21">
        <v>0</v>
      </c>
      <c r="AX91" s="218">
        <v>15261</v>
      </c>
      <c r="AY91" s="219">
        <v>4</v>
      </c>
      <c r="AZ91" s="51">
        <v>5715</v>
      </c>
      <c r="BA91" s="22">
        <v>31</v>
      </c>
      <c r="BB91" s="52">
        <v>5746</v>
      </c>
      <c r="BC91" s="40">
        <v>36667</v>
      </c>
      <c r="BD91" s="41">
        <v>38617</v>
      </c>
      <c r="BE91" s="42">
        <v>75284</v>
      </c>
      <c r="BF91" s="33">
        <v>86191</v>
      </c>
      <c r="BG91" s="53">
        <v>130892</v>
      </c>
      <c r="BH91" s="43">
        <v>0.48704904096487966</v>
      </c>
    </row>
    <row r="92" spans="1:60" ht="19.5" customHeight="1" x14ac:dyDescent="0.15">
      <c r="A92" s="15" t="s">
        <v>132</v>
      </c>
      <c r="B92" s="16">
        <v>15208</v>
      </c>
      <c r="C92" s="17">
        <v>88</v>
      </c>
      <c r="D92" s="17">
        <v>3024</v>
      </c>
      <c r="E92" s="17">
        <v>2687</v>
      </c>
      <c r="F92" s="18">
        <f t="shared" si="48"/>
        <v>21007</v>
      </c>
      <c r="G92" s="19">
        <v>42835</v>
      </c>
      <c r="H92" s="17">
        <v>43249</v>
      </c>
      <c r="I92" s="20">
        <f t="shared" si="49"/>
        <v>86084</v>
      </c>
      <c r="J92" s="19">
        <v>33</v>
      </c>
      <c r="K92" s="17">
        <v>576</v>
      </c>
      <c r="L92" s="20">
        <f t="shared" si="50"/>
        <v>609</v>
      </c>
      <c r="M92" s="21">
        <v>94</v>
      </c>
      <c r="N92" s="22">
        <v>0</v>
      </c>
      <c r="O92" s="22">
        <v>0</v>
      </c>
      <c r="P92" s="22">
        <v>21</v>
      </c>
      <c r="Q92" s="23">
        <v>141</v>
      </c>
      <c r="R92" s="17">
        <v>657</v>
      </c>
      <c r="S92" s="18">
        <f t="shared" si="51"/>
        <v>798</v>
      </c>
      <c r="T92" s="23">
        <v>48740</v>
      </c>
      <c r="U92" s="17">
        <v>12719</v>
      </c>
      <c r="V92" s="22">
        <v>0</v>
      </c>
      <c r="W92" s="20">
        <v>7798</v>
      </c>
      <c r="X92" s="23">
        <v>1175</v>
      </c>
      <c r="Y92" s="17">
        <v>307</v>
      </c>
      <c r="Z92" s="17">
        <v>0</v>
      </c>
      <c r="AA92" s="25">
        <v>0</v>
      </c>
      <c r="AB92" s="26">
        <f t="shared" si="52"/>
        <v>1482</v>
      </c>
      <c r="AC92" s="27">
        <v>20</v>
      </c>
      <c r="AD92" s="28">
        <v>167</v>
      </c>
      <c r="AE92" s="29">
        <v>78</v>
      </c>
      <c r="AF92" s="28">
        <v>19492</v>
      </c>
      <c r="AG92" s="22">
        <v>18362</v>
      </c>
      <c r="AH92" s="22">
        <v>1128</v>
      </c>
      <c r="AI92" s="22">
        <v>363</v>
      </c>
      <c r="AJ92" s="22">
        <v>0</v>
      </c>
      <c r="AK92" s="22">
        <v>0</v>
      </c>
      <c r="AL92" s="29">
        <v>0</v>
      </c>
      <c r="AM92" s="28">
        <v>2366</v>
      </c>
      <c r="AN92" s="22">
        <v>1190</v>
      </c>
      <c r="AO92" s="22">
        <v>0</v>
      </c>
      <c r="AP92" s="22">
        <v>0</v>
      </c>
      <c r="AQ92" s="22">
        <v>13</v>
      </c>
      <c r="AR92" s="22">
        <v>2</v>
      </c>
      <c r="AS92" s="32">
        <v>0</v>
      </c>
      <c r="AT92" s="44">
        <v>108403</v>
      </c>
      <c r="AU92" s="48">
        <v>181561</v>
      </c>
      <c r="AV92" s="49">
        <v>46694</v>
      </c>
      <c r="AW92" s="21">
        <v>3</v>
      </c>
      <c r="AX92" s="218">
        <v>44448</v>
      </c>
      <c r="AY92" s="219">
        <v>4</v>
      </c>
      <c r="AZ92" s="51">
        <v>15211</v>
      </c>
      <c r="BA92" s="22">
        <v>88</v>
      </c>
      <c r="BB92" s="52">
        <v>15299</v>
      </c>
      <c r="BC92" s="40">
        <v>87283</v>
      </c>
      <c r="BD92" s="41">
        <v>43249</v>
      </c>
      <c r="BE92" s="42">
        <v>130532</v>
      </c>
      <c r="BF92" s="33">
        <v>152854</v>
      </c>
      <c r="BG92" s="53">
        <v>226012</v>
      </c>
      <c r="BH92" s="43">
        <v>0.66867128366990469</v>
      </c>
    </row>
    <row r="93" spans="1:60" ht="19.5" customHeight="1" x14ac:dyDescent="0.15">
      <c r="A93" s="15" t="s">
        <v>133</v>
      </c>
      <c r="B93" s="16">
        <v>15490</v>
      </c>
      <c r="C93" s="17">
        <v>280</v>
      </c>
      <c r="D93" s="17">
        <v>3080</v>
      </c>
      <c r="E93" s="17">
        <v>2490</v>
      </c>
      <c r="F93" s="18">
        <f t="shared" si="48"/>
        <v>21340</v>
      </c>
      <c r="G93" s="19">
        <v>42198</v>
      </c>
      <c r="H93" s="17">
        <v>41830</v>
      </c>
      <c r="I93" s="20">
        <f t="shared" si="49"/>
        <v>84028</v>
      </c>
      <c r="J93" s="19">
        <v>2</v>
      </c>
      <c r="K93" s="17">
        <v>148</v>
      </c>
      <c r="L93" s="20">
        <f t="shared" si="50"/>
        <v>150</v>
      </c>
      <c r="M93" s="21">
        <v>75</v>
      </c>
      <c r="N93" s="22">
        <v>1</v>
      </c>
      <c r="O93" s="22">
        <v>0</v>
      </c>
      <c r="P93" s="22">
        <v>18</v>
      </c>
      <c r="Q93" s="23">
        <v>26</v>
      </c>
      <c r="R93" s="17">
        <v>440</v>
      </c>
      <c r="S93" s="18">
        <f t="shared" si="51"/>
        <v>466</v>
      </c>
      <c r="T93" s="23">
        <v>47311</v>
      </c>
      <c r="U93" s="17">
        <v>10808</v>
      </c>
      <c r="V93" s="22">
        <v>0</v>
      </c>
      <c r="W93" s="20">
        <v>7932</v>
      </c>
      <c r="X93" s="23">
        <v>905</v>
      </c>
      <c r="Y93" s="17">
        <v>243</v>
      </c>
      <c r="Z93" s="17">
        <v>0</v>
      </c>
      <c r="AA93" s="25">
        <v>0</v>
      </c>
      <c r="AB93" s="26">
        <f t="shared" si="52"/>
        <v>1148</v>
      </c>
      <c r="AC93" s="27">
        <v>77</v>
      </c>
      <c r="AD93" s="28">
        <v>119</v>
      </c>
      <c r="AE93" s="29">
        <v>16</v>
      </c>
      <c r="AF93" s="28">
        <v>20553</v>
      </c>
      <c r="AG93" s="22">
        <v>19769</v>
      </c>
      <c r="AH93" s="22">
        <v>397</v>
      </c>
      <c r="AI93" s="22">
        <v>124</v>
      </c>
      <c r="AJ93" s="22">
        <v>0</v>
      </c>
      <c r="AK93" s="22">
        <v>0</v>
      </c>
      <c r="AL93" s="29">
        <v>0</v>
      </c>
      <c r="AM93" s="28">
        <v>11941</v>
      </c>
      <c r="AN93" s="22">
        <v>6174</v>
      </c>
      <c r="AO93" s="22">
        <v>0</v>
      </c>
      <c r="AP93" s="22">
        <v>0</v>
      </c>
      <c r="AQ93" s="22">
        <v>3</v>
      </c>
      <c r="AR93" s="22">
        <v>3</v>
      </c>
      <c r="AS93" s="32">
        <v>0</v>
      </c>
      <c r="AT93" s="44">
        <v>106074</v>
      </c>
      <c r="AU93" s="48">
        <v>187711</v>
      </c>
      <c r="AV93" s="49">
        <v>44823</v>
      </c>
      <c r="AW93" s="21">
        <v>9</v>
      </c>
      <c r="AX93" s="218">
        <v>48034</v>
      </c>
      <c r="AY93" s="219">
        <v>5</v>
      </c>
      <c r="AZ93" s="51">
        <v>15499</v>
      </c>
      <c r="BA93" s="22">
        <v>280</v>
      </c>
      <c r="BB93" s="52">
        <v>15779</v>
      </c>
      <c r="BC93" s="40">
        <v>90232</v>
      </c>
      <c r="BD93" s="41">
        <v>41830</v>
      </c>
      <c r="BE93" s="42">
        <v>132062</v>
      </c>
      <c r="BF93" s="33">
        <v>154117</v>
      </c>
      <c r="BG93" s="53">
        <v>235754</v>
      </c>
      <c r="BH93" s="43">
        <v>0.68325483485029759</v>
      </c>
    </row>
    <row r="94" spans="1:60" ht="19.5" customHeight="1" x14ac:dyDescent="0.15">
      <c r="A94" s="15" t="s">
        <v>134</v>
      </c>
      <c r="B94" s="16">
        <v>6086</v>
      </c>
      <c r="C94" s="17">
        <v>108</v>
      </c>
      <c r="D94" s="17">
        <v>1505</v>
      </c>
      <c r="E94" s="17">
        <v>1038</v>
      </c>
      <c r="F94" s="18">
        <f t="shared" si="48"/>
        <v>8737</v>
      </c>
      <c r="G94" s="19">
        <v>24322</v>
      </c>
      <c r="H94" s="17">
        <v>21468</v>
      </c>
      <c r="I94" s="20">
        <f t="shared" si="49"/>
        <v>45790</v>
      </c>
      <c r="J94" s="19">
        <v>0</v>
      </c>
      <c r="K94" s="17">
        <v>222</v>
      </c>
      <c r="L94" s="20">
        <f t="shared" si="50"/>
        <v>222</v>
      </c>
      <c r="M94" s="21">
        <v>27</v>
      </c>
      <c r="N94" s="22">
        <v>0</v>
      </c>
      <c r="O94" s="22">
        <v>0</v>
      </c>
      <c r="P94" s="22">
        <v>2</v>
      </c>
      <c r="Q94" s="23">
        <v>10</v>
      </c>
      <c r="R94" s="17">
        <v>275</v>
      </c>
      <c r="S94" s="18">
        <f t="shared" si="51"/>
        <v>285</v>
      </c>
      <c r="T94" s="23">
        <v>19987</v>
      </c>
      <c r="U94" s="17">
        <v>5912</v>
      </c>
      <c r="V94" s="22">
        <v>0</v>
      </c>
      <c r="W94" s="20">
        <v>2969</v>
      </c>
      <c r="X94" s="23">
        <v>517</v>
      </c>
      <c r="Y94" s="17">
        <v>128</v>
      </c>
      <c r="Z94" s="17">
        <v>0</v>
      </c>
      <c r="AA94" s="25">
        <v>0</v>
      </c>
      <c r="AB94" s="26">
        <f t="shared" si="52"/>
        <v>645</v>
      </c>
      <c r="AC94" s="27">
        <v>495</v>
      </c>
      <c r="AD94" s="28">
        <v>785</v>
      </c>
      <c r="AE94" s="29">
        <v>3</v>
      </c>
      <c r="AF94" s="28">
        <v>7411</v>
      </c>
      <c r="AG94" s="22">
        <v>6509</v>
      </c>
      <c r="AH94" s="22">
        <v>874</v>
      </c>
      <c r="AI94" s="22">
        <v>323</v>
      </c>
      <c r="AJ94" s="22">
        <v>0</v>
      </c>
      <c r="AK94" s="22">
        <v>0</v>
      </c>
      <c r="AL94" s="29">
        <v>12</v>
      </c>
      <c r="AM94" s="28">
        <v>2076</v>
      </c>
      <c r="AN94" s="22">
        <v>898</v>
      </c>
      <c r="AO94" s="22">
        <v>2</v>
      </c>
      <c r="AP94" s="22">
        <v>0</v>
      </c>
      <c r="AQ94" s="22">
        <v>4</v>
      </c>
      <c r="AR94" s="22">
        <v>1</v>
      </c>
      <c r="AS94" s="32">
        <v>0</v>
      </c>
      <c r="AT94" s="44">
        <v>55093</v>
      </c>
      <c r="AU94" s="48">
        <v>86787</v>
      </c>
      <c r="AV94" s="49">
        <v>22863</v>
      </c>
      <c r="AW94" s="21">
        <v>3</v>
      </c>
      <c r="AX94" s="218">
        <v>18878</v>
      </c>
      <c r="AY94" s="219">
        <v>0</v>
      </c>
      <c r="AZ94" s="51">
        <v>6089</v>
      </c>
      <c r="BA94" s="22">
        <v>108</v>
      </c>
      <c r="BB94" s="52">
        <v>6197</v>
      </c>
      <c r="BC94" s="40">
        <v>43200</v>
      </c>
      <c r="BD94" s="41">
        <v>21468</v>
      </c>
      <c r="BE94" s="42">
        <v>64668</v>
      </c>
      <c r="BF94" s="33">
        <v>73974</v>
      </c>
      <c r="BG94" s="53">
        <v>105668</v>
      </c>
      <c r="BH94" s="43">
        <v>0.66802746335127106</v>
      </c>
    </row>
    <row r="95" spans="1:60" ht="19.5" customHeight="1" x14ac:dyDescent="0.15">
      <c r="A95" s="15" t="s">
        <v>135</v>
      </c>
      <c r="B95" s="16">
        <v>982</v>
      </c>
      <c r="C95" s="17">
        <v>11</v>
      </c>
      <c r="D95" s="17">
        <v>355</v>
      </c>
      <c r="E95" s="17">
        <v>182</v>
      </c>
      <c r="F95" s="18">
        <f t="shared" si="48"/>
        <v>1530</v>
      </c>
      <c r="G95" s="19">
        <v>7776</v>
      </c>
      <c r="H95" s="17">
        <v>3622</v>
      </c>
      <c r="I95" s="20">
        <f t="shared" si="49"/>
        <v>11398</v>
      </c>
      <c r="J95" s="19">
        <v>0</v>
      </c>
      <c r="K95" s="17">
        <v>0</v>
      </c>
      <c r="L95" s="20">
        <f t="shared" si="50"/>
        <v>0</v>
      </c>
      <c r="M95" s="21">
        <v>3</v>
      </c>
      <c r="N95" s="22">
        <v>0</v>
      </c>
      <c r="O95" s="22">
        <v>0</v>
      </c>
      <c r="P95" s="22">
        <v>1</v>
      </c>
      <c r="Q95" s="23">
        <v>29</v>
      </c>
      <c r="R95" s="17">
        <v>68</v>
      </c>
      <c r="S95" s="18">
        <f t="shared" si="51"/>
        <v>97</v>
      </c>
      <c r="T95" s="23">
        <v>3376</v>
      </c>
      <c r="U95" s="17">
        <v>882</v>
      </c>
      <c r="V95" s="22">
        <v>0</v>
      </c>
      <c r="W95" s="20">
        <v>799</v>
      </c>
      <c r="X95" s="23">
        <v>126</v>
      </c>
      <c r="Y95" s="17">
        <v>19</v>
      </c>
      <c r="Z95" s="17">
        <v>0</v>
      </c>
      <c r="AA95" s="25">
        <v>0</v>
      </c>
      <c r="AB95" s="26">
        <f t="shared" si="52"/>
        <v>145</v>
      </c>
      <c r="AC95" s="27">
        <v>0</v>
      </c>
      <c r="AD95" s="28">
        <v>7</v>
      </c>
      <c r="AE95" s="29">
        <v>0</v>
      </c>
      <c r="AF95" s="28">
        <v>1888</v>
      </c>
      <c r="AG95" s="22">
        <v>1876</v>
      </c>
      <c r="AH95" s="22">
        <v>12</v>
      </c>
      <c r="AI95" s="22">
        <v>2</v>
      </c>
      <c r="AJ95" s="22">
        <v>0</v>
      </c>
      <c r="AK95" s="22">
        <v>0</v>
      </c>
      <c r="AL95" s="29">
        <v>0</v>
      </c>
      <c r="AM95" s="28">
        <v>43</v>
      </c>
      <c r="AN95" s="22">
        <v>5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4">
        <v>12995</v>
      </c>
      <c r="AU95" s="48">
        <v>18551</v>
      </c>
      <c r="AV95" s="49">
        <v>3818</v>
      </c>
      <c r="AW95" s="21">
        <v>0</v>
      </c>
      <c r="AX95" s="218">
        <v>2334</v>
      </c>
      <c r="AY95" s="219">
        <v>2</v>
      </c>
      <c r="AZ95" s="51">
        <v>982</v>
      </c>
      <c r="BA95" s="22">
        <v>11</v>
      </c>
      <c r="BB95" s="52">
        <v>993</v>
      </c>
      <c r="BC95" s="40">
        <v>10110</v>
      </c>
      <c r="BD95" s="41">
        <v>3622</v>
      </c>
      <c r="BE95" s="42">
        <v>13732</v>
      </c>
      <c r="BF95" s="33">
        <v>15329</v>
      </c>
      <c r="BG95" s="53">
        <v>20885</v>
      </c>
      <c r="BH95" s="43">
        <v>0.73623652781823479</v>
      </c>
    </row>
    <row r="96" spans="1:60" ht="19.5" customHeight="1" x14ac:dyDescent="0.15">
      <c r="A96" s="15" t="s">
        <v>136</v>
      </c>
      <c r="B96" s="16">
        <v>26773</v>
      </c>
      <c r="C96" s="17">
        <v>227</v>
      </c>
      <c r="D96" s="17">
        <v>6302</v>
      </c>
      <c r="E96" s="17">
        <v>5146</v>
      </c>
      <c r="F96" s="18">
        <f t="shared" si="48"/>
        <v>38448</v>
      </c>
      <c r="G96" s="19">
        <v>105041</v>
      </c>
      <c r="H96" s="17">
        <v>64718</v>
      </c>
      <c r="I96" s="20">
        <f t="shared" si="49"/>
        <v>169759</v>
      </c>
      <c r="J96" s="19">
        <v>0</v>
      </c>
      <c r="K96" s="17">
        <v>785</v>
      </c>
      <c r="L96" s="20">
        <f t="shared" si="50"/>
        <v>785</v>
      </c>
      <c r="M96" s="21">
        <v>154</v>
      </c>
      <c r="N96" s="22">
        <v>3</v>
      </c>
      <c r="O96" s="22">
        <v>0</v>
      </c>
      <c r="P96" s="22">
        <v>47</v>
      </c>
      <c r="Q96" s="23">
        <v>419</v>
      </c>
      <c r="R96" s="17">
        <v>768</v>
      </c>
      <c r="S96" s="18">
        <f t="shared" si="51"/>
        <v>1187</v>
      </c>
      <c r="T96" s="23">
        <v>100782</v>
      </c>
      <c r="U96" s="17">
        <v>16702</v>
      </c>
      <c r="V96" s="22">
        <v>0</v>
      </c>
      <c r="W96" s="20">
        <v>16392</v>
      </c>
      <c r="X96" s="23">
        <v>3162</v>
      </c>
      <c r="Y96" s="17">
        <v>675</v>
      </c>
      <c r="Z96" s="17">
        <v>0</v>
      </c>
      <c r="AA96" s="25">
        <v>1</v>
      </c>
      <c r="AB96" s="26">
        <f t="shared" si="52"/>
        <v>3838</v>
      </c>
      <c r="AC96" s="27">
        <v>2214</v>
      </c>
      <c r="AD96" s="28">
        <v>4126</v>
      </c>
      <c r="AE96" s="29">
        <v>17</v>
      </c>
      <c r="AF96" s="28">
        <v>40182</v>
      </c>
      <c r="AG96" s="22">
        <v>36845</v>
      </c>
      <c r="AH96" s="22">
        <v>3292</v>
      </c>
      <c r="AI96" s="22">
        <v>1254</v>
      </c>
      <c r="AJ96" s="22">
        <v>2</v>
      </c>
      <c r="AK96" s="22">
        <v>0</v>
      </c>
      <c r="AL96" s="29">
        <v>7</v>
      </c>
      <c r="AM96" s="28">
        <v>10848</v>
      </c>
      <c r="AN96" s="22">
        <v>6327</v>
      </c>
      <c r="AO96" s="22">
        <v>0</v>
      </c>
      <c r="AP96" s="22">
        <v>0</v>
      </c>
      <c r="AQ96" s="22">
        <v>138</v>
      </c>
      <c r="AR96" s="22">
        <v>12</v>
      </c>
      <c r="AS96" s="32">
        <v>0</v>
      </c>
      <c r="AT96" s="44">
        <v>210489</v>
      </c>
      <c r="AU96" s="48">
        <v>373833</v>
      </c>
      <c r="AV96" s="49">
        <v>71030</v>
      </c>
      <c r="AW96" s="21">
        <v>4698</v>
      </c>
      <c r="AX96" s="218">
        <v>92438</v>
      </c>
      <c r="AY96" s="219">
        <v>7</v>
      </c>
      <c r="AZ96" s="51">
        <v>31471</v>
      </c>
      <c r="BA96" s="22">
        <v>227</v>
      </c>
      <c r="BB96" s="52">
        <v>31698</v>
      </c>
      <c r="BC96" s="40">
        <v>197479</v>
      </c>
      <c r="BD96" s="41">
        <v>64718</v>
      </c>
      <c r="BE96" s="42">
        <v>262197</v>
      </c>
      <c r="BF96" s="33">
        <v>307625</v>
      </c>
      <c r="BG96" s="53">
        <v>470969</v>
      </c>
      <c r="BH96" s="43">
        <v>0.75317032612882684</v>
      </c>
    </row>
    <row r="97" spans="1:60" ht="19.5" customHeight="1" x14ac:dyDescent="0.15">
      <c r="A97" s="15" t="s">
        <v>137</v>
      </c>
      <c r="B97" s="16">
        <v>21955</v>
      </c>
      <c r="C97" s="17">
        <v>110</v>
      </c>
      <c r="D97" s="17">
        <v>3903</v>
      </c>
      <c r="E97" s="17">
        <v>3657</v>
      </c>
      <c r="F97" s="18">
        <f t="shared" si="48"/>
        <v>29625</v>
      </c>
      <c r="G97" s="19">
        <v>65307</v>
      </c>
      <c r="H97" s="17">
        <v>51244</v>
      </c>
      <c r="I97" s="20">
        <f t="shared" si="49"/>
        <v>116551</v>
      </c>
      <c r="J97" s="19">
        <v>12</v>
      </c>
      <c r="K97" s="17">
        <v>378</v>
      </c>
      <c r="L97" s="20">
        <f t="shared" si="50"/>
        <v>390</v>
      </c>
      <c r="M97" s="21">
        <v>112</v>
      </c>
      <c r="N97" s="22">
        <v>0</v>
      </c>
      <c r="O97" s="22">
        <v>0</v>
      </c>
      <c r="P97" s="22">
        <v>29</v>
      </c>
      <c r="Q97" s="23">
        <v>252</v>
      </c>
      <c r="R97" s="17">
        <v>571</v>
      </c>
      <c r="S97" s="18">
        <f t="shared" si="51"/>
        <v>823</v>
      </c>
      <c r="T97" s="23">
        <v>65845</v>
      </c>
      <c r="U97" s="17">
        <v>10177</v>
      </c>
      <c r="V97" s="22">
        <v>0</v>
      </c>
      <c r="W97" s="20">
        <v>11298</v>
      </c>
      <c r="X97" s="23">
        <v>1921</v>
      </c>
      <c r="Y97" s="17">
        <v>394</v>
      </c>
      <c r="Z97" s="17">
        <v>0</v>
      </c>
      <c r="AA97" s="25">
        <v>1</v>
      </c>
      <c r="AB97" s="26">
        <f t="shared" si="52"/>
        <v>2316</v>
      </c>
      <c r="AC97" s="27">
        <v>65</v>
      </c>
      <c r="AD97" s="28">
        <v>780</v>
      </c>
      <c r="AE97" s="29">
        <v>78</v>
      </c>
      <c r="AF97" s="28">
        <v>26514</v>
      </c>
      <c r="AG97" s="22">
        <v>24169</v>
      </c>
      <c r="AH97" s="22">
        <v>1937</v>
      </c>
      <c r="AI97" s="22">
        <v>1140</v>
      </c>
      <c r="AJ97" s="22">
        <v>1</v>
      </c>
      <c r="AK97" s="22">
        <v>0</v>
      </c>
      <c r="AL97" s="29">
        <v>1</v>
      </c>
      <c r="AM97" s="28">
        <v>8251</v>
      </c>
      <c r="AN97" s="22">
        <v>4939</v>
      </c>
      <c r="AO97" s="22">
        <v>0</v>
      </c>
      <c r="AP97" s="22">
        <v>0</v>
      </c>
      <c r="AQ97" s="22">
        <v>48</v>
      </c>
      <c r="AR97" s="22">
        <v>1</v>
      </c>
      <c r="AS97" s="32">
        <v>0</v>
      </c>
      <c r="AT97" s="44">
        <v>147679</v>
      </c>
      <c r="AU97" s="48">
        <v>252400</v>
      </c>
      <c r="AV97" s="49">
        <v>55501</v>
      </c>
      <c r="AW97" s="21">
        <v>0</v>
      </c>
      <c r="AX97" s="218">
        <v>57697</v>
      </c>
      <c r="AY97" s="219">
        <v>5</v>
      </c>
      <c r="AZ97" s="51">
        <v>21955</v>
      </c>
      <c r="BA97" s="22">
        <v>110</v>
      </c>
      <c r="BB97" s="52">
        <v>22065</v>
      </c>
      <c r="BC97" s="40">
        <v>123004</v>
      </c>
      <c r="BD97" s="41">
        <v>51244</v>
      </c>
      <c r="BE97" s="42">
        <v>174248</v>
      </c>
      <c r="BF97" s="33">
        <v>205376</v>
      </c>
      <c r="BG97" s="53">
        <v>310097</v>
      </c>
      <c r="BH97" s="43">
        <v>0.70591341077085534</v>
      </c>
    </row>
    <row r="98" spans="1:60" ht="19.5" customHeight="1" x14ac:dyDescent="0.15">
      <c r="A98" s="15" t="s">
        <v>138</v>
      </c>
      <c r="B98" s="16">
        <v>17137</v>
      </c>
      <c r="C98" s="17">
        <v>179</v>
      </c>
      <c r="D98" s="17">
        <v>5327</v>
      </c>
      <c r="E98" s="17">
        <v>3280</v>
      </c>
      <c r="F98" s="18">
        <f t="shared" si="48"/>
        <v>25923</v>
      </c>
      <c r="G98" s="19">
        <v>64093</v>
      </c>
      <c r="H98" s="17">
        <v>56045</v>
      </c>
      <c r="I98" s="20">
        <f t="shared" si="49"/>
        <v>120138</v>
      </c>
      <c r="J98" s="19">
        <v>165</v>
      </c>
      <c r="K98" s="17">
        <v>378</v>
      </c>
      <c r="L98" s="20">
        <f t="shared" si="50"/>
        <v>543</v>
      </c>
      <c r="M98" s="21">
        <v>167</v>
      </c>
      <c r="N98" s="22">
        <v>1</v>
      </c>
      <c r="O98" s="22">
        <v>0</v>
      </c>
      <c r="P98" s="22">
        <v>56</v>
      </c>
      <c r="Q98" s="23">
        <v>204</v>
      </c>
      <c r="R98" s="17">
        <v>465</v>
      </c>
      <c r="S98" s="18">
        <f t="shared" si="51"/>
        <v>669</v>
      </c>
      <c r="T98" s="23">
        <v>67686</v>
      </c>
      <c r="U98" s="17">
        <v>12491</v>
      </c>
      <c r="V98" s="22">
        <v>0</v>
      </c>
      <c r="W98" s="20">
        <v>10505</v>
      </c>
      <c r="X98" s="23">
        <v>2075</v>
      </c>
      <c r="Y98" s="17">
        <v>419</v>
      </c>
      <c r="Z98" s="17">
        <v>0</v>
      </c>
      <c r="AA98" s="25">
        <v>1</v>
      </c>
      <c r="AB98" s="26">
        <f t="shared" si="52"/>
        <v>2495</v>
      </c>
      <c r="AC98" s="27">
        <v>70</v>
      </c>
      <c r="AD98" s="28">
        <v>1725</v>
      </c>
      <c r="AE98" s="29">
        <v>9</v>
      </c>
      <c r="AF98" s="28">
        <v>29352</v>
      </c>
      <c r="AG98" s="22">
        <v>23126</v>
      </c>
      <c r="AH98" s="22">
        <v>6113</v>
      </c>
      <c r="AI98" s="22">
        <v>3435</v>
      </c>
      <c r="AJ98" s="22">
        <v>1</v>
      </c>
      <c r="AK98" s="22">
        <v>0</v>
      </c>
      <c r="AL98" s="29">
        <v>0</v>
      </c>
      <c r="AM98" s="28">
        <v>7967</v>
      </c>
      <c r="AN98" s="22">
        <v>3865</v>
      </c>
      <c r="AO98" s="22">
        <v>0</v>
      </c>
      <c r="AP98" s="22">
        <v>0</v>
      </c>
      <c r="AQ98" s="22">
        <v>42</v>
      </c>
      <c r="AR98" s="22">
        <v>4</v>
      </c>
      <c r="AS98" s="32">
        <v>0</v>
      </c>
      <c r="AT98" s="44">
        <v>147282</v>
      </c>
      <c r="AU98" s="48">
        <v>257301</v>
      </c>
      <c r="AV98" s="49">
        <v>60049</v>
      </c>
      <c r="AW98" s="21">
        <v>1</v>
      </c>
      <c r="AX98" s="218">
        <v>72829</v>
      </c>
      <c r="AY98" s="219">
        <v>28</v>
      </c>
      <c r="AZ98" s="51">
        <v>17138</v>
      </c>
      <c r="BA98" s="22">
        <v>179</v>
      </c>
      <c r="BB98" s="52">
        <v>17317</v>
      </c>
      <c r="BC98" s="40">
        <v>136922</v>
      </c>
      <c r="BD98" s="41">
        <v>56045</v>
      </c>
      <c r="BE98" s="42">
        <v>192967</v>
      </c>
      <c r="BF98" s="33">
        <v>220112</v>
      </c>
      <c r="BG98" s="53">
        <v>330131</v>
      </c>
      <c r="BH98" s="43">
        <v>0.70956173853560456</v>
      </c>
    </row>
    <row r="99" spans="1:60" ht="19.5" customHeight="1" x14ac:dyDescent="0.15">
      <c r="A99" s="15" t="s">
        <v>139</v>
      </c>
      <c r="B99" s="16">
        <v>18269</v>
      </c>
      <c r="C99" s="17">
        <v>71</v>
      </c>
      <c r="D99" s="17">
        <v>6966</v>
      </c>
      <c r="E99" s="17">
        <v>4917</v>
      </c>
      <c r="F99" s="18">
        <f t="shared" si="48"/>
        <v>30223</v>
      </c>
      <c r="G99" s="19">
        <v>113839</v>
      </c>
      <c r="H99" s="17">
        <v>60461</v>
      </c>
      <c r="I99" s="20">
        <f t="shared" si="49"/>
        <v>174300</v>
      </c>
      <c r="J99" s="19">
        <v>16</v>
      </c>
      <c r="K99" s="17">
        <v>781</v>
      </c>
      <c r="L99" s="20">
        <f t="shared" si="50"/>
        <v>797</v>
      </c>
      <c r="M99" s="21">
        <v>136</v>
      </c>
      <c r="N99" s="22">
        <v>1</v>
      </c>
      <c r="O99" s="22">
        <v>0</v>
      </c>
      <c r="P99" s="22">
        <v>45</v>
      </c>
      <c r="Q99" s="23">
        <v>459</v>
      </c>
      <c r="R99" s="17">
        <v>463</v>
      </c>
      <c r="S99" s="18">
        <f t="shared" si="51"/>
        <v>922</v>
      </c>
      <c r="T99" s="23">
        <v>94603</v>
      </c>
      <c r="U99" s="17">
        <v>14565</v>
      </c>
      <c r="V99" s="22">
        <v>0</v>
      </c>
      <c r="W99" s="20">
        <v>14040</v>
      </c>
      <c r="X99" s="23">
        <v>3093</v>
      </c>
      <c r="Y99" s="17">
        <v>567</v>
      </c>
      <c r="Z99" s="17">
        <v>0</v>
      </c>
      <c r="AA99" s="25">
        <v>0</v>
      </c>
      <c r="AB99" s="26">
        <f t="shared" si="52"/>
        <v>3660</v>
      </c>
      <c r="AC99" s="27">
        <v>446</v>
      </c>
      <c r="AD99" s="28">
        <v>807</v>
      </c>
      <c r="AE99" s="29">
        <v>13</v>
      </c>
      <c r="AF99" s="28">
        <v>37237</v>
      </c>
      <c r="AG99" s="22">
        <v>35918</v>
      </c>
      <c r="AH99" s="22">
        <v>875</v>
      </c>
      <c r="AI99" s="22">
        <v>330</v>
      </c>
      <c r="AJ99" s="22">
        <v>1</v>
      </c>
      <c r="AK99" s="22">
        <v>0</v>
      </c>
      <c r="AL99" s="29">
        <v>0</v>
      </c>
      <c r="AM99" s="28">
        <v>4161</v>
      </c>
      <c r="AN99" s="22">
        <v>2216</v>
      </c>
      <c r="AO99" s="22">
        <v>0</v>
      </c>
      <c r="AP99" s="22">
        <v>0</v>
      </c>
      <c r="AQ99" s="22">
        <v>28</v>
      </c>
      <c r="AR99" s="22">
        <v>0</v>
      </c>
      <c r="AS99" s="32">
        <v>0</v>
      </c>
      <c r="AT99" s="44">
        <v>205763</v>
      </c>
      <c r="AU99" s="48">
        <v>347640</v>
      </c>
      <c r="AV99" s="49">
        <v>66366</v>
      </c>
      <c r="AW99" s="21">
        <v>6277</v>
      </c>
      <c r="AX99" s="218">
        <v>80527</v>
      </c>
      <c r="AY99" s="219">
        <v>4</v>
      </c>
      <c r="AZ99" s="51">
        <v>24546</v>
      </c>
      <c r="BA99" s="22">
        <v>71</v>
      </c>
      <c r="BB99" s="52">
        <v>24617</v>
      </c>
      <c r="BC99" s="40">
        <v>194366</v>
      </c>
      <c r="BD99" s="41">
        <v>60461</v>
      </c>
      <c r="BE99" s="42">
        <v>254827</v>
      </c>
      <c r="BF99" s="33">
        <v>292567</v>
      </c>
      <c r="BG99" s="53">
        <v>434444</v>
      </c>
      <c r="BH99" s="43">
        <v>0.76273707260219681</v>
      </c>
    </row>
    <row r="100" spans="1:60" ht="19.5" customHeight="1" thickBot="1" x14ac:dyDescent="0.2">
      <c r="A100" s="87" t="s">
        <v>140</v>
      </c>
      <c r="B100" s="45">
        <v>1199</v>
      </c>
      <c r="C100" s="46">
        <v>7</v>
      </c>
      <c r="D100" s="46">
        <v>1251</v>
      </c>
      <c r="E100" s="46">
        <v>685</v>
      </c>
      <c r="F100" s="88">
        <f t="shared" si="48"/>
        <v>3142</v>
      </c>
      <c r="G100" s="89">
        <v>16588</v>
      </c>
      <c r="H100" s="46">
        <v>6794</v>
      </c>
      <c r="I100" s="90">
        <f t="shared" si="49"/>
        <v>23382</v>
      </c>
      <c r="J100" s="89">
        <v>0</v>
      </c>
      <c r="K100" s="46">
        <v>3</v>
      </c>
      <c r="L100" s="90">
        <f t="shared" si="50"/>
        <v>3</v>
      </c>
      <c r="M100" s="91">
        <v>17</v>
      </c>
      <c r="N100" s="92">
        <v>0</v>
      </c>
      <c r="O100" s="92">
        <v>0</v>
      </c>
      <c r="P100" s="92">
        <v>3</v>
      </c>
      <c r="Q100" s="93">
        <v>44</v>
      </c>
      <c r="R100" s="46">
        <v>201</v>
      </c>
      <c r="S100" s="88">
        <f t="shared" si="51"/>
        <v>245</v>
      </c>
      <c r="T100" s="93">
        <v>7952</v>
      </c>
      <c r="U100" s="46">
        <v>2597</v>
      </c>
      <c r="V100" s="92">
        <v>6</v>
      </c>
      <c r="W100" s="90">
        <v>1069</v>
      </c>
      <c r="X100" s="93">
        <v>293</v>
      </c>
      <c r="Y100" s="46">
        <v>32</v>
      </c>
      <c r="Z100" s="46">
        <v>0</v>
      </c>
      <c r="AA100" s="94">
        <v>0</v>
      </c>
      <c r="AB100" s="47">
        <f t="shared" si="52"/>
        <v>325</v>
      </c>
      <c r="AC100" s="95">
        <v>0</v>
      </c>
      <c r="AD100" s="96">
        <v>8</v>
      </c>
      <c r="AE100" s="97">
        <v>0</v>
      </c>
      <c r="AF100" s="96">
        <v>5220</v>
      </c>
      <c r="AG100" s="92">
        <v>5211</v>
      </c>
      <c r="AH100" s="92">
        <v>9</v>
      </c>
      <c r="AI100" s="92">
        <v>1</v>
      </c>
      <c r="AJ100" s="92">
        <v>0</v>
      </c>
      <c r="AK100" s="92">
        <v>0</v>
      </c>
      <c r="AL100" s="97">
        <v>0</v>
      </c>
      <c r="AM100" s="96">
        <v>709</v>
      </c>
      <c r="AN100" s="92">
        <v>102</v>
      </c>
      <c r="AO100" s="92">
        <v>0</v>
      </c>
      <c r="AP100" s="92">
        <v>0</v>
      </c>
      <c r="AQ100" s="92">
        <v>0</v>
      </c>
      <c r="AR100" s="92">
        <v>0</v>
      </c>
      <c r="AS100" s="98">
        <v>0</v>
      </c>
      <c r="AT100" s="49">
        <v>26628</v>
      </c>
      <c r="AU100" s="48">
        <v>41087</v>
      </c>
      <c r="AV100" s="49">
        <v>7506</v>
      </c>
      <c r="AW100" s="101">
        <v>0</v>
      </c>
      <c r="AX100" s="218">
        <v>241</v>
      </c>
      <c r="AY100" s="219">
        <v>4</v>
      </c>
      <c r="AZ100" s="102">
        <v>1199</v>
      </c>
      <c r="BA100" s="92">
        <v>7</v>
      </c>
      <c r="BB100" s="103">
        <v>1206</v>
      </c>
      <c r="BC100" s="54">
        <v>16829</v>
      </c>
      <c r="BD100" s="55">
        <v>6794</v>
      </c>
      <c r="BE100" s="56">
        <v>23623</v>
      </c>
      <c r="BF100" s="57">
        <v>26869</v>
      </c>
      <c r="BG100" s="58">
        <v>41328</v>
      </c>
      <c r="BH100" s="59">
        <v>0.71239893324302583</v>
      </c>
    </row>
    <row r="101" spans="1:60" ht="19.5" customHeight="1" thickTop="1" thickBot="1" x14ac:dyDescent="0.2">
      <c r="A101" s="60" t="s">
        <v>60</v>
      </c>
      <c r="B101" s="61">
        <f>SUM(B88:B100)</f>
        <v>187196</v>
      </c>
      <c r="C101" s="62">
        <f t="shared" ref="C101:AS101" si="53">SUM(C88:C100)</f>
        <v>1511</v>
      </c>
      <c r="D101" s="62">
        <f t="shared" si="53"/>
        <v>45077</v>
      </c>
      <c r="E101" s="62">
        <f t="shared" si="53"/>
        <v>37380</v>
      </c>
      <c r="F101" s="63">
        <f t="shared" si="53"/>
        <v>271164</v>
      </c>
      <c r="G101" s="64">
        <f t="shared" si="53"/>
        <v>646992</v>
      </c>
      <c r="H101" s="62">
        <f t="shared" si="53"/>
        <v>538296</v>
      </c>
      <c r="I101" s="65">
        <f t="shared" si="53"/>
        <v>1185288</v>
      </c>
      <c r="J101" s="64">
        <f t="shared" si="53"/>
        <v>328</v>
      </c>
      <c r="K101" s="62">
        <f t="shared" si="53"/>
        <v>9999</v>
      </c>
      <c r="L101" s="65">
        <f t="shared" si="53"/>
        <v>10327</v>
      </c>
      <c r="M101" s="67">
        <f t="shared" si="53"/>
        <v>1218</v>
      </c>
      <c r="N101" s="68">
        <f t="shared" si="53"/>
        <v>28</v>
      </c>
      <c r="O101" s="68">
        <f t="shared" si="53"/>
        <v>0</v>
      </c>
      <c r="P101" s="68">
        <f t="shared" si="53"/>
        <v>331</v>
      </c>
      <c r="Q101" s="69">
        <f t="shared" si="53"/>
        <v>2420</v>
      </c>
      <c r="R101" s="62">
        <f t="shared" si="53"/>
        <v>8184</v>
      </c>
      <c r="S101" s="63">
        <f t="shared" si="53"/>
        <v>10604</v>
      </c>
      <c r="T101" s="69">
        <f t="shared" si="53"/>
        <v>687013</v>
      </c>
      <c r="U101" s="62">
        <f t="shared" si="53"/>
        <v>169514</v>
      </c>
      <c r="V101" s="68">
        <f t="shared" si="53"/>
        <v>6</v>
      </c>
      <c r="W101" s="65">
        <f t="shared" si="53"/>
        <v>101075</v>
      </c>
      <c r="X101" s="69">
        <f t="shared" si="53"/>
        <v>18894</v>
      </c>
      <c r="Y101" s="62">
        <f t="shared" si="53"/>
        <v>4229</v>
      </c>
      <c r="Z101" s="62">
        <f t="shared" si="53"/>
        <v>6</v>
      </c>
      <c r="AA101" s="70">
        <f t="shared" si="53"/>
        <v>4</v>
      </c>
      <c r="AB101" s="71">
        <f t="shared" si="53"/>
        <v>23133</v>
      </c>
      <c r="AC101" s="72">
        <f t="shared" si="53"/>
        <v>14829</v>
      </c>
      <c r="AD101" s="73">
        <f t="shared" si="53"/>
        <v>10452</v>
      </c>
      <c r="AE101" s="74">
        <f t="shared" si="53"/>
        <v>389</v>
      </c>
      <c r="AF101" s="73">
        <f t="shared" si="53"/>
        <v>276407</v>
      </c>
      <c r="AG101" s="68">
        <f t="shared" si="53"/>
        <v>254239</v>
      </c>
      <c r="AH101" s="68">
        <f t="shared" si="53"/>
        <v>18554</v>
      </c>
      <c r="AI101" s="68">
        <f t="shared" si="53"/>
        <v>9078</v>
      </c>
      <c r="AJ101" s="68">
        <f t="shared" si="53"/>
        <v>8</v>
      </c>
      <c r="AK101" s="68">
        <f t="shared" si="53"/>
        <v>0</v>
      </c>
      <c r="AL101" s="74">
        <f t="shared" si="53"/>
        <v>999</v>
      </c>
      <c r="AM101" s="73">
        <f t="shared" si="53"/>
        <v>68345</v>
      </c>
      <c r="AN101" s="68">
        <f t="shared" si="53"/>
        <v>38593</v>
      </c>
      <c r="AO101" s="68">
        <f t="shared" si="53"/>
        <v>4</v>
      </c>
      <c r="AP101" s="68">
        <f t="shared" si="53"/>
        <v>0</v>
      </c>
      <c r="AQ101" s="68">
        <f t="shared" si="53"/>
        <v>9427</v>
      </c>
      <c r="AR101" s="68">
        <f t="shared" si="53"/>
        <v>487</v>
      </c>
      <c r="AS101" s="75">
        <f t="shared" si="53"/>
        <v>0</v>
      </c>
      <c r="AT101" s="66">
        <v>1476221</v>
      </c>
      <c r="AU101" s="76">
        <v>2577311</v>
      </c>
      <c r="AV101" s="66">
        <v>588404</v>
      </c>
      <c r="AW101" s="67">
        <v>13775</v>
      </c>
      <c r="AX101" s="69">
        <v>630689</v>
      </c>
      <c r="AY101" s="220">
        <v>98</v>
      </c>
      <c r="AZ101" s="78">
        <v>200971</v>
      </c>
      <c r="BA101" s="68">
        <v>1511</v>
      </c>
      <c r="BB101" s="79">
        <v>202482</v>
      </c>
      <c r="BC101" s="80">
        <v>1277681</v>
      </c>
      <c r="BD101" s="81">
        <v>538296</v>
      </c>
      <c r="BE101" s="82">
        <v>1815977</v>
      </c>
      <c r="BF101" s="66">
        <v>2120685</v>
      </c>
      <c r="BG101" s="76">
        <v>3221775</v>
      </c>
      <c r="BH101" s="83">
        <v>0.70357774355071678</v>
      </c>
    </row>
    <row r="102" spans="1:60" ht="19.5" customHeight="1" thickTop="1" x14ac:dyDescent="0.15">
      <c r="A102" s="15" t="s">
        <v>141</v>
      </c>
      <c r="B102" s="16">
        <v>19219</v>
      </c>
      <c r="C102" s="17">
        <v>66</v>
      </c>
      <c r="D102" s="17">
        <v>9175</v>
      </c>
      <c r="E102" s="17">
        <v>12815</v>
      </c>
      <c r="F102" s="18">
        <f t="shared" ref="F102:F104" si="54">SUM(B102:E102)</f>
        <v>41275</v>
      </c>
      <c r="G102" s="19">
        <v>75205</v>
      </c>
      <c r="H102" s="17">
        <v>68839</v>
      </c>
      <c r="I102" s="20">
        <f t="shared" ref="I102:I104" si="55">SUM(G102:H102)</f>
        <v>144044</v>
      </c>
      <c r="J102" s="19">
        <v>68</v>
      </c>
      <c r="K102" s="17">
        <v>965</v>
      </c>
      <c r="L102" s="20">
        <f t="shared" ref="L102:L104" si="56">SUM(J102:K102)</f>
        <v>1033</v>
      </c>
      <c r="M102" s="21">
        <v>331</v>
      </c>
      <c r="N102" s="22">
        <v>1</v>
      </c>
      <c r="O102" s="22">
        <v>0</v>
      </c>
      <c r="P102" s="22">
        <v>121</v>
      </c>
      <c r="Q102" s="23">
        <v>291</v>
      </c>
      <c r="R102" s="17">
        <v>1049</v>
      </c>
      <c r="S102" s="18">
        <f t="shared" ref="S102:S104" si="57">SUM(Q102:R102)</f>
        <v>1340</v>
      </c>
      <c r="T102" s="23">
        <v>101560</v>
      </c>
      <c r="U102" s="17">
        <v>12568</v>
      </c>
      <c r="V102" s="22">
        <v>0</v>
      </c>
      <c r="W102" s="20">
        <v>11245</v>
      </c>
      <c r="X102" s="23">
        <v>4383</v>
      </c>
      <c r="Y102" s="17">
        <v>636</v>
      </c>
      <c r="Z102" s="17">
        <v>0</v>
      </c>
      <c r="AA102" s="25">
        <v>0</v>
      </c>
      <c r="AB102" s="26">
        <f t="shared" ref="AB102:AB104" si="58">SUM(X102:AA102)</f>
        <v>5019</v>
      </c>
      <c r="AC102" s="27">
        <v>1488</v>
      </c>
      <c r="AD102" s="28">
        <v>2343</v>
      </c>
      <c r="AE102" s="29">
        <v>23</v>
      </c>
      <c r="AF102" s="28">
        <v>43058</v>
      </c>
      <c r="AG102" s="22">
        <v>39079</v>
      </c>
      <c r="AH102" s="22">
        <v>3905</v>
      </c>
      <c r="AI102" s="22">
        <v>822</v>
      </c>
      <c r="AJ102" s="22">
        <v>0</v>
      </c>
      <c r="AK102" s="22">
        <v>0</v>
      </c>
      <c r="AL102" s="29">
        <v>63</v>
      </c>
      <c r="AM102" s="28">
        <v>4890</v>
      </c>
      <c r="AN102" s="22">
        <v>1743</v>
      </c>
      <c r="AO102" s="22">
        <v>0</v>
      </c>
      <c r="AP102" s="22">
        <v>0</v>
      </c>
      <c r="AQ102" s="22">
        <v>15</v>
      </c>
      <c r="AR102" s="22">
        <v>3</v>
      </c>
      <c r="AS102" s="32">
        <v>0</v>
      </c>
      <c r="AT102" s="33">
        <v>187692</v>
      </c>
      <c r="AU102" s="34">
        <v>347431</v>
      </c>
      <c r="AV102" s="35">
        <v>83016</v>
      </c>
      <c r="AW102" s="21">
        <v>90</v>
      </c>
      <c r="AX102" s="218">
        <v>71713</v>
      </c>
      <c r="AY102" s="219">
        <v>19</v>
      </c>
      <c r="AZ102" s="51">
        <v>19309</v>
      </c>
      <c r="BA102" s="22">
        <v>66</v>
      </c>
      <c r="BB102" s="52">
        <v>19375</v>
      </c>
      <c r="BC102" s="40">
        <v>146918</v>
      </c>
      <c r="BD102" s="41">
        <v>68839</v>
      </c>
      <c r="BE102" s="42">
        <v>215757</v>
      </c>
      <c r="BF102" s="33">
        <v>259495</v>
      </c>
      <c r="BG102" s="85">
        <v>419234</v>
      </c>
      <c r="BH102" s="86">
        <v>0.68094198565979325</v>
      </c>
    </row>
    <row r="103" spans="1:60" ht="19.5" customHeight="1" x14ac:dyDescent="0.15">
      <c r="A103" s="15" t="s">
        <v>142</v>
      </c>
      <c r="B103" s="16">
        <v>712</v>
      </c>
      <c r="C103" s="17">
        <v>4</v>
      </c>
      <c r="D103" s="17">
        <v>408</v>
      </c>
      <c r="E103" s="17">
        <v>1061</v>
      </c>
      <c r="F103" s="18">
        <f t="shared" si="54"/>
        <v>2185</v>
      </c>
      <c r="G103" s="19">
        <v>4944</v>
      </c>
      <c r="H103" s="17">
        <v>7004</v>
      </c>
      <c r="I103" s="20">
        <f t="shared" si="55"/>
        <v>11948</v>
      </c>
      <c r="J103" s="19">
        <v>0</v>
      </c>
      <c r="K103" s="17">
        <v>14</v>
      </c>
      <c r="L103" s="20">
        <f t="shared" si="56"/>
        <v>14</v>
      </c>
      <c r="M103" s="21">
        <v>13</v>
      </c>
      <c r="N103" s="22">
        <v>1</v>
      </c>
      <c r="O103" s="22">
        <v>0</v>
      </c>
      <c r="P103" s="22">
        <v>2</v>
      </c>
      <c r="Q103" s="23">
        <v>22</v>
      </c>
      <c r="R103" s="17">
        <v>120</v>
      </c>
      <c r="S103" s="18">
        <f t="shared" si="57"/>
        <v>142</v>
      </c>
      <c r="T103" s="23">
        <v>6334</v>
      </c>
      <c r="U103" s="17">
        <v>2034</v>
      </c>
      <c r="V103" s="22">
        <v>0</v>
      </c>
      <c r="W103" s="20">
        <v>927</v>
      </c>
      <c r="X103" s="23">
        <v>310</v>
      </c>
      <c r="Y103" s="17">
        <v>50</v>
      </c>
      <c r="Z103" s="17">
        <v>0</v>
      </c>
      <c r="AA103" s="25">
        <v>0</v>
      </c>
      <c r="AB103" s="26">
        <f t="shared" si="58"/>
        <v>360</v>
      </c>
      <c r="AC103" s="27">
        <v>1</v>
      </c>
      <c r="AD103" s="28">
        <v>60</v>
      </c>
      <c r="AE103" s="29">
        <v>0</v>
      </c>
      <c r="AF103" s="28">
        <v>3299</v>
      </c>
      <c r="AG103" s="22">
        <v>3292</v>
      </c>
      <c r="AH103" s="22">
        <v>7</v>
      </c>
      <c r="AI103" s="22">
        <v>0</v>
      </c>
      <c r="AJ103" s="22">
        <v>0</v>
      </c>
      <c r="AK103" s="22">
        <v>0</v>
      </c>
      <c r="AL103" s="29">
        <v>0</v>
      </c>
      <c r="AM103" s="28">
        <v>1857</v>
      </c>
      <c r="AN103" s="22">
        <v>398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4">
        <v>14252</v>
      </c>
      <c r="AU103" s="48">
        <v>26305</v>
      </c>
      <c r="AV103" s="49">
        <v>8096</v>
      </c>
      <c r="AW103" s="21">
        <v>0</v>
      </c>
      <c r="AX103" s="218">
        <v>1293</v>
      </c>
      <c r="AY103" s="219">
        <v>0</v>
      </c>
      <c r="AZ103" s="51">
        <v>712</v>
      </c>
      <c r="BA103" s="22">
        <v>4</v>
      </c>
      <c r="BB103" s="52">
        <v>716</v>
      </c>
      <c r="BC103" s="40">
        <v>6237</v>
      </c>
      <c r="BD103" s="41">
        <v>7004</v>
      </c>
      <c r="BE103" s="42">
        <v>13241</v>
      </c>
      <c r="BF103" s="33">
        <v>15545</v>
      </c>
      <c r="BG103" s="53">
        <v>27598</v>
      </c>
      <c r="BH103" s="43">
        <v>0.47103693074541197</v>
      </c>
    </row>
    <row r="104" spans="1:60" ht="19.5" customHeight="1" thickBot="1" x14ac:dyDescent="0.2">
      <c r="A104" s="87" t="s">
        <v>143</v>
      </c>
      <c r="B104" s="45">
        <v>842</v>
      </c>
      <c r="C104" s="46">
        <v>2</v>
      </c>
      <c r="D104" s="46">
        <v>240</v>
      </c>
      <c r="E104" s="46">
        <v>740</v>
      </c>
      <c r="F104" s="88">
        <f t="shared" si="54"/>
        <v>1824</v>
      </c>
      <c r="G104" s="89">
        <v>5456</v>
      </c>
      <c r="H104" s="46">
        <v>6083</v>
      </c>
      <c r="I104" s="90">
        <f t="shared" si="55"/>
        <v>11539</v>
      </c>
      <c r="J104" s="89">
        <v>0</v>
      </c>
      <c r="K104" s="46">
        <v>12</v>
      </c>
      <c r="L104" s="90">
        <f t="shared" si="56"/>
        <v>12</v>
      </c>
      <c r="M104" s="91">
        <v>18</v>
      </c>
      <c r="N104" s="92">
        <v>1</v>
      </c>
      <c r="O104" s="92">
        <v>0</v>
      </c>
      <c r="P104" s="92">
        <v>11</v>
      </c>
      <c r="Q104" s="93">
        <v>34</v>
      </c>
      <c r="R104" s="46">
        <v>130</v>
      </c>
      <c r="S104" s="88">
        <f t="shared" si="57"/>
        <v>164</v>
      </c>
      <c r="T104" s="93">
        <v>5670</v>
      </c>
      <c r="U104" s="46">
        <v>1613</v>
      </c>
      <c r="V104" s="92">
        <v>0</v>
      </c>
      <c r="W104" s="90">
        <v>832</v>
      </c>
      <c r="X104" s="93">
        <v>225</v>
      </c>
      <c r="Y104" s="46">
        <v>33</v>
      </c>
      <c r="Z104" s="46">
        <v>0</v>
      </c>
      <c r="AA104" s="94">
        <v>0</v>
      </c>
      <c r="AB104" s="47">
        <f t="shared" si="58"/>
        <v>258</v>
      </c>
      <c r="AC104" s="95">
        <v>2</v>
      </c>
      <c r="AD104" s="96">
        <v>9</v>
      </c>
      <c r="AE104" s="97">
        <v>3</v>
      </c>
      <c r="AF104" s="96">
        <v>2404</v>
      </c>
      <c r="AG104" s="92">
        <v>2385</v>
      </c>
      <c r="AH104" s="92">
        <v>19</v>
      </c>
      <c r="AI104" s="92">
        <v>2</v>
      </c>
      <c r="AJ104" s="92">
        <v>0</v>
      </c>
      <c r="AK104" s="92">
        <v>0</v>
      </c>
      <c r="AL104" s="97">
        <v>0</v>
      </c>
      <c r="AM104" s="96">
        <v>215</v>
      </c>
      <c r="AN104" s="92">
        <v>14</v>
      </c>
      <c r="AO104" s="92">
        <v>0</v>
      </c>
      <c r="AP104" s="92">
        <v>0</v>
      </c>
      <c r="AQ104" s="92">
        <v>0</v>
      </c>
      <c r="AR104" s="92">
        <v>0</v>
      </c>
      <c r="AS104" s="98">
        <v>0</v>
      </c>
      <c r="AT104" s="49">
        <v>13472</v>
      </c>
      <c r="AU104" s="48">
        <v>22197</v>
      </c>
      <c r="AV104" s="49">
        <v>6855</v>
      </c>
      <c r="AW104" s="101">
        <v>0</v>
      </c>
      <c r="AX104" s="218">
        <v>444</v>
      </c>
      <c r="AY104" s="219">
        <v>0</v>
      </c>
      <c r="AZ104" s="102">
        <v>842</v>
      </c>
      <c r="BA104" s="92">
        <v>2</v>
      </c>
      <c r="BB104" s="103">
        <v>844</v>
      </c>
      <c r="BC104" s="54">
        <v>5900</v>
      </c>
      <c r="BD104" s="55">
        <v>6083</v>
      </c>
      <c r="BE104" s="56">
        <v>11983</v>
      </c>
      <c r="BF104" s="57">
        <v>13916</v>
      </c>
      <c r="BG104" s="58">
        <v>22641</v>
      </c>
      <c r="BH104" s="59">
        <v>0.49236418259200532</v>
      </c>
    </row>
    <row r="105" spans="1:60" ht="19.5" customHeight="1" thickTop="1" thickBot="1" x14ac:dyDescent="0.2">
      <c r="A105" s="60" t="s">
        <v>144</v>
      </c>
      <c r="B105" s="61">
        <f>SUM(B102:B104)</f>
        <v>20773</v>
      </c>
      <c r="C105" s="62">
        <f t="shared" ref="C105:AS105" si="59">SUM(C102:C104)</f>
        <v>72</v>
      </c>
      <c r="D105" s="62">
        <f t="shared" si="59"/>
        <v>9823</v>
      </c>
      <c r="E105" s="62">
        <f t="shared" si="59"/>
        <v>14616</v>
      </c>
      <c r="F105" s="63">
        <f t="shared" si="59"/>
        <v>45284</v>
      </c>
      <c r="G105" s="64">
        <f t="shared" si="59"/>
        <v>85605</v>
      </c>
      <c r="H105" s="62">
        <f t="shared" si="59"/>
        <v>81926</v>
      </c>
      <c r="I105" s="65">
        <f t="shared" si="59"/>
        <v>167531</v>
      </c>
      <c r="J105" s="64">
        <f t="shared" si="59"/>
        <v>68</v>
      </c>
      <c r="K105" s="62">
        <f t="shared" si="59"/>
        <v>991</v>
      </c>
      <c r="L105" s="65">
        <f t="shared" si="59"/>
        <v>1059</v>
      </c>
      <c r="M105" s="67">
        <f t="shared" si="59"/>
        <v>362</v>
      </c>
      <c r="N105" s="68">
        <f t="shared" si="59"/>
        <v>3</v>
      </c>
      <c r="O105" s="75">
        <f t="shared" si="59"/>
        <v>0</v>
      </c>
      <c r="P105" s="75">
        <f t="shared" si="59"/>
        <v>134</v>
      </c>
      <c r="Q105" s="69">
        <f t="shared" si="59"/>
        <v>347</v>
      </c>
      <c r="R105" s="62">
        <f t="shared" si="59"/>
        <v>1299</v>
      </c>
      <c r="S105" s="63">
        <f t="shared" si="59"/>
        <v>1646</v>
      </c>
      <c r="T105" s="69">
        <f t="shared" si="59"/>
        <v>113564</v>
      </c>
      <c r="U105" s="62">
        <f t="shared" si="59"/>
        <v>16215</v>
      </c>
      <c r="V105" s="75">
        <f t="shared" si="59"/>
        <v>0</v>
      </c>
      <c r="W105" s="65">
        <f t="shared" si="59"/>
        <v>13004</v>
      </c>
      <c r="X105" s="61">
        <f t="shared" si="59"/>
        <v>4918</v>
      </c>
      <c r="Y105" s="62">
        <f t="shared" si="59"/>
        <v>719</v>
      </c>
      <c r="Z105" s="62">
        <f t="shared" si="59"/>
        <v>0</v>
      </c>
      <c r="AA105" s="70">
        <f t="shared" si="59"/>
        <v>0</v>
      </c>
      <c r="AB105" s="71">
        <f t="shared" si="59"/>
        <v>5637</v>
      </c>
      <c r="AC105" s="72">
        <f t="shared" si="59"/>
        <v>1491</v>
      </c>
      <c r="AD105" s="73">
        <f t="shared" si="59"/>
        <v>2412</v>
      </c>
      <c r="AE105" s="74">
        <f t="shared" si="59"/>
        <v>26</v>
      </c>
      <c r="AF105" s="73">
        <f t="shared" si="59"/>
        <v>48761</v>
      </c>
      <c r="AG105" s="68">
        <f t="shared" si="59"/>
        <v>44756</v>
      </c>
      <c r="AH105" s="68">
        <f t="shared" si="59"/>
        <v>3931</v>
      </c>
      <c r="AI105" s="68">
        <f t="shared" si="59"/>
        <v>824</v>
      </c>
      <c r="AJ105" s="68">
        <f t="shared" si="59"/>
        <v>0</v>
      </c>
      <c r="AK105" s="68">
        <f t="shared" si="59"/>
        <v>0</v>
      </c>
      <c r="AL105" s="74">
        <f t="shared" si="59"/>
        <v>63</v>
      </c>
      <c r="AM105" s="73">
        <f t="shared" si="59"/>
        <v>6962</v>
      </c>
      <c r="AN105" s="68">
        <f t="shared" si="59"/>
        <v>2155</v>
      </c>
      <c r="AO105" s="68">
        <f t="shared" si="59"/>
        <v>0</v>
      </c>
      <c r="AP105" s="68">
        <f t="shared" si="59"/>
        <v>0</v>
      </c>
      <c r="AQ105" s="68">
        <f t="shared" si="59"/>
        <v>15</v>
      </c>
      <c r="AR105" s="68">
        <f t="shared" si="59"/>
        <v>3</v>
      </c>
      <c r="AS105" s="75">
        <f t="shared" si="59"/>
        <v>0</v>
      </c>
      <c r="AT105" s="66">
        <v>215416</v>
      </c>
      <c r="AU105" s="76">
        <v>395933</v>
      </c>
      <c r="AV105" s="66">
        <v>97967</v>
      </c>
      <c r="AW105" s="67">
        <v>90</v>
      </c>
      <c r="AX105" s="69">
        <v>73450</v>
      </c>
      <c r="AY105" s="220">
        <v>19</v>
      </c>
      <c r="AZ105" s="78">
        <v>20863</v>
      </c>
      <c r="BA105" s="68">
        <v>72</v>
      </c>
      <c r="BB105" s="79">
        <v>20935</v>
      </c>
      <c r="BC105" s="80">
        <v>159055</v>
      </c>
      <c r="BD105" s="81">
        <v>81926</v>
      </c>
      <c r="BE105" s="82">
        <v>240981</v>
      </c>
      <c r="BF105" s="66">
        <v>288956</v>
      </c>
      <c r="BG105" s="76">
        <v>469473</v>
      </c>
      <c r="BH105" s="83">
        <v>0.66003128877380379</v>
      </c>
    </row>
    <row r="106" spans="1:60" ht="19.5" customHeight="1" thickTop="1" thickBot="1" x14ac:dyDescent="0.2">
      <c r="A106" s="141" t="s">
        <v>145</v>
      </c>
      <c r="B106" s="142">
        <f>SUM(B105,B101,B87,B82,B75,B65,B54,B47,B23,B13)</f>
        <v>1370231</v>
      </c>
      <c r="C106" s="143">
        <f t="shared" ref="C106:AS106" si="60">SUM(C105,C101,C87,C82,C75,C65,C54,C47,C23,C13)</f>
        <v>9754</v>
      </c>
      <c r="D106" s="143">
        <f t="shared" si="60"/>
        <v>282723</v>
      </c>
      <c r="E106" s="143">
        <f t="shared" si="60"/>
        <v>285807</v>
      </c>
      <c r="F106" s="144">
        <f t="shared" si="60"/>
        <v>1948515</v>
      </c>
      <c r="G106" s="145">
        <f t="shared" si="60"/>
        <v>3574223</v>
      </c>
      <c r="H106" s="143">
        <f t="shared" si="60"/>
        <v>3842746</v>
      </c>
      <c r="I106" s="146">
        <f t="shared" si="60"/>
        <v>7416969</v>
      </c>
      <c r="J106" s="142">
        <f t="shared" si="60"/>
        <v>8234</v>
      </c>
      <c r="K106" s="143">
        <f t="shared" si="60"/>
        <v>117702</v>
      </c>
      <c r="L106" s="146">
        <f t="shared" si="60"/>
        <v>125936</v>
      </c>
      <c r="M106" s="148">
        <f t="shared" si="60"/>
        <v>12390</v>
      </c>
      <c r="N106" s="149">
        <f t="shared" si="60"/>
        <v>422</v>
      </c>
      <c r="O106" s="150">
        <f t="shared" si="60"/>
        <v>51</v>
      </c>
      <c r="P106" s="150">
        <f t="shared" si="60"/>
        <v>3420</v>
      </c>
      <c r="Q106" s="151">
        <f t="shared" si="60"/>
        <v>21977</v>
      </c>
      <c r="R106" s="143">
        <f t="shared" si="60"/>
        <v>102140</v>
      </c>
      <c r="S106" s="144">
        <f t="shared" si="60"/>
        <v>124117</v>
      </c>
      <c r="T106" s="151">
        <f t="shared" si="60"/>
        <v>5308405</v>
      </c>
      <c r="U106" s="143">
        <f t="shared" si="60"/>
        <v>1908915</v>
      </c>
      <c r="V106" s="150">
        <f t="shared" si="60"/>
        <v>222884</v>
      </c>
      <c r="W106" s="146">
        <f t="shared" si="60"/>
        <v>650673</v>
      </c>
      <c r="X106" s="142">
        <f t="shared" si="60"/>
        <v>134232</v>
      </c>
      <c r="Y106" s="143">
        <f t="shared" si="60"/>
        <v>34199</v>
      </c>
      <c r="Z106" s="143">
        <f t="shared" si="60"/>
        <v>13</v>
      </c>
      <c r="AA106" s="152">
        <f t="shared" si="60"/>
        <v>21</v>
      </c>
      <c r="AB106" s="153">
        <f t="shared" si="60"/>
        <v>168465</v>
      </c>
      <c r="AC106" s="154">
        <f t="shared" si="60"/>
        <v>246254</v>
      </c>
      <c r="AD106" s="155">
        <f t="shared" si="60"/>
        <v>77993</v>
      </c>
      <c r="AE106" s="156">
        <f t="shared" si="60"/>
        <v>6443</v>
      </c>
      <c r="AF106" s="155">
        <f t="shared" si="60"/>
        <v>2137917</v>
      </c>
      <c r="AG106" s="149">
        <f t="shared" si="60"/>
        <v>2001815</v>
      </c>
      <c r="AH106" s="149">
        <f t="shared" si="60"/>
        <v>124730</v>
      </c>
      <c r="AI106" s="149">
        <f t="shared" si="60"/>
        <v>66118</v>
      </c>
      <c r="AJ106" s="149">
        <f t="shared" si="60"/>
        <v>611</v>
      </c>
      <c r="AK106" s="149">
        <f t="shared" si="60"/>
        <v>3</v>
      </c>
      <c r="AL106" s="156">
        <f t="shared" si="60"/>
        <v>5224</v>
      </c>
      <c r="AM106" s="155">
        <f t="shared" si="60"/>
        <v>704624</v>
      </c>
      <c r="AN106" s="149">
        <f t="shared" si="60"/>
        <v>402566</v>
      </c>
      <c r="AO106" s="149">
        <f t="shared" si="60"/>
        <v>75</v>
      </c>
      <c r="AP106" s="149">
        <f t="shared" si="60"/>
        <v>1</v>
      </c>
      <c r="AQ106" s="149">
        <f t="shared" si="60"/>
        <v>110345</v>
      </c>
      <c r="AR106" s="149">
        <f t="shared" si="60"/>
        <v>6712</v>
      </c>
      <c r="AS106" s="150">
        <f t="shared" si="60"/>
        <v>2</v>
      </c>
      <c r="AT106" s="147">
        <v>9564063</v>
      </c>
      <c r="AU106" s="158">
        <v>18455416</v>
      </c>
      <c r="AV106" s="159">
        <v>4268399</v>
      </c>
      <c r="AW106" s="161">
        <v>224957</v>
      </c>
      <c r="AX106" s="151">
        <v>5151783</v>
      </c>
      <c r="AY106" s="221">
        <v>1460</v>
      </c>
      <c r="AZ106" s="163">
        <v>1595188</v>
      </c>
      <c r="BA106" s="164">
        <v>9754</v>
      </c>
      <c r="BB106" s="157">
        <v>1604942</v>
      </c>
      <c r="BC106" s="165">
        <v>8726006</v>
      </c>
      <c r="BD106" s="166">
        <v>3842746</v>
      </c>
      <c r="BE106" s="167">
        <v>12568752</v>
      </c>
      <c r="BF106" s="159">
        <v>14940803</v>
      </c>
      <c r="BG106" s="160">
        <v>23832156</v>
      </c>
      <c r="BH106" s="168">
        <v>0.69426192831237343</v>
      </c>
    </row>
  </sheetData>
  <mergeCells count="65"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AW2:AY2"/>
    <mergeCell ref="AZ2:BH2"/>
    <mergeCell ref="B3:F3"/>
    <mergeCell ref="G3:I3"/>
    <mergeCell ref="J3:L3"/>
    <mergeCell ref="M3:P3"/>
    <mergeCell ref="Q3:S3"/>
    <mergeCell ref="T3:W3"/>
    <mergeCell ref="X3:AB3"/>
    <mergeCell ref="AC3:AC5"/>
    <mergeCell ref="R4:R5"/>
    <mergeCell ref="BG3:BG5"/>
    <mergeCell ref="BH3:BH5"/>
    <mergeCell ref="B4:C4"/>
    <mergeCell ref="D4:E4"/>
    <mergeCell ref="F4:F5"/>
    <mergeCell ref="G4:G5"/>
    <mergeCell ref="H4:H5"/>
    <mergeCell ref="I4:I5"/>
    <mergeCell ref="J4:J5"/>
    <mergeCell ref="AX3:AY3"/>
    <mergeCell ref="AZ3:BB3"/>
    <mergeCell ref="BC3:BE3"/>
    <mergeCell ref="BF3:BF5"/>
    <mergeCell ref="BD4:BD5"/>
    <mergeCell ref="BE4:BE5"/>
    <mergeCell ref="K4:K5"/>
    <mergeCell ref="L4:L5"/>
    <mergeCell ref="N4:O4"/>
    <mergeCell ref="P4:P5"/>
    <mergeCell ref="Q4:Q5"/>
    <mergeCell ref="AK4:AK5"/>
    <mergeCell ref="S4:S5"/>
    <mergeCell ref="U4:V4"/>
    <mergeCell ref="W4:W5"/>
    <mergeCell ref="X4:X5"/>
    <mergeCell ref="Y4:Y5"/>
    <mergeCell ref="Z4:Z5"/>
    <mergeCell ref="AA4:AA5"/>
    <mergeCell ref="AB4:AB5"/>
    <mergeCell ref="AG4:AG5"/>
    <mergeCell ref="AH4:AI4"/>
    <mergeCell ref="AJ4:AJ5"/>
    <mergeCell ref="AX4:AY4"/>
    <mergeCell ref="AZ4:BA4"/>
    <mergeCell ref="BB4:BB5"/>
    <mergeCell ref="BC4:BC5"/>
    <mergeCell ref="AL4:AL5"/>
    <mergeCell ref="AM4:AN4"/>
    <mergeCell ref="AO4:AO5"/>
    <mergeCell ref="AP4:AP5"/>
    <mergeCell ref="AQ4:AQ5"/>
    <mergeCell ref="AT3:AT5"/>
    <mergeCell ref="AU3:AU5"/>
    <mergeCell ref="AV3:AV5"/>
    <mergeCell ref="AS3:AS5"/>
  </mergeCells>
  <phoneticPr fontId="4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5年度分）</oddHeader>
  </headerFooter>
  <colBreaks count="3" manualBreakCount="3">
    <brk id="19" max="1048575" man="1"/>
    <brk id="38" max="1048575" man="1"/>
    <brk id="60" max="1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6"/>
  <sheetViews>
    <sheetView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104" customWidth="1"/>
    <col min="51" max="51" width="10.625" style="3" customWidth="1"/>
    <col min="52" max="53" width="9.5" style="3" customWidth="1"/>
    <col min="54" max="56" width="9" style="104" customWidth="1"/>
    <col min="57" max="59" width="11.625" style="104" customWidth="1"/>
    <col min="60" max="60" width="10.625" style="104"/>
    <col min="61" max="61" width="3.125" style="3" hidden="1" customWidth="1"/>
    <col min="62" max="16384" width="10.625" style="3"/>
  </cols>
  <sheetData>
    <row r="1" spans="1:60" s="1" customFormat="1" ht="26.25" customHeight="1" thickBot="1" x14ac:dyDescent="0.2"/>
    <row r="2" spans="1:60" ht="17.25" customHeight="1" thickBot="1" x14ac:dyDescent="0.2">
      <c r="A2" s="264" t="s">
        <v>0</v>
      </c>
      <c r="B2" s="267" t="s">
        <v>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9"/>
      <c r="T2" s="270" t="s">
        <v>2</v>
      </c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2"/>
      <c r="AM2" s="237" t="s">
        <v>1</v>
      </c>
      <c r="AN2" s="238"/>
      <c r="AO2" s="238"/>
      <c r="AP2" s="238"/>
      <c r="AQ2" s="238"/>
      <c r="AR2" s="238"/>
      <c r="AS2" s="238"/>
      <c r="AT2" s="238"/>
      <c r="AU2" s="238"/>
      <c r="AV2" s="238"/>
      <c r="AW2" s="239" t="s">
        <v>3</v>
      </c>
      <c r="AX2" s="240"/>
      <c r="AY2" s="300" t="s">
        <v>4</v>
      </c>
      <c r="AZ2" s="301"/>
      <c r="BA2" s="301"/>
      <c r="BB2" s="301"/>
      <c r="BC2" s="301"/>
      <c r="BD2" s="301"/>
      <c r="BE2" s="301"/>
      <c r="BF2" s="301"/>
      <c r="BG2" s="302"/>
      <c r="BH2" s="2"/>
    </row>
    <row r="3" spans="1:60" ht="17.25" customHeight="1" x14ac:dyDescent="0.15">
      <c r="A3" s="265"/>
      <c r="B3" s="273" t="s">
        <v>5</v>
      </c>
      <c r="C3" s="274"/>
      <c r="D3" s="274"/>
      <c r="E3" s="274"/>
      <c r="F3" s="275"/>
      <c r="G3" s="276" t="s">
        <v>6</v>
      </c>
      <c r="H3" s="277"/>
      <c r="I3" s="278"/>
      <c r="J3" s="276" t="s">
        <v>7</v>
      </c>
      <c r="K3" s="277"/>
      <c r="L3" s="278"/>
      <c r="M3" s="279" t="s">
        <v>8</v>
      </c>
      <c r="N3" s="280"/>
      <c r="O3" s="280"/>
      <c r="P3" s="281"/>
      <c r="Q3" s="282" t="s">
        <v>9</v>
      </c>
      <c r="R3" s="283"/>
      <c r="S3" s="284"/>
      <c r="T3" s="241" t="s">
        <v>10</v>
      </c>
      <c r="U3" s="242"/>
      <c r="V3" s="242"/>
      <c r="W3" s="243"/>
      <c r="X3" s="254" t="s">
        <v>11</v>
      </c>
      <c r="Y3" s="255"/>
      <c r="Z3" s="255"/>
      <c r="AA3" s="255"/>
      <c r="AB3" s="256"/>
      <c r="AC3" s="257" t="s">
        <v>12</v>
      </c>
      <c r="AD3" s="260" t="s">
        <v>13</v>
      </c>
      <c r="AE3" s="261"/>
      <c r="AF3" s="241" t="s">
        <v>14</v>
      </c>
      <c r="AG3" s="242"/>
      <c r="AH3" s="242"/>
      <c r="AI3" s="242"/>
      <c r="AJ3" s="242"/>
      <c r="AK3" s="242"/>
      <c r="AL3" s="243"/>
      <c r="AM3" s="244" t="s">
        <v>15</v>
      </c>
      <c r="AN3" s="245"/>
      <c r="AO3" s="245"/>
      <c r="AP3" s="245"/>
      <c r="AQ3" s="246"/>
      <c r="AR3" s="247" t="s">
        <v>16</v>
      </c>
      <c r="AS3" s="249" t="s">
        <v>17</v>
      </c>
      <c r="AT3" s="257" t="s">
        <v>18</v>
      </c>
      <c r="AU3" s="251" t="s">
        <v>19</v>
      </c>
      <c r="AV3" s="251" t="s">
        <v>20</v>
      </c>
      <c r="AW3" s="174" t="s">
        <v>21</v>
      </c>
      <c r="AX3" s="4" t="s">
        <v>6</v>
      </c>
      <c r="AY3" s="306" t="s">
        <v>5</v>
      </c>
      <c r="AZ3" s="307"/>
      <c r="BA3" s="308"/>
      <c r="BB3" s="307" t="s">
        <v>6</v>
      </c>
      <c r="BC3" s="307"/>
      <c r="BD3" s="307"/>
      <c r="BE3" s="309" t="s">
        <v>18</v>
      </c>
      <c r="BF3" s="303" t="s">
        <v>19</v>
      </c>
      <c r="BG3" s="303" t="s">
        <v>22</v>
      </c>
      <c r="BH3" s="2"/>
    </row>
    <row r="4" spans="1:60" ht="17.25" customHeight="1" x14ac:dyDescent="0.15">
      <c r="A4" s="265"/>
      <c r="B4" s="285" t="s">
        <v>23</v>
      </c>
      <c r="C4" s="286"/>
      <c r="D4" s="287" t="s">
        <v>24</v>
      </c>
      <c r="E4" s="286"/>
      <c r="F4" s="288" t="s">
        <v>25</v>
      </c>
      <c r="G4" s="290" t="s">
        <v>26</v>
      </c>
      <c r="H4" s="312" t="s">
        <v>27</v>
      </c>
      <c r="I4" s="314" t="s">
        <v>25</v>
      </c>
      <c r="J4" s="290" t="s">
        <v>26</v>
      </c>
      <c r="K4" s="312" t="s">
        <v>28</v>
      </c>
      <c r="L4" s="317" t="s">
        <v>25</v>
      </c>
      <c r="M4" s="5"/>
      <c r="N4" s="318" t="s">
        <v>29</v>
      </c>
      <c r="O4" s="319"/>
      <c r="P4" s="288" t="s">
        <v>30</v>
      </c>
      <c r="Q4" s="320" t="s">
        <v>23</v>
      </c>
      <c r="R4" s="322" t="s">
        <v>24</v>
      </c>
      <c r="S4" s="324" t="s">
        <v>25</v>
      </c>
      <c r="T4" s="5"/>
      <c r="U4" s="318" t="s">
        <v>29</v>
      </c>
      <c r="V4" s="319"/>
      <c r="W4" s="288" t="s">
        <v>31</v>
      </c>
      <c r="X4" s="326" t="s">
        <v>32</v>
      </c>
      <c r="Y4" s="316" t="s">
        <v>33</v>
      </c>
      <c r="Z4" s="316" t="s">
        <v>34</v>
      </c>
      <c r="AA4" s="316" t="s">
        <v>35</v>
      </c>
      <c r="AB4" s="288" t="s">
        <v>25</v>
      </c>
      <c r="AC4" s="258"/>
      <c r="AD4" s="262"/>
      <c r="AE4" s="263"/>
      <c r="AF4" s="6"/>
      <c r="AG4" s="330" t="s">
        <v>36</v>
      </c>
      <c r="AH4" s="332" t="s">
        <v>37</v>
      </c>
      <c r="AI4" s="332"/>
      <c r="AJ4" s="332" t="s">
        <v>38</v>
      </c>
      <c r="AK4" s="332" t="s">
        <v>39</v>
      </c>
      <c r="AL4" s="288" t="s">
        <v>40</v>
      </c>
      <c r="AM4" s="334" t="s">
        <v>41</v>
      </c>
      <c r="AN4" s="335"/>
      <c r="AO4" s="336" t="s">
        <v>42</v>
      </c>
      <c r="AP4" s="336" t="s">
        <v>43</v>
      </c>
      <c r="AQ4" s="330" t="s">
        <v>44</v>
      </c>
      <c r="AR4" s="247"/>
      <c r="AS4" s="249"/>
      <c r="AT4" s="258"/>
      <c r="AU4" s="252"/>
      <c r="AV4" s="252"/>
      <c r="AW4" s="7" t="s">
        <v>45</v>
      </c>
      <c r="AX4" s="338" t="s">
        <v>26</v>
      </c>
      <c r="AY4" s="328" t="s">
        <v>23</v>
      </c>
      <c r="AZ4" s="329"/>
      <c r="BA4" s="292" t="s">
        <v>25</v>
      </c>
      <c r="BB4" s="294" t="s">
        <v>26</v>
      </c>
      <c r="BC4" s="296" t="s">
        <v>28</v>
      </c>
      <c r="BD4" s="298" t="s">
        <v>25</v>
      </c>
      <c r="BE4" s="310"/>
      <c r="BF4" s="304"/>
      <c r="BG4" s="304"/>
      <c r="BH4" s="2"/>
    </row>
    <row r="5" spans="1:60" ht="17.25" customHeight="1" thickBot="1" x14ac:dyDescent="0.2">
      <c r="A5" s="266"/>
      <c r="B5" s="176" t="s">
        <v>46</v>
      </c>
      <c r="C5" s="178" t="s">
        <v>28</v>
      </c>
      <c r="D5" s="178" t="s">
        <v>46</v>
      </c>
      <c r="E5" s="175" t="s">
        <v>27</v>
      </c>
      <c r="F5" s="289"/>
      <c r="G5" s="291"/>
      <c r="H5" s="313"/>
      <c r="I5" s="315"/>
      <c r="J5" s="291"/>
      <c r="K5" s="313"/>
      <c r="L5" s="315"/>
      <c r="M5" s="8"/>
      <c r="N5" s="9"/>
      <c r="O5" s="10" t="s">
        <v>146</v>
      </c>
      <c r="P5" s="289"/>
      <c r="Q5" s="321"/>
      <c r="R5" s="323"/>
      <c r="S5" s="325"/>
      <c r="T5" s="8"/>
      <c r="U5" s="9"/>
      <c r="V5" s="10" t="s">
        <v>146</v>
      </c>
      <c r="W5" s="289"/>
      <c r="X5" s="327"/>
      <c r="Y5" s="248"/>
      <c r="Z5" s="248"/>
      <c r="AA5" s="248"/>
      <c r="AB5" s="289"/>
      <c r="AC5" s="259"/>
      <c r="AD5" s="176" t="s">
        <v>48</v>
      </c>
      <c r="AE5" s="177" t="s">
        <v>49</v>
      </c>
      <c r="AF5" s="176"/>
      <c r="AG5" s="331"/>
      <c r="AH5" s="178"/>
      <c r="AI5" s="11" t="s">
        <v>50</v>
      </c>
      <c r="AJ5" s="333"/>
      <c r="AK5" s="333"/>
      <c r="AL5" s="289"/>
      <c r="AM5" s="176"/>
      <c r="AN5" s="11" t="s">
        <v>51</v>
      </c>
      <c r="AO5" s="337"/>
      <c r="AP5" s="337"/>
      <c r="AQ5" s="331"/>
      <c r="AR5" s="248"/>
      <c r="AS5" s="250"/>
      <c r="AT5" s="259"/>
      <c r="AU5" s="253"/>
      <c r="AV5" s="253"/>
      <c r="AW5" s="12" t="s">
        <v>52</v>
      </c>
      <c r="AX5" s="339"/>
      <c r="AY5" s="13" t="s">
        <v>46</v>
      </c>
      <c r="AZ5" s="14" t="s">
        <v>28</v>
      </c>
      <c r="BA5" s="293"/>
      <c r="BB5" s="295"/>
      <c r="BC5" s="297"/>
      <c r="BD5" s="299"/>
      <c r="BE5" s="311"/>
      <c r="BF5" s="305"/>
      <c r="BG5" s="305"/>
      <c r="BH5" s="2"/>
    </row>
    <row r="6" spans="1:60" ht="19.5" customHeight="1" x14ac:dyDescent="0.15">
      <c r="A6" s="15" t="s">
        <v>53</v>
      </c>
      <c r="B6" s="16">
        <v>1747</v>
      </c>
      <c r="C6" s="17">
        <v>26</v>
      </c>
      <c r="D6" s="17">
        <v>714</v>
      </c>
      <c r="E6" s="17">
        <v>966</v>
      </c>
      <c r="F6" s="18">
        <f>SUM(B6:E6)</f>
        <v>3453</v>
      </c>
      <c r="G6" s="19">
        <v>4096</v>
      </c>
      <c r="H6" s="17">
        <v>3825</v>
      </c>
      <c r="I6" s="20">
        <f>SUM(G6:H6)</f>
        <v>7921</v>
      </c>
      <c r="J6" s="19">
        <v>25</v>
      </c>
      <c r="K6" s="17">
        <v>306</v>
      </c>
      <c r="L6" s="20">
        <f>SUM(J6:K6)</f>
        <v>331</v>
      </c>
      <c r="M6" s="21">
        <v>34</v>
      </c>
      <c r="N6" s="22">
        <v>1</v>
      </c>
      <c r="O6" s="22">
        <v>0</v>
      </c>
      <c r="P6" s="22">
        <v>17</v>
      </c>
      <c r="Q6" s="23">
        <v>21</v>
      </c>
      <c r="R6" s="24">
        <v>325</v>
      </c>
      <c r="S6" s="18">
        <f>SUM(Q6:R6)</f>
        <v>346</v>
      </c>
      <c r="T6" s="23">
        <v>8904</v>
      </c>
      <c r="U6" s="17">
        <v>1809</v>
      </c>
      <c r="V6" s="22">
        <v>0</v>
      </c>
      <c r="W6" s="20">
        <v>1334</v>
      </c>
      <c r="X6" s="23">
        <v>185</v>
      </c>
      <c r="Y6" s="17">
        <v>50</v>
      </c>
      <c r="Z6" s="17">
        <v>0</v>
      </c>
      <c r="AA6" s="25">
        <v>0</v>
      </c>
      <c r="AB6" s="26">
        <f>SUM(X6:AA6)</f>
        <v>235</v>
      </c>
      <c r="AC6" s="27">
        <v>279</v>
      </c>
      <c r="AD6" s="28">
        <v>33</v>
      </c>
      <c r="AE6" s="29">
        <v>11</v>
      </c>
      <c r="AF6" s="30">
        <v>2100</v>
      </c>
      <c r="AG6" s="22">
        <v>2082</v>
      </c>
      <c r="AH6" s="31">
        <v>15</v>
      </c>
      <c r="AI6" s="22">
        <v>4</v>
      </c>
      <c r="AJ6" s="22">
        <v>0</v>
      </c>
      <c r="AK6" s="22">
        <v>0</v>
      </c>
      <c r="AL6" s="29">
        <v>0</v>
      </c>
      <c r="AM6" s="28">
        <v>1169</v>
      </c>
      <c r="AN6" s="22">
        <v>676</v>
      </c>
      <c r="AO6" s="22">
        <v>0</v>
      </c>
      <c r="AP6" s="22">
        <v>0</v>
      </c>
      <c r="AQ6" s="22">
        <v>25</v>
      </c>
      <c r="AR6" s="22">
        <v>2</v>
      </c>
      <c r="AS6" s="32">
        <v>0</v>
      </c>
      <c r="AT6" s="33">
        <v>11993</v>
      </c>
      <c r="AU6" s="34">
        <v>25097</v>
      </c>
      <c r="AV6" s="35">
        <v>5157</v>
      </c>
      <c r="AW6" s="36">
        <v>693</v>
      </c>
      <c r="AX6" s="37">
        <v>8280</v>
      </c>
      <c r="AY6" s="38">
        <f t="shared" ref="AY6:AY12" si="0">B6+AW6</f>
        <v>2440</v>
      </c>
      <c r="AZ6" s="31">
        <f t="shared" ref="AZ6:AZ12" si="1">C6</f>
        <v>26</v>
      </c>
      <c r="BA6" s="39">
        <f>SUM(AY6:AZ6)</f>
        <v>2466</v>
      </c>
      <c r="BB6" s="40">
        <f t="shared" ref="BB6:BB12" si="2">G6+AX6</f>
        <v>12376</v>
      </c>
      <c r="BC6" s="41">
        <f t="shared" ref="BC6:BC12" si="3">H6</f>
        <v>3825</v>
      </c>
      <c r="BD6" s="42">
        <f t="shared" ref="BD6:BD12" si="4">SUM(BB6:BC6)</f>
        <v>16201</v>
      </c>
      <c r="BE6" s="33">
        <f t="shared" ref="BE6:BE12" si="5">AT6+AW6+AX6</f>
        <v>20966</v>
      </c>
      <c r="BF6" s="34">
        <f t="shared" ref="BF6:BF12" si="6">AU6+AW6+AX6</f>
        <v>34070</v>
      </c>
      <c r="BG6" s="43">
        <f>IF(BD6=0,0,IF(BB6=0,0,BB6/BD6))</f>
        <v>0.76390346274921306</v>
      </c>
      <c r="BH6" s="2"/>
    </row>
    <row r="7" spans="1:60" ht="19.5" customHeight="1" x14ac:dyDescent="0.15">
      <c r="A7" s="15" t="s">
        <v>54</v>
      </c>
      <c r="B7" s="16">
        <v>591</v>
      </c>
      <c r="C7" s="17">
        <v>8</v>
      </c>
      <c r="D7" s="17">
        <v>105</v>
      </c>
      <c r="E7" s="17">
        <v>164</v>
      </c>
      <c r="F7" s="18">
        <f t="shared" ref="F7:F12" si="7">SUM(B7:E7)</f>
        <v>868</v>
      </c>
      <c r="G7" s="19">
        <v>1534</v>
      </c>
      <c r="H7" s="17">
        <v>1592</v>
      </c>
      <c r="I7" s="20">
        <f t="shared" ref="I7:I12" si="8">SUM(G7:H7)</f>
        <v>3126</v>
      </c>
      <c r="J7" s="19">
        <v>0</v>
      </c>
      <c r="K7" s="17">
        <v>29</v>
      </c>
      <c r="L7" s="20">
        <f t="shared" ref="L7:L12" si="9">SUM(J7:K7)</f>
        <v>29</v>
      </c>
      <c r="M7" s="21">
        <v>5</v>
      </c>
      <c r="N7" s="22">
        <v>0</v>
      </c>
      <c r="O7" s="22">
        <v>0</v>
      </c>
      <c r="P7" s="22">
        <v>0</v>
      </c>
      <c r="Q7" s="23">
        <v>4</v>
      </c>
      <c r="R7" s="17">
        <v>40</v>
      </c>
      <c r="S7" s="18">
        <f t="shared" ref="S7:S12" si="10">SUM(Q7:R7)</f>
        <v>44</v>
      </c>
      <c r="T7" s="23">
        <v>1837</v>
      </c>
      <c r="U7" s="17">
        <v>289</v>
      </c>
      <c r="V7" s="22">
        <v>0</v>
      </c>
      <c r="W7" s="20">
        <v>418</v>
      </c>
      <c r="X7" s="23">
        <v>42</v>
      </c>
      <c r="Y7" s="17">
        <v>13</v>
      </c>
      <c r="Z7" s="17">
        <v>0</v>
      </c>
      <c r="AA7" s="25">
        <v>0</v>
      </c>
      <c r="AB7" s="26">
        <f t="shared" ref="AB7:AB12" si="11">SUM(X7:AA7)</f>
        <v>55</v>
      </c>
      <c r="AC7" s="27">
        <v>1</v>
      </c>
      <c r="AD7" s="28">
        <v>11</v>
      </c>
      <c r="AE7" s="29">
        <v>2</v>
      </c>
      <c r="AF7" s="28">
        <v>374</v>
      </c>
      <c r="AG7" s="22">
        <v>373</v>
      </c>
      <c r="AH7" s="22">
        <v>0</v>
      </c>
      <c r="AI7" s="22">
        <v>0</v>
      </c>
      <c r="AJ7" s="22">
        <v>0</v>
      </c>
      <c r="AK7" s="22">
        <v>0</v>
      </c>
      <c r="AL7" s="29">
        <v>0</v>
      </c>
      <c r="AM7" s="28">
        <v>234</v>
      </c>
      <c r="AN7" s="22">
        <v>153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4">
        <v>4068</v>
      </c>
      <c r="AU7" s="48">
        <v>6626</v>
      </c>
      <c r="AV7" s="49">
        <v>1798</v>
      </c>
      <c r="AW7" s="21">
        <v>3</v>
      </c>
      <c r="AX7" s="50">
        <v>1169</v>
      </c>
      <c r="AY7" s="51">
        <f t="shared" si="0"/>
        <v>594</v>
      </c>
      <c r="AZ7" s="22">
        <f t="shared" si="1"/>
        <v>8</v>
      </c>
      <c r="BA7" s="52">
        <f>SUM(AY7:AZ7)</f>
        <v>602</v>
      </c>
      <c r="BB7" s="40">
        <f t="shared" si="2"/>
        <v>2703</v>
      </c>
      <c r="BC7" s="41">
        <f t="shared" si="3"/>
        <v>1592</v>
      </c>
      <c r="BD7" s="42">
        <f t="shared" si="4"/>
        <v>4295</v>
      </c>
      <c r="BE7" s="33">
        <f t="shared" si="5"/>
        <v>5240</v>
      </c>
      <c r="BF7" s="53">
        <f t="shared" si="6"/>
        <v>7798</v>
      </c>
      <c r="BG7" s="43">
        <f t="shared" ref="BG7:BG70" si="12">IF(BD7=0,0,IF(BB7=0,0,BB7/BD7))</f>
        <v>0.62933643771827708</v>
      </c>
      <c r="BH7" s="2"/>
    </row>
    <row r="8" spans="1:60" ht="19.5" customHeight="1" x14ac:dyDescent="0.15">
      <c r="A8" s="15" t="s">
        <v>55</v>
      </c>
      <c r="B8" s="16">
        <v>561</v>
      </c>
      <c r="C8" s="17">
        <v>5</v>
      </c>
      <c r="D8" s="17">
        <v>210</v>
      </c>
      <c r="E8" s="17">
        <v>210</v>
      </c>
      <c r="F8" s="18">
        <f t="shared" si="7"/>
        <v>986</v>
      </c>
      <c r="G8" s="19">
        <v>1770</v>
      </c>
      <c r="H8" s="17">
        <v>1490</v>
      </c>
      <c r="I8" s="20">
        <f t="shared" si="8"/>
        <v>3260</v>
      </c>
      <c r="J8" s="19">
        <v>1</v>
      </c>
      <c r="K8" s="17">
        <v>60</v>
      </c>
      <c r="L8" s="20">
        <f t="shared" si="9"/>
        <v>61</v>
      </c>
      <c r="M8" s="21">
        <v>8</v>
      </c>
      <c r="N8" s="22">
        <v>1</v>
      </c>
      <c r="O8" s="22">
        <v>0</v>
      </c>
      <c r="P8" s="22">
        <v>3</v>
      </c>
      <c r="Q8" s="23">
        <v>5</v>
      </c>
      <c r="R8" s="17">
        <v>61</v>
      </c>
      <c r="S8" s="18">
        <f t="shared" si="10"/>
        <v>66</v>
      </c>
      <c r="T8" s="23">
        <v>2283</v>
      </c>
      <c r="U8" s="17">
        <v>582</v>
      </c>
      <c r="V8" s="22">
        <v>0</v>
      </c>
      <c r="W8" s="20">
        <v>407</v>
      </c>
      <c r="X8" s="23">
        <v>60</v>
      </c>
      <c r="Y8" s="17">
        <v>22</v>
      </c>
      <c r="Z8" s="17">
        <v>0</v>
      </c>
      <c r="AA8" s="25">
        <v>0</v>
      </c>
      <c r="AB8" s="26">
        <f t="shared" si="11"/>
        <v>82</v>
      </c>
      <c r="AC8" s="27">
        <v>148</v>
      </c>
      <c r="AD8" s="28">
        <v>2</v>
      </c>
      <c r="AE8" s="29">
        <v>2</v>
      </c>
      <c r="AF8" s="28">
        <v>496</v>
      </c>
      <c r="AG8" s="22">
        <v>496</v>
      </c>
      <c r="AH8" s="22">
        <v>0</v>
      </c>
      <c r="AI8" s="22">
        <v>0</v>
      </c>
      <c r="AJ8" s="22">
        <v>0</v>
      </c>
      <c r="AK8" s="22">
        <v>0</v>
      </c>
      <c r="AL8" s="29">
        <v>0</v>
      </c>
      <c r="AM8" s="28">
        <v>800</v>
      </c>
      <c r="AN8" s="22">
        <v>422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4">
        <v>4384</v>
      </c>
      <c r="AU8" s="48">
        <v>8263</v>
      </c>
      <c r="AV8" s="49">
        <v>1773</v>
      </c>
      <c r="AW8" s="21">
        <v>16</v>
      </c>
      <c r="AX8" s="50">
        <v>3214</v>
      </c>
      <c r="AY8" s="51">
        <f t="shared" si="0"/>
        <v>577</v>
      </c>
      <c r="AZ8" s="22">
        <f t="shared" si="1"/>
        <v>5</v>
      </c>
      <c r="BA8" s="52">
        <f>SUM(AY8:AZ8)</f>
        <v>582</v>
      </c>
      <c r="BB8" s="40">
        <f t="shared" si="2"/>
        <v>4984</v>
      </c>
      <c r="BC8" s="41">
        <f t="shared" si="3"/>
        <v>1490</v>
      </c>
      <c r="BD8" s="42">
        <f t="shared" si="4"/>
        <v>6474</v>
      </c>
      <c r="BE8" s="33">
        <f t="shared" si="5"/>
        <v>7614</v>
      </c>
      <c r="BF8" s="53">
        <f t="shared" si="6"/>
        <v>11493</v>
      </c>
      <c r="BG8" s="43">
        <f t="shared" si="12"/>
        <v>0.76984862527031206</v>
      </c>
      <c r="BH8" s="2"/>
    </row>
    <row r="9" spans="1:60" ht="19.5" customHeight="1" x14ac:dyDescent="0.15">
      <c r="A9" s="15" t="s">
        <v>56</v>
      </c>
      <c r="B9" s="16">
        <v>428</v>
      </c>
      <c r="C9" s="17">
        <v>6</v>
      </c>
      <c r="D9" s="17">
        <v>163</v>
      </c>
      <c r="E9" s="17">
        <v>141</v>
      </c>
      <c r="F9" s="18">
        <f t="shared" si="7"/>
        <v>738</v>
      </c>
      <c r="G9" s="19">
        <v>1696</v>
      </c>
      <c r="H9" s="17">
        <v>933</v>
      </c>
      <c r="I9" s="20">
        <f t="shared" si="8"/>
        <v>2629</v>
      </c>
      <c r="J9" s="19">
        <v>0</v>
      </c>
      <c r="K9" s="17">
        <v>25</v>
      </c>
      <c r="L9" s="20">
        <f t="shared" si="9"/>
        <v>25</v>
      </c>
      <c r="M9" s="21">
        <v>5</v>
      </c>
      <c r="N9" s="22">
        <v>0</v>
      </c>
      <c r="O9" s="22">
        <v>0</v>
      </c>
      <c r="P9" s="22">
        <v>1</v>
      </c>
      <c r="Q9" s="23">
        <v>7</v>
      </c>
      <c r="R9" s="17">
        <v>70</v>
      </c>
      <c r="S9" s="18">
        <f t="shared" si="10"/>
        <v>77</v>
      </c>
      <c r="T9" s="23">
        <v>1596</v>
      </c>
      <c r="U9" s="17">
        <v>606</v>
      </c>
      <c r="V9" s="22">
        <v>150</v>
      </c>
      <c r="W9" s="20">
        <v>293</v>
      </c>
      <c r="X9" s="23">
        <v>37</v>
      </c>
      <c r="Y9" s="17">
        <v>10</v>
      </c>
      <c r="Z9" s="17">
        <v>0</v>
      </c>
      <c r="AA9" s="25">
        <v>0</v>
      </c>
      <c r="AB9" s="26">
        <f t="shared" si="11"/>
        <v>47</v>
      </c>
      <c r="AC9" s="27">
        <v>45</v>
      </c>
      <c r="AD9" s="28">
        <v>46</v>
      </c>
      <c r="AE9" s="29">
        <v>0</v>
      </c>
      <c r="AF9" s="28">
        <v>359</v>
      </c>
      <c r="AG9" s="22">
        <v>347</v>
      </c>
      <c r="AH9" s="22">
        <v>12</v>
      </c>
      <c r="AI9" s="22">
        <v>1</v>
      </c>
      <c r="AJ9" s="22">
        <v>0</v>
      </c>
      <c r="AK9" s="22">
        <v>0</v>
      </c>
      <c r="AL9" s="29">
        <v>0</v>
      </c>
      <c r="AM9" s="28">
        <v>259</v>
      </c>
      <c r="AN9" s="22">
        <v>136</v>
      </c>
      <c r="AO9" s="22">
        <v>0</v>
      </c>
      <c r="AP9" s="22">
        <v>0</v>
      </c>
      <c r="AQ9" s="22">
        <v>16</v>
      </c>
      <c r="AR9" s="22">
        <v>2</v>
      </c>
      <c r="AS9" s="32">
        <v>0</v>
      </c>
      <c r="AT9" s="44">
        <v>3431</v>
      </c>
      <c r="AU9" s="48">
        <v>5878</v>
      </c>
      <c r="AV9" s="49">
        <v>1110</v>
      </c>
      <c r="AW9" s="21">
        <v>62</v>
      </c>
      <c r="AX9" s="50">
        <v>1118</v>
      </c>
      <c r="AY9" s="51">
        <f t="shared" si="0"/>
        <v>490</v>
      </c>
      <c r="AZ9" s="22">
        <f t="shared" si="1"/>
        <v>6</v>
      </c>
      <c r="BA9" s="52">
        <f t="shared" ref="BA9:BA12" si="13">SUM(AY9:AZ9)</f>
        <v>496</v>
      </c>
      <c r="BB9" s="40">
        <f t="shared" si="2"/>
        <v>2814</v>
      </c>
      <c r="BC9" s="41">
        <f t="shared" si="3"/>
        <v>933</v>
      </c>
      <c r="BD9" s="42">
        <f t="shared" si="4"/>
        <v>3747</v>
      </c>
      <c r="BE9" s="33">
        <f t="shared" si="5"/>
        <v>4611</v>
      </c>
      <c r="BF9" s="53">
        <f t="shared" si="6"/>
        <v>7058</v>
      </c>
      <c r="BG9" s="43">
        <f t="shared" si="12"/>
        <v>0.75100080064051244</v>
      </c>
      <c r="BH9" s="2"/>
    </row>
    <row r="10" spans="1:60" ht="19.5" customHeight="1" x14ac:dyDescent="0.15">
      <c r="A10" s="15" t="s">
        <v>57</v>
      </c>
      <c r="B10" s="16">
        <v>261</v>
      </c>
      <c r="C10" s="17">
        <v>2</v>
      </c>
      <c r="D10" s="17">
        <v>121</v>
      </c>
      <c r="E10" s="17">
        <v>120</v>
      </c>
      <c r="F10" s="18">
        <f t="shared" si="7"/>
        <v>504</v>
      </c>
      <c r="G10" s="19">
        <v>1280</v>
      </c>
      <c r="H10" s="17">
        <v>802</v>
      </c>
      <c r="I10" s="20">
        <f t="shared" si="8"/>
        <v>2082</v>
      </c>
      <c r="J10" s="19">
        <v>0</v>
      </c>
      <c r="K10" s="17">
        <v>5</v>
      </c>
      <c r="L10" s="20">
        <f t="shared" si="9"/>
        <v>5</v>
      </c>
      <c r="M10" s="21">
        <v>8</v>
      </c>
      <c r="N10" s="22">
        <v>0</v>
      </c>
      <c r="O10" s="22">
        <v>0</v>
      </c>
      <c r="P10" s="22">
        <v>4</v>
      </c>
      <c r="Q10" s="23">
        <v>2</v>
      </c>
      <c r="R10" s="17">
        <v>12</v>
      </c>
      <c r="S10" s="18">
        <f t="shared" si="10"/>
        <v>14</v>
      </c>
      <c r="T10" s="23">
        <v>1279</v>
      </c>
      <c r="U10" s="17">
        <v>296</v>
      </c>
      <c r="V10" s="22">
        <v>57</v>
      </c>
      <c r="W10" s="20">
        <v>290</v>
      </c>
      <c r="X10" s="23">
        <v>28</v>
      </c>
      <c r="Y10" s="17">
        <v>6</v>
      </c>
      <c r="Z10" s="17">
        <v>0</v>
      </c>
      <c r="AA10" s="25">
        <v>0</v>
      </c>
      <c r="AB10" s="26">
        <f t="shared" si="11"/>
        <v>34</v>
      </c>
      <c r="AC10" s="27">
        <v>2</v>
      </c>
      <c r="AD10" s="28">
        <v>4</v>
      </c>
      <c r="AE10" s="29">
        <v>1</v>
      </c>
      <c r="AF10" s="28">
        <v>288</v>
      </c>
      <c r="AG10" s="22">
        <v>282</v>
      </c>
      <c r="AH10" s="22">
        <v>6</v>
      </c>
      <c r="AI10" s="22">
        <v>2</v>
      </c>
      <c r="AJ10" s="22">
        <v>0</v>
      </c>
      <c r="AK10" s="22">
        <v>0</v>
      </c>
      <c r="AL10" s="29">
        <v>0</v>
      </c>
      <c r="AM10" s="28">
        <v>137</v>
      </c>
      <c r="AN10" s="22">
        <v>72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4">
        <v>2623</v>
      </c>
      <c r="AU10" s="48">
        <v>4382</v>
      </c>
      <c r="AV10" s="49">
        <v>937</v>
      </c>
      <c r="AW10" s="21">
        <v>0</v>
      </c>
      <c r="AX10" s="50">
        <v>948</v>
      </c>
      <c r="AY10" s="51">
        <f t="shared" si="0"/>
        <v>261</v>
      </c>
      <c r="AZ10" s="22">
        <f t="shared" si="1"/>
        <v>2</v>
      </c>
      <c r="BA10" s="52">
        <f t="shared" si="13"/>
        <v>263</v>
      </c>
      <c r="BB10" s="40">
        <f t="shared" si="2"/>
        <v>2228</v>
      </c>
      <c r="BC10" s="41">
        <f t="shared" si="3"/>
        <v>802</v>
      </c>
      <c r="BD10" s="42">
        <f t="shared" si="4"/>
        <v>3030</v>
      </c>
      <c r="BE10" s="33">
        <f t="shared" si="5"/>
        <v>3571</v>
      </c>
      <c r="BF10" s="53">
        <f t="shared" si="6"/>
        <v>5330</v>
      </c>
      <c r="BG10" s="43">
        <f t="shared" si="12"/>
        <v>0.73531353135313526</v>
      </c>
      <c r="BH10" s="2"/>
    </row>
    <row r="11" spans="1:60" ht="19.5" customHeight="1" x14ac:dyDescent="0.15">
      <c r="A11" s="15" t="s">
        <v>58</v>
      </c>
      <c r="B11" s="16">
        <v>268</v>
      </c>
      <c r="C11" s="17">
        <v>10</v>
      </c>
      <c r="D11" s="17">
        <v>155</v>
      </c>
      <c r="E11" s="17">
        <v>109</v>
      </c>
      <c r="F11" s="18">
        <f t="shared" si="7"/>
        <v>542</v>
      </c>
      <c r="G11" s="19">
        <v>1163</v>
      </c>
      <c r="H11" s="17">
        <v>997</v>
      </c>
      <c r="I11" s="20">
        <f t="shared" si="8"/>
        <v>2160</v>
      </c>
      <c r="J11" s="19">
        <v>4</v>
      </c>
      <c r="K11" s="17">
        <v>30</v>
      </c>
      <c r="L11" s="20">
        <f t="shared" si="9"/>
        <v>34</v>
      </c>
      <c r="M11" s="21">
        <v>11</v>
      </c>
      <c r="N11" s="22">
        <v>0</v>
      </c>
      <c r="O11" s="22">
        <v>0</v>
      </c>
      <c r="P11" s="22">
        <v>7</v>
      </c>
      <c r="Q11" s="23">
        <v>6</v>
      </c>
      <c r="R11" s="17">
        <v>39</v>
      </c>
      <c r="S11" s="18">
        <f t="shared" si="10"/>
        <v>45</v>
      </c>
      <c r="T11" s="23">
        <v>1377</v>
      </c>
      <c r="U11" s="17">
        <v>338</v>
      </c>
      <c r="V11" s="22">
        <v>0</v>
      </c>
      <c r="W11" s="20">
        <v>219</v>
      </c>
      <c r="X11" s="23">
        <v>30</v>
      </c>
      <c r="Y11" s="17">
        <v>11</v>
      </c>
      <c r="Z11" s="17">
        <v>0</v>
      </c>
      <c r="AA11" s="25">
        <v>1</v>
      </c>
      <c r="AB11" s="26">
        <f t="shared" si="11"/>
        <v>42</v>
      </c>
      <c r="AC11" s="27">
        <v>6</v>
      </c>
      <c r="AD11" s="28">
        <v>4</v>
      </c>
      <c r="AE11" s="29">
        <v>1</v>
      </c>
      <c r="AF11" s="28">
        <v>263</v>
      </c>
      <c r="AG11" s="22">
        <v>262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148</v>
      </c>
      <c r="AN11" s="22">
        <v>28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4">
        <v>2773</v>
      </c>
      <c r="AU11" s="48">
        <v>4659</v>
      </c>
      <c r="AV11" s="49">
        <v>1157</v>
      </c>
      <c r="AW11" s="21">
        <v>0</v>
      </c>
      <c r="AX11" s="50">
        <v>1352</v>
      </c>
      <c r="AY11" s="51">
        <f t="shared" si="0"/>
        <v>268</v>
      </c>
      <c r="AZ11" s="22">
        <f t="shared" si="1"/>
        <v>10</v>
      </c>
      <c r="BA11" s="52">
        <f t="shared" si="13"/>
        <v>278</v>
      </c>
      <c r="BB11" s="40">
        <f t="shared" si="2"/>
        <v>2515</v>
      </c>
      <c r="BC11" s="41">
        <f t="shared" si="3"/>
        <v>997</v>
      </c>
      <c r="BD11" s="42">
        <f t="shared" si="4"/>
        <v>3512</v>
      </c>
      <c r="BE11" s="33">
        <f t="shared" si="5"/>
        <v>4125</v>
      </c>
      <c r="BF11" s="53">
        <f t="shared" si="6"/>
        <v>6011</v>
      </c>
      <c r="BG11" s="43">
        <f t="shared" si="12"/>
        <v>0.71611617312072895</v>
      </c>
      <c r="BH11" s="2"/>
    </row>
    <row r="12" spans="1:60" ht="19.5" customHeight="1" thickBot="1" x14ac:dyDescent="0.2">
      <c r="A12" s="15" t="s">
        <v>59</v>
      </c>
      <c r="B12" s="16">
        <v>269</v>
      </c>
      <c r="C12" s="17">
        <v>3</v>
      </c>
      <c r="D12" s="17">
        <v>116</v>
      </c>
      <c r="E12" s="17">
        <v>92</v>
      </c>
      <c r="F12" s="18">
        <f t="shared" si="7"/>
        <v>480</v>
      </c>
      <c r="G12" s="19">
        <v>763</v>
      </c>
      <c r="H12" s="17">
        <v>733</v>
      </c>
      <c r="I12" s="20">
        <f t="shared" si="8"/>
        <v>1496</v>
      </c>
      <c r="J12" s="19">
        <v>0</v>
      </c>
      <c r="K12" s="17">
        <v>12</v>
      </c>
      <c r="L12" s="20">
        <f t="shared" si="9"/>
        <v>12</v>
      </c>
      <c r="M12" s="21">
        <v>4</v>
      </c>
      <c r="N12" s="22">
        <v>1</v>
      </c>
      <c r="O12" s="22">
        <v>0</v>
      </c>
      <c r="P12" s="22">
        <v>1</v>
      </c>
      <c r="Q12" s="23">
        <v>7</v>
      </c>
      <c r="R12" s="17">
        <v>22</v>
      </c>
      <c r="S12" s="18">
        <f t="shared" si="10"/>
        <v>29</v>
      </c>
      <c r="T12" s="23">
        <v>1161</v>
      </c>
      <c r="U12" s="17">
        <v>260</v>
      </c>
      <c r="V12" s="22">
        <v>37</v>
      </c>
      <c r="W12" s="20">
        <v>241</v>
      </c>
      <c r="X12" s="23">
        <v>24</v>
      </c>
      <c r="Y12" s="17">
        <v>12</v>
      </c>
      <c r="Z12" s="17">
        <v>0</v>
      </c>
      <c r="AA12" s="25">
        <v>0</v>
      </c>
      <c r="AB12" s="26">
        <f t="shared" si="11"/>
        <v>36</v>
      </c>
      <c r="AC12" s="27">
        <v>4</v>
      </c>
      <c r="AD12" s="28">
        <v>3</v>
      </c>
      <c r="AE12" s="29">
        <v>0</v>
      </c>
      <c r="AF12" s="28">
        <v>195</v>
      </c>
      <c r="AG12" s="22">
        <v>195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166</v>
      </c>
      <c r="AN12" s="22">
        <v>70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4">
        <v>2009</v>
      </c>
      <c r="AU12" s="48">
        <v>3603</v>
      </c>
      <c r="AV12" s="49">
        <v>844</v>
      </c>
      <c r="AW12" s="21">
        <v>0</v>
      </c>
      <c r="AX12" s="50">
        <v>1639</v>
      </c>
      <c r="AY12" s="51">
        <f t="shared" si="0"/>
        <v>269</v>
      </c>
      <c r="AZ12" s="22">
        <f t="shared" si="1"/>
        <v>3</v>
      </c>
      <c r="BA12" s="52">
        <f t="shared" si="13"/>
        <v>272</v>
      </c>
      <c r="BB12" s="54">
        <f t="shared" si="2"/>
        <v>2402</v>
      </c>
      <c r="BC12" s="55">
        <f t="shared" si="3"/>
        <v>733</v>
      </c>
      <c r="BD12" s="56">
        <f t="shared" si="4"/>
        <v>3135</v>
      </c>
      <c r="BE12" s="57">
        <f t="shared" si="5"/>
        <v>3648</v>
      </c>
      <c r="BF12" s="58">
        <f t="shared" si="6"/>
        <v>5242</v>
      </c>
      <c r="BG12" s="59">
        <f t="shared" si="12"/>
        <v>0.76618819776714508</v>
      </c>
      <c r="BH12" s="2"/>
    </row>
    <row r="13" spans="1:60" ht="19.5" customHeight="1" thickTop="1" thickBot="1" x14ac:dyDescent="0.2">
      <c r="A13" s="60" t="s">
        <v>60</v>
      </c>
      <c r="B13" s="61">
        <f>SUM(B6:B12)</f>
        <v>4125</v>
      </c>
      <c r="C13" s="62">
        <f t="shared" ref="C13:AS13" si="14">SUM(C6:C12)</f>
        <v>60</v>
      </c>
      <c r="D13" s="62">
        <f t="shared" si="14"/>
        <v>1584</v>
      </c>
      <c r="E13" s="62">
        <f t="shared" si="14"/>
        <v>1802</v>
      </c>
      <c r="F13" s="63">
        <f t="shared" si="14"/>
        <v>7571</v>
      </c>
      <c r="G13" s="64">
        <f t="shared" si="14"/>
        <v>12302</v>
      </c>
      <c r="H13" s="62">
        <f t="shared" si="14"/>
        <v>10372</v>
      </c>
      <c r="I13" s="65">
        <f t="shared" si="14"/>
        <v>22674</v>
      </c>
      <c r="J13" s="64">
        <f t="shared" si="14"/>
        <v>30</v>
      </c>
      <c r="K13" s="62">
        <f t="shared" si="14"/>
        <v>467</v>
      </c>
      <c r="L13" s="65">
        <f t="shared" si="14"/>
        <v>497</v>
      </c>
      <c r="M13" s="67">
        <f t="shared" si="14"/>
        <v>75</v>
      </c>
      <c r="N13" s="68">
        <f t="shared" si="14"/>
        <v>3</v>
      </c>
      <c r="O13" s="68">
        <f t="shared" si="14"/>
        <v>0</v>
      </c>
      <c r="P13" s="68">
        <f t="shared" si="14"/>
        <v>33</v>
      </c>
      <c r="Q13" s="69">
        <f t="shared" si="14"/>
        <v>52</v>
      </c>
      <c r="R13" s="62">
        <f t="shared" si="14"/>
        <v>569</v>
      </c>
      <c r="S13" s="63">
        <f t="shared" si="14"/>
        <v>621</v>
      </c>
      <c r="T13" s="69">
        <f t="shared" si="14"/>
        <v>18437</v>
      </c>
      <c r="U13" s="62">
        <f t="shared" si="14"/>
        <v>4180</v>
      </c>
      <c r="V13" s="68">
        <f t="shared" si="14"/>
        <v>244</v>
      </c>
      <c r="W13" s="65">
        <f t="shared" si="14"/>
        <v>3202</v>
      </c>
      <c r="X13" s="69">
        <f t="shared" si="14"/>
        <v>406</v>
      </c>
      <c r="Y13" s="62">
        <f t="shared" si="14"/>
        <v>124</v>
      </c>
      <c r="Z13" s="62">
        <f t="shared" si="14"/>
        <v>0</v>
      </c>
      <c r="AA13" s="70">
        <f t="shared" si="14"/>
        <v>1</v>
      </c>
      <c r="AB13" s="71">
        <f t="shared" si="14"/>
        <v>531</v>
      </c>
      <c r="AC13" s="72">
        <f t="shared" si="14"/>
        <v>485</v>
      </c>
      <c r="AD13" s="73">
        <f t="shared" si="14"/>
        <v>103</v>
      </c>
      <c r="AE13" s="74">
        <f t="shared" si="14"/>
        <v>17</v>
      </c>
      <c r="AF13" s="73">
        <f t="shared" si="14"/>
        <v>4075</v>
      </c>
      <c r="AG13" s="68">
        <f t="shared" si="14"/>
        <v>4037</v>
      </c>
      <c r="AH13" s="68">
        <f t="shared" si="14"/>
        <v>33</v>
      </c>
      <c r="AI13" s="68">
        <f t="shared" si="14"/>
        <v>7</v>
      </c>
      <c r="AJ13" s="68">
        <f t="shared" si="14"/>
        <v>0</v>
      </c>
      <c r="AK13" s="68">
        <f t="shared" si="14"/>
        <v>0</v>
      </c>
      <c r="AL13" s="74">
        <f t="shared" si="14"/>
        <v>0</v>
      </c>
      <c r="AM13" s="73">
        <f t="shared" si="14"/>
        <v>2913</v>
      </c>
      <c r="AN13" s="68">
        <f t="shared" si="14"/>
        <v>1557</v>
      </c>
      <c r="AO13" s="68">
        <f t="shared" si="14"/>
        <v>0</v>
      </c>
      <c r="AP13" s="68">
        <f t="shared" si="14"/>
        <v>0</v>
      </c>
      <c r="AQ13" s="68">
        <f t="shared" si="14"/>
        <v>41</v>
      </c>
      <c r="AR13" s="68">
        <f t="shared" si="14"/>
        <v>4</v>
      </c>
      <c r="AS13" s="75">
        <f t="shared" si="14"/>
        <v>0</v>
      </c>
      <c r="AT13" s="66">
        <v>31281</v>
      </c>
      <c r="AU13" s="76">
        <v>58508</v>
      </c>
      <c r="AV13" s="66">
        <v>12776</v>
      </c>
      <c r="AW13" s="67">
        <f>SUM(AW6:AW12)</f>
        <v>774</v>
      </c>
      <c r="AX13" s="77">
        <f t="shared" ref="AX13:BD13" si="15">SUM(AX6:AX12)</f>
        <v>17720</v>
      </c>
      <c r="AY13" s="78">
        <f>SUM(AY6:AY12)</f>
        <v>4899</v>
      </c>
      <c r="AZ13" s="68">
        <f>SUM(AZ6:AZ12)</f>
        <v>60</v>
      </c>
      <c r="BA13" s="79">
        <f>SUM(BA6:BA12)</f>
        <v>4959</v>
      </c>
      <c r="BB13" s="80">
        <f t="shared" si="15"/>
        <v>30022</v>
      </c>
      <c r="BC13" s="81">
        <f t="shared" si="15"/>
        <v>10372</v>
      </c>
      <c r="BD13" s="82">
        <f t="shared" si="15"/>
        <v>40394</v>
      </c>
      <c r="BE13" s="66">
        <f>SUM(BE6:BE12)</f>
        <v>49775</v>
      </c>
      <c r="BF13" s="76">
        <f>SUM(BF6:BF12)</f>
        <v>77002</v>
      </c>
      <c r="BG13" s="83">
        <f t="shared" si="12"/>
        <v>0.74322919245432495</v>
      </c>
      <c r="BH13" s="2"/>
    </row>
    <row r="14" spans="1:60" ht="19.5" customHeight="1" thickTop="1" x14ac:dyDescent="0.15">
      <c r="A14" s="15" t="s">
        <v>61</v>
      </c>
      <c r="B14" s="16">
        <v>1073</v>
      </c>
      <c r="C14" s="17">
        <v>8</v>
      </c>
      <c r="D14" s="17">
        <v>342</v>
      </c>
      <c r="E14" s="17">
        <v>315</v>
      </c>
      <c r="F14" s="18">
        <f t="shared" ref="F14:F22" si="16">SUM(B14:E14)</f>
        <v>1738</v>
      </c>
      <c r="G14" s="19">
        <v>5012</v>
      </c>
      <c r="H14" s="17">
        <v>3118</v>
      </c>
      <c r="I14" s="20">
        <f t="shared" ref="I14:I22" si="17">SUM(G14:H14)</f>
        <v>8130</v>
      </c>
      <c r="J14" s="19">
        <v>0</v>
      </c>
      <c r="K14" s="17">
        <v>34</v>
      </c>
      <c r="L14" s="20">
        <f t="shared" ref="L14:L22" si="18">SUM(J14:K14)</f>
        <v>34</v>
      </c>
      <c r="M14" s="21">
        <v>8</v>
      </c>
      <c r="N14" s="22">
        <v>0</v>
      </c>
      <c r="O14" s="22">
        <v>0</v>
      </c>
      <c r="P14" s="22">
        <v>1</v>
      </c>
      <c r="Q14" s="23">
        <v>17</v>
      </c>
      <c r="R14" s="17">
        <v>40</v>
      </c>
      <c r="S14" s="18">
        <f t="shared" ref="S14:S22" si="19">SUM(Q14:R14)</f>
        <v>57</v>
      </c>
      <c r="T14" s="23">
        <v>3676</v>
      </c>
      <c r="U14" s="17">
        <v>1062</v>
      </c>
      <c r="V14" s="22">
        <v>398</v>
      </c>
      <c r="W14" s="20">
        <v>648</v>
      </c>
      <c r="X14" s="23">
        <v>104</v>
      </c>
      <c r="Y14" s="17">
        <v>30</v>
      </c>
      <c r="Z14" s="17">
        <v>0</v>
      </c>
      <c r="AA14" s="25">
        <v>0</v>
      </c>
      <c r="AB14" s="26">
        <f t="shared" ref="AB14:AB22" si="20">SUM(X14:AA14)</f>
        <v>134</v>
      </c>
      <c r="AC14" s="27">
        <v>133</v>
      </c>
      <c r="AD14" s="28">
        <v>46</v>
      </c>
      <c r="AE14" s="29">
        <v>5</v>
      </c>
      <c r="AF14" s="28">
        <v>912</v>
      </c>
      <c r="AG14" s="22">
        <v>871</v>
      </c>
      <c r="AH14" s="22">
        <v>41</v>
      </c>
      <c r="AI14" s="22">
        <v>30</v>
      </c>
      <c r="AJ14" s="22">
        <v>0</v>
      </c>
      <c r="AK14" s="22">
        <v>0</v>
      </c>
      <c r="AL14" s="29">
        <v>0</v>
      </c>
      <c r="AM14" s="28">
        <v>623</v>
      </c>
      <c r="AN14" s="22">
        <v>267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9953</v>
      </c>
      <c r="AU14" s="34">
        <v>15539</v>
      </c>
      <c r="AV14" s="35">
        <v>3483</v>
      </c>
      <c r="AW14" s="21">
        <v>0</v>
      </c>
      <c r="AX14" s="50">
        <v>2744</v>
      </c>
      <c r="AY14" s="51">
        <f t="shared" ref="AY14:AY22" si="21">B14+AW14</f>
        <v>1073</v>
      </c>
      <c r="AZ14" s="22">
        <f t="shared" ref="AZ14:AZ22" si="22">C14</f>
        <v>8</v>
      </c>
      <c r="BA14" s="52">
        <f t="shared" ref="BA14:BA22" si="23">SUM(AY14:AZ14)</f>
        <v>1081</v>
      </c>
      <c r="BB14" s="40">
        <f t="shared" ref="BB14:BB22" si="24">G14+AX14</f>
        <v>7756</v>
      </c>
      <c r="BC14" s="41">
        <f t="shared" ref="BC14:BC22" si="25">H14</f>
        <v>3118</v>
      </c>
      <c r="BD14" s="42">
        <f t="shared" ref="BD14:BD22" si="26">SUM(BB14:BC14)</f>
        <v>10874</v>
      </c>
      <c r="BE14" s="33">
        <f t="shared" ref="BE14:BE22" si="27">AT14+AW14+AX14</f>
        <v>12697</v>
      </c>
      <c r="BF14" s="85">
        <f t="shared" ref="BF14:BF22" si="28">AU14+AW14+AX14</f>
        <v>18283</v>
      </c>
      <c r="BG14" s="86">
        <f t="shared" si="12"/>
        <v>0.71326098951627737</v>
      </c>
      <c r="BH14" s="2"/>
    </row>
    <row r="15" spans="1:60" ht="19.5" customHeight="1" x14ac:dyDescent="0.15">
      <c r="A15" s="15" t="s">
        <v>62</v>
      </c>
      <c r="B15" s="16">
        <v>531</v>
      </c>
      <c r="C15" s="17">
        <v>6</v>
      </c>
      <c r="D15" s="17">
        <v>166</v>
      </c>
      <c r="E15" s="17">
        <v>234</v>
      </c>
      <c r="F15" s="18">
        <f t="shared" si="16"/>
        <v>937</v>
      </c>
      <c r="G15" s="19">
        <v>2232</v>
      </c>
      <c r="H15" s="17">
        <v>2366</v>
      </c>
      <c r="I15" s="20">
        <f t="shared" si="17"/>
        <v>4598</v>
      </c>
      <c r="J15" s="19">
        <v>0</v>
      </c>
      <c r="K15" s="17">
        <v>21</v>
      </c>
      <c r="L15" s="20">
        <f t="shared" si="18"/>
        <v>21</v>
      </c>
      <c r="M15" s="21">
        <v>5</v>
      </c>
      <c r="N15" s="22">
        <v>0</v>
      </c>
      <c r="O15" s="22">
        <v>0</v>
      </c>
      <c r="P15" s="22">
        <v>3</v>
      </c>
      <c r="Q15" s="23">
        <v>5</v>
      </c>
      <c r="R15" s="17">
        <v>35</v>
      </c>
      <c r="S15" s="18">
        <f t="shared" si="19"/>
        <v>40</v>
      </c>
      <c r="T15" s="23">
        <v>1869</v>
      </c>
      <c r="U15" s="17">
        <v>427</v>
      </c>
      <c r="V15" s="22">
        <v>0</v>
      </c>
      <c r="W15" s="20">
        <v>332</v>
      </c>
      <c r="X15" s="23">
        <v>55</v>
      </c>
      <c r="Y15" s="17">
        <v>10</v>
      </c>
      <c r="Z15" s="17">
        <v>0</v>
      </c>
      <c r="AA15" s="25">
        <v>0</v>
      </c>
      <c r="AB15" s="26">
        <f t="shared" si="20"/>
        <v>65</v>
      </c>
      <c r="AC15" s="27">
        <v>54</v>
      </c>
      <c r="AD15" s="28">
        <v>2</v>
      </c>
      <c r="AE15" s="29">
        <v>1</v>
      </c>
      <c r="AF15" s="28">
        <v>441</v>
      </c>
      <c r="AG15" s="22">
        <v>438</v>
      </c>
      <c r="AH15" s="22">
        <v>1</v>
      </c>
      <c r="AI15" s="22">
        <v>0</v>
      </c>
      <c r="AJ15" s="22">
        <v>0</v>
      </c>
      <c r="AK15" s="22">
        <v>0</v>
      </c>
      <c r="AL15" s="29">
        <v>2</v>
      </c>
      <c r="AM15" s="28">
        <v>322</v>
      </c>
      <c r="AN15" s="22">
        <v>106</v>
      </c>
      <c r="AO15" s="22">
        <v>0</v>
      </c>
      <c r="AP15" s="22">
        <v>0</v>
      </c>
      <c r="AQ15" s="22">
        <v>5</v>
      </c>
      <c r="AR15" s="22">
        <v>0</v>
      </c>
      <c r="AS15" s="32">
        <v>0</v>
      </c>
      <c r="AT15" s="44">
        <v>5622</v>
      </c>
      <c r="AU15" s="48">
        <v>8421</v>
      </c>
      <c r="AV15" s="49">
        <v>2632</v>
      </c>
      <c r="AW15" s="21">
        <v>0</v>
      </c>
      <c r="AX15" s="50">
        <v>1365</v>
      </c>
      <c r="AY15" s="51">
        <f t="shared" si="21"/>
        <v>531</v>
      </c>
      <c r="AZ15" s="22">
        <f t="shared" si="22"/>
        <v>6</v>
      </c>
      <c r="BA15" s="52">
        <f t="shared" si="23"/>
        <v>537</v>
      </c>
      <c r="BB15" s="40">
        <f t="shared" si="24"/>
        <v>3597</v>
      </c>
      <c r="BC15" s="41">
        <f t="shared" si="25"/>
        <v>2366</v>
      </c>
      <c r="BD15" s="42">
        <f t="shared" si="26"/>
        <v>5963</v>
      </c>
      <c r="BE15" s="33">
        <f t="shared" si="27"/>
        <v>6987</v>
      </c>
      <c r="BF15" s="53">
        <f t="shared" si="28"/>
        <v>9786</v>
      </c>
      <c r="BG15" s="43">
        <f t="shared" si="12"/>
        <v>0.60321985577729331</v>
      </c>
      <c r="BH15" s="2"/>
    </row>
    <row r="16" spans="1:60" ht="19.5" customHeight="1" x14ac:dyDescent="0.15">
      <c r="A16" s="15" t="s">
        <v>63</v>
      </c>
      <c r="B16" s="16">
        <v>1501</v>
      </c>
      <c r="C16" s="17">
        <v>2</v>
      </c>
      <c r="D16" s="17">
        <v>520</v>
      </c>
      <c r="E16" s="17">
        <v>622</v>
      </c>
      <c r="F16" s="18">
        <f t="shared" si="16"/>
        <v>2645</v>
      </c>
      <c r="G16" s="19">
        <v>6955</v>
      </c>
      <c r="H16" s="17">
        <v>3697</v>
      </c>
      <c r="I16" s="20">
        <f t="shared" si="17"/>
        <v>10652</v>
      </c>
      <c r="J16" s="19">
        <v>0</v>
      </c>
      <c r="K16" s="17">
        <v>81</v>
      </c>
      <c r="L16" s="20">
        <f t="shared" si="18"/>
        <v>81</v>
      </c>
      <c r="M16" s="21">
        <v>14</v>
      </c>
      <c r="N16" s="22">
        <v>0</v>
      </c>
      <c r="O16" s="22">
        <v>0</v>
      </c>
      <c r="P16" s="22">
        <v>2</v>
      </c>
      <c r="Q16" s="23">
        <v>38</v>
      </c>
      <c r="R16" s="17">
        <v>95</v>
      </c>
      <c r="S16" s="18">
        <f t="shared" si="19"/>
        <v>133</v>
      </c>
      <c r="T16" s="23">
        <v>4900</v>
      </c>
      <c r="U16" s="17">
        <v>1750</v>
      </c>
      <c r="V16" s="22">
        <v>929</v>
      </c>
      <c r="W16" s="20">
        <v>629</v>
      </c>
      <c r="X16" s="23">
        <v>125</v>
      </c>
      <c r="Y16" s="17">
        <v>32</v>
      </c>
      <c r="Z16" s="17">
        <v>0</v>
      </c>
      <c r="AA16" s="25">
        <v>0</v>
      </c>
      <c r="AB16" s="26">
        <f t="shared" si="20"/>
        <v>157</v>
      </c>
      <c r="AC16" s="27">
        <v>184</v>
      </c>
      <c r="AD16" s="28">
        <v>26</v>
      </c>
      <c r="AE16" s="29">
        <v>1</v>
      </c>
      <c r="AF16" s="28">
        <v>1136</v>
      </c>
      <c r="AG16" s="22">
        <v>1132</v>
      </c>
      <c r="AH16" s="22">
        <v>4</v>
      </c>
      <c r="AI16" s="22">
        <v>2</v>
      </c>
      <c r="AJ16" s="22">
        <v>0</v>
      </c>
      <c r="AK16" s="22">
        <v>0</v>
      </c>
      <c r="AL16" s="29">
        <v>0</v>
      </c>
      <c r="AM16" s="28">
        <v>1062</v>
      </c>
      <c r="AN16" s="22">
        <v>360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4">
        <v>13424</v>
      </c>
      <c r="AU16" s="48">
        <v>21023</v>
      </c>
      <c r="AV16" s="49">
        <v>4416</v>
      </c>
      <c r="AW16" s="21">
        <v>0</v>
      </c>
      <c r="AX16" s="50">
        <v>4788</v>
      </c>
      <c r="AY16" s="51">
        <f t="shared" si="21"/>
        <v>1501</v>
      </c>
      <c r="AZ16" s="22">
        <f t="shared" si="22"/>
        <v>2</v>
      </c>
      <c r="BA16" s="52">
        <f t="shared" si="23"/>
        <v>1503</v>
      </c>
      <c r="BB16" s="40">
        <f t="shared" si="24"/>
        <v>11743</v>
      </c>
      <c r="BC16" s="41">
        <f t="shared" si="25"/>
        <v>3697</v>
      </c>
      <c r="BD16" s="42">
        <f t="shared" si="26"/>
        <v>15440</v>
      </c>
      <c r="BE16" s="33">
        <f t="shared" si="27"/>
        <v>18212</v>
      </c>
      <c r="BF16" s="53">
        <f t="shared" si="28"/>
        <v>25811</v>
      </c>
      <c r="BG16" s="43">
        <f t="shared" si="12"/>
        <v>0.7605569948186528</v>
      </c>
      <c r="BH16" s="2"/>
    </row>
    <row r="17" spans="1:60" ht="19.5" customHeight="1" x14ac:dyDescent="0.15">
      <c r="A17" s="15" t="s">
        <v>64</v>
      </c>
      <c r="B17" s="16">
        <v>2247</v>
      </c>
      <c r="C17" s="17">
        <v>3</v>
      </c>
      <c r="D17" s="17">
        <v>583</v>
      </c>
      <c r="E17" s="17">
        <v>1179</v>
      </c>
      <c r="F17" s="18">
        <f t="shared" si="16"/>
        <v>4012</v>
      </c>
      <c r="G17" s="19">
        <v>5205</v>
      </c>
      <c r="H17" s="17">
        <v>6518</v>
      </c>
      <c r="I17" s="20">
        <f t="shared" si="17"/>
        <v>11723</v>
      </c>
      <c r="J17" s="19">
        <v>3</v>
      </c>
      <c r="K17" s="17">
        <v>251</v>
      </c>
      <c r="L17" s="20">
        <f t="shared" si="18"/>
        <v>254</v>
      </c>
      <c r="M17" s="21">
        <v>19</v>
      </c>
      <c r="N17" s="22">
        <v>0</v>
      </c>
      <c r="O17" s="22">
        <v>0</v>
      </c>
      <c r="P17" s="22">
        <v>4</v>
      </c>
      <c r="Q17" s="23">
        <v>51</v>
      </c>
      <c r="R17" s="17">
        <v>195</v>
      </c>
      <c r="S17" s="18">
        <f t="shared" si="19"/>
        <v>246</v>
      </c>
      <c r="T17" s="23">
        <v>7286</v>
      </c>
      <c r="U17" s="17">
        <v>2732</v>
      </c>
      <c r="V17" s="22">
        <v>984</v>
      </c>
      <c r="W17" s="20">
        <v>819</v>
      </c>
      <c r="X17" s="23">
        <v>166</v>
      </c>
      <c r="Y17" s="17">
        <v>44</v>
      </c>
      <c r="Z17" s="17">
        <v>0</v>
      </c>
      <c r="AA17" s="25">
        <v>1</v>
      </c>
      <c r="AB17" s="26">
        <f t="shared" si="20"/>
        <v>211</v>
      </c>
      <c r="AC17" s="27">
        <v>336</v>
      </c>
      <c r="AD17" s="28">
        <v>76</v>
      </c>
      <c r="AE17" s="29">
        <v>3</v>
      </c>
      <c r="AF17" s="28">
        <v>2163</v>
      </c>
      <c r="AG17" s="22">
        <v>2084</v>
      </c>
      <c r="AH17" s="22">
        <v>77</v>
      </c>
      <c r="AI17" s="22">
        <v>43</v>
      </c>
      <c r="AJ17" s="22">
        <v>1</v>
      </c>
      <c r="AK17" s="22">
        <v>0</v>
      </c>
      <c r="AL17" s="29">
        <v>1</v>
      </c>
      <c r="AM17" s="28">
        <v>2517</v>
      </c>
      <c r="AN17" s="22">
        <v>1741</v>
      </c>
      <c r="AO17" s="22">
        <v>0</v>
      </c>
      <c r="AP17" s="22">
        <v>0</v>
      </c>
      <c r="AQ17" s="22">
        <v>2</v>
      </c>
      <c r="AR17" s="22">
        <v>0</v>
      </c>
      <c r="AS17" s="32">
        <v>0</v>
      </c>
      <c r="AT17" s="44">
        <v>16105</v>
      </c>
      <c r="AU17" s="48">
        <v>28945</v>
      </c>
      <c r="AV17" s="49">
        <v>7970</v>
      </c>
      <c r="AW17" s="21">
        <v>0</v>
      </c>
      <c r="AX17" s="50">
        <v>8587</v>
      </c>
      <c r="AY17" s="51">
        <f t="shared" si="21"/>
        <v>2247</v>
      </c>
      <c r="AZ17" s="22">
        <f t="shared" si="22"/>
        <v>3</v>
      </c>
      <c r="BA17" s="52">
        <f t="shared" si="23"/>
        <v>2250</v>
      </c>
      <c r="BB17" s="40">
        <f t="shared" si="24"/>
        <v>13792</v>
      </c>
      <c r="BC17" s="41">
        <f t="shared" si="25"/>
        <v>6518</v>
      </c>
      <c r="BD17" s="42">
        <f t="shared" si="26"/>
        <v>20310</v>
      </c>
      <c r="BE17" s="33">
        <f t="shared" si="27"/>
        <v>24692</v>
      </c>
      <c r="BF17" s="53">
        <f t="shared" si="28"/>
        <v>37532</v>
      </c>
      <c r="BG17" s="43">
        <f t="shared" si="12"/>
        <v>0.6790743476120138</v>
      </c>
      <c r="BH17" s="2"/>
    </row>
    <row r="18" spans="1:60" ht="19.5" customHeight="1" x14ac:dyDescent="0.15">
      <c r="A18" s="15" t="s">
        <v>65</v>
      </c>
      <c r="B18" s="16">
        <v>1339</v>
      </c>
      <c r="C18" s="17">
        <v>26</v>
      </c>
      <c r="D18" s="17">
        <v>364</v>
      </c>
      <c r="E18" s="17">
        <v>399</v>
      </c>
      <c r="F18" s="18">
        <f t="shared" si="16"/>
        <v>2128</v>
      </c>
      <c r="G18" s="19">
        <v>5298</v>
      </c>
      <c r="H18" s="17">
        <v>3388</v>
      </c>
      <c r="I18" s="20">
        <f t="shared" si="17"/>
        <v>8686</v>
      </c>
      <c r="J18" s="19">
        <v>0</v>
      </c>
      <c r="K18" s="17">
        <v>32</v>
      </c>
      <c r="L18" s="20">
        <f t="shared" si="18"/>
        <v>32</v>
      </c>
      <c r="M18" s="21">
        <v>10</v>
      </c>
      <c r="N18" s="22">
        <v>0</v>
      </c>
      <c r="O18" s="22">
        <v>0</v>
      </c>
      <c r="P18" s="22">
        <v>2</v>
      </c>
      <c r="Q18" s="23">
        <v>9</v>
      </c>
      <c r="R18" s="17">
        <v>46</v>
      </c>
      <c r="S18" s="18">
        <f t="shared" si="19"/>
        <v>55</v>
      </c>
      <c r="T18" s="23">
        <v>3547</v>
      </c>
      <c r="U18" s="17">
        <v>556</v>
      </c>
      <c r="V18" s="22">
        <v>0</v>
      </c>
      <c r="W18" s="20">
        <v>576</v>
      </c>
      <c r="X18" s="23">
        <v>106</v>
      </c>
      <c r="Y18" s="17">
        <v>20</v>
      </c>
      <c r="Z18" s="17">
        <v>0</v>
      </c>
      <c r="AA18" s="25">
        <v>0</v>
      </c>
      <c r="AB18" s="26">
        <f t="shared" si="20"/>
        <v>126</v>
      </c>
      <c r="AC18" s="27">
        <v>0</v>
      </c>
      <c r="AD18" s="28">
        <v>1</v>
      </c>
      <c r="AE18" s="29">
        <v>1</v>
      </c>
      <c r="AF18" s="28">
        <v>1005</v>
      </c>
      <c r="AG18" s="22">
        <v>1000</v>
      </c>
      <c r="AH18" s="22">
        <v>3</v>
      </c>
      <c r="AI18" s="22">
        <v>0</v>
      </c>
      <c r="AJ18" s="22">
        <v>0</v>
      </c>
      <c r="AK18" s="22">
        <v>0</v>
      </c>
      <c r="AL18" s="29">
        <v>1</v>
      </c>
      <c r="AM18" s="28">
        <v>652</v>
      </c>
      <c r="AN18" s="22">
        <v>388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4">
        <v>10898</v>
      </c>
      <c r="AU18" s="48">
        <v>16285</v>
      </c>
      <c r="AV18" s="49">
        <v>3855</v>
      </c>
      <c r="AW18" s="21">
        <v>2</v>
      </c>
      <c r="AX18" s="50">
        <v>4072</v>
      </c>
      <c r="AY18" s="51">
        <f t="shared" si="21"/>
        <v>1341</v>
      </c>
      <c r="AZ18" s="22">
        <f t="shared" si="22"/>
        <v>26</v>
      </c>
      <c r="BA18" s="52">
        <f t="shared" si="23"/>
        <v>1367</v>
      </c>
      <c r="BB18" s="40">
        <f t="shared" si="24"/>
        <v>9370</v>
      </c>
      <c r="BC18" s="41">
        <f t="shared" si="25"/>
        <v>3388</v>
      </c>
      <c r="BD18" s="42">
        <f t="shared" si="26"/>
        <v>12758</v>
      </c>
      <c r="BE18" s="33">
        <f t="shared" si="27"/>
        <v>14972</v>
      </c>
      <c r="BF18" s="53">
        <f t="shared" si="28"/>
        <v>20359</v>
      </c>
      <c r="BG18" s="43">
        <f t="shared" si="12"/>
        <v>0.73444113497413388</v>
      </c>
      <c r="BH18" s="2"/>
    </row>
    <row r="19" spans="1:60" ht="19.5" customHeight="1" x14ac:dyDescent="0.15">
      <c r="A19" s="15" t="s">
        <v>66</v>
      </c>
      <c r="B19" s="16">
        <v>824</v>
      </c>
      <c r="C19" s="17">
        <v>10</v>
      </c>
      <c r="D19" s="17">
        <v>289</v>
      </c>
      <c r="E19" s="17">
        <v>346</v>
      </c>
      <c r="F19" s="18">
        <f t="shared" si="16"/>
        <v>1469</v>
      </c>
      <c r="G19" s="19">
        <v>3353</v>
      </c>
      <c r="H19" s="17">
        <v>3539</v>
      </c>
      <c r="I19" s="20">
        <f t="shared" si="17"/>
        <v>6892</v>
      </c>
      <c r="J19" s="19">
        <v>0</v>
      </c>
      <c r="K19" s="17">
        <v>75</v>
      </c>
      <c r="L19" s="20">
        <f t="shared" si="18"/>
        <v>75</v>
      </c>
      <c r="M19" s="21">
        <v>10</v>
      </c>
      <c r="N19" s="22">
        <v>0</v>
      </c>
      <c r="O19" s="22">
        <v>0</v>
      </c>
      <c r="P19" s="22">
        <v>1</v>
      </c>
      <c r="Q19" s="23">
        <v>12</v>
      </c>
      <c r="R19" s="17">
        <v>74</v>
      </c>
      <c r="S19" s="18">
        <f t="shared" si="19"/>
        <v>86</v>
      </c>
      <c r="T19" s="23">
        <v>3430</v>
      </c>
      <c r="U19" s="17">
        <v>616</v>
      </c>
      <c r="V19" s="22">
        <v>0</v>
      </c>
      <c r="W19" s="20">
        <v>569</v>
      </c>
      <c r="X19" s="23">
        <v>101</v>
      </c>
      <c r="Y19" s="17">
        <v>38</v>
      </c>
      <c r="Z19" s="17">
        <v>0</v>
      </c>
      <c r="AA19" s="25">
        <v>0</v>
      </c>
      <c r="AB19" s="26">
        <f t="shared" si="20"/>
        <v>139</v>
      </c>
      <c r="AC19" s="27">
        <v>3</v>
      </c>
      <c r="AD19" s="28">
        <v>4</v>
      </c>
      <c r="AE19" s="29">
        <v>0</v>
      </c>
      <c r="AF19" s="28">
        <v>900</v>
      </c>
      <c r="AG19" s="22">
        <v>897</v>
      </c>
      <c r="AH19" s="22">
        <v>3</v>
      </c>
      <c r="AI19" s="22">
        <v>0</v>
      </c>
      <c r="AJ19" s="22">
        <v>0</v>
      </c>
      <c r="AK19" s="22">
        <v>0</v>
      </c>
      <c r="AL19" s="29">
        <v>0</v>
      </c>
      <c r="AM19" s="28">
        <v>216</v>
      </c>
      <c r="AN19" s="22">
        <v>109</v>
      </c>
      <c r="AO19" s="22">
        <v>0</v>
      </c>
      <c r="AP19" s="22">
        <v>0</v>
      </c>
      <c r="AQ19" s="22">
        <v>2</v>
      </c>
      <c r="AR19" s="22">
        <v>0</v>
      </c>
      <c r="AS19" s="32">
        <v>0</v>
      </c>
      <c r="AT19" s="44">
        <v>8478</v>
      </c>
      <c r="AU19" s="48">
        <v>13258</v>
      </c>
      <c r="AV19" s="49">
        <v>3980</v>
      </c>
      <c r="AW19" s="21">
        <v>290</v>
      </c>
      <c r="AX19" s="50">
        <v>2768</v>
      </c>
      <c r="AY19" s="51">
        <f t="shared" si="21"/>
        <v>1114</v>
      </c>
      <c r="AZ19" s="22">
        <f t="shared" si="22"/>
        <v>10</v>
      </c>
      <c r="BA19" s="52">
        <f t="shared" si="23"/>
        <v>1124</v>
      </c>
      <c r="BB19" s="40">
        <f t="shared" si="24"/>
        <v>6121</v>
      </c>
      <c r="BC19" s="41">
        <f t="shared" si="25"/>
        <v>3539</v>
      </c>
      <c r="BD19" s="42">
        <f t="shared" si="26"/>
        <v>9660</v>
      </c>
      <c r="BE19" s="33">
        <f t="shared" si="27"/>
        <v>11536</v>
      </c>
      <c r="BF19" s="53">
        <f t="shared" si="28"/>
        <v>16316</v>
      </c>
      <c r="BG19" s="43">
        <f t="shared" si="12"/>
        <v>0.63364389233954455</v>
      </c>
      <c r="BH19" s="2"/>
    </row>
    <row r="20" spans="1:60" ht="19.5" customHeight="1" x14ac:dyDescent="0.15">
      <c r="A20" s="15" t="s">
        <v>67</v>
      </c>
      <c r="B20" s="16">
        <v>315</v>
      </c>
      <c r="C20" s="17">
        <v>1</v>
      </c>
      <c r="D20" s="17">
        <v>115</v>
      </c>
      <c r="E20" s="17">
        <v>181</v>
      </c>
      <c r="F20" s="18">
        <f t="shared" si="16"/>
        <v>612</v>
      </c>
      <c r="G20" s="19">
        <v>1325</v>
      </c>
      <c r="H20" s="17">
        <v>1715</v>
      </c>
      <c r="I20" s="20">
        <f t="shared" si="17"/>
        <v>3040</v>
      </c>
      <c r="J20" s="19">
        <v>0</v>
      </c>
      <c r="K20" s="17">
        <v>14</v>
      </c>
      <c r="L20" s="20">
        <f t="shared" si="18"/>
        <v>14</v>
      </c>
      <c r="M20" s="21">
        <v>5</v>
      </c>
      <c r="N20" s="22">
        <v>0</v>
      </c>
      <c r="O20" s="22">
        <v>0</v>
      </c>
      <c r="P20" s="22">
        <v>3</v>
      </c>
      <c r="Q20" s="23">
        <v>4</v>
      </c>
      <c r="R20" s="17">
        <v>14</v>
      </c>
      <c r="S20" s="18">
        <f t="shared" si="19"/>
        <v>18</v>
      </c>
      <c r="T20" s="23">
        <v>1010</v>
      </c>
      <c r="U20" s="17">
        <v>245</v>
      </c>
      <c r="V20" s="22">
        <v>0</v>
      </c>
      <c r="W20" s="20">
        <v>204</v>
      </c>
      <c r="X20" s="23">
        <v>33</v>
      </c>
      <c r="Y20" s="17">
        <v>14</v>
      </c>
      <c r="Z20" s="17">
        <v>0</v>
      </c>
      <c r="AA20" s="25">
        <v>0</v>
      </c>
      <c r="AB20" s="26">
        <f t="shared" si="20"/>
        <v>47</v>
      </c>
      <c r="AC20" s="27">
        <v>4</v>
      </c>
      <c r="AD20" s="28">
        <v>1</v>
      </c>
      <c r="AE20" s="29">
        <v>0</v>
      </c>
      <c r="AF20" s="28">
        <v>298</v>
      </c>
      <c r="AG20" s="22">
        <v>297</v>
      </c>
      <c r="AH20" s="22">
        <v>1</v>
      </c>
      <c r="AI20" s="22">
        <v>0</v>
      </c>
      <c r="AJ20" s="22">
        <v>0</v>
      </c>
      <c r="AK20" s="22">
        <v>0</v>
      </c>
      <c r="AL20" s="29">
        <v>0</v>
      </c>
      <c r="AM20" s="28">
        <v>863</v>
      </c>
      <c r="AN20" s="22">
        <v>420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4">
        <v>3704</v>
      </c>
      <c r="AU20" s="48">
        <v>5945</v>
      </c>
      <c r="AV20" s="49">
        <v>1916</v>
      </c>
      <c r="AW20" s="21">
        <v>25</v>
      </c>
      <c r="AX20" s="50">
        <v>721</v>
      </c>
      <c r="AY20" s="51">
        <f t="shared" si="21"/>
        <v>340</v>
      </c>
      <c r="AZ20" s="22">
        <f t="shared" si="22"/>
        <v>1</v>
      </c>
      <c r="BA20" s="52">
        <f t="shared" si="23"/>
        <v>341</v>
      </c>
      <c r="BB20" s="40">
        <f t="shared" si="24"/>
        <v>2046</v>
      </c>
      <c r="BC20" s="41">
        <f t="shared" si="25"/>
        <v>1715</v>
      </c>
      <c r="BD20" s="42">
        <f t="shared" si="26"/>
        <v>3761</v>
      </c>
      <c r="BE20" s="33">
        <f t="shared" si="27"/>
        <v>4450</v>
      </c>
      <c r="BF20" s="53">
        <f t="shared" si="28"/>
        <v>6691</v>
      </c>
      <c r="BG20" s="43">
        <f t="shared" si="12"/>
        <v>0.54400425418771603</v>
      </c>
      <c r="BH20" s="2"/>
    </row>
    <row r="21" spans="1:60" ht="19.5" customHeight="1" x14ac:dyDescent="0.15">
      <c r="A21" s="15" t="s">
        <v>68</v>
      </c>
      <c r="B21" s="16">
        <v>1761</v>
      </c>
      <c r="C21" s="17">
        <v>17</v>
      </c>
      <c r="D21" s="17">
        <v>489</v>
      </c>
      <c r="E21" s="17">
        <v>628</v>
      </c>
      <c r="F21" s="18">
        <f t="shared" si="16"/>
        <v>2895</v>
      </c>
      <c r="G21" s="19">
        <v>4845</v>
      </c>
      <c r="H21" s="17">
        <v>5291</v>
      </c>
      <c r="I21" s="20">
        <f t="shared" si="17"/>
        <v>10136</v>
      </c>
      <c r="J21" s="19">
        <v>0</v>
      </c>
      <c r="K21" s="17">
        <v>182</v>
      </c>
      <c r="L21" s="20">
        <f t="shared" si="18"/>
        <v>182</v>
      </c>
      <c r="M21" s="21">
        <v>9</v>
      </c>
      <c r="N21" s="22">
        <v>0</v>
      </c>
      <c r="O21" s="22">
        <v>0</v>
      </c>
      <c r="P21" s="22">
        <v>3</v>
      </c>
      <c r="Q21" s="23">
        <v>18</v>
      </c>
      <c r="R21" s="17">
        <v>150</v>
      </c>
      <c r="S21" s="18">
        <f t="shared" si="19"/>
        <v>168</v>
      </c>
      <c r="T21" s="23">
        <v>5098</v>
      </c>
      <c r="U21" s="17">
        <v>2028</v>
      </c>
      <c r="V21" s="22">
        <v>830</v>
      </c>
      <c r="W21" s="20">
        <v>592</v>
      </c>
      <c r="X21" s="23">
        <v>170</v>
      </c>
      <c r="Y21" s="17">
        <v>36</v>
      </c>
      <c r="Z21" s="17">
        <v>0</v>
      </c>
      <c r="AA21" s="25">
        <v>0</v>
      </c>
      <c r="AB21" s="26">
        <f t="shared" si="20"/>
        <v>206</v>
      </c>
      <c r="AC21" s="27">
        <v>426</v>
      </c>
      <c r="AD21" s="28">
        <v>60</v>
      </c>
      <c r="AE21" s="29">
        <v>4</v>
      </c>
      <c r="AF21" s="28">
        <v>1363</v>
      </c>
      <c r="AG21" s="22">
        <v>1345</v>
      </c>
      <c r="AH21" s="22">
        <v>17</v>
      </c>
      <c r="AI21" s="22">
        <v>5</v>
      </c>
      <c r="AJ21" s="22">
        <v>0</v>
      </c>
      <c r="AK21" s="22">
        <v>0</v>
      </c>
      <c r="AL21" s="29">
        <v>0</v>
      </c>
      <c r="AM21" s="28">
        <v>1187</v>
      </c>
      <c r="AN21" s="22">
        <v>632</v>
      </c>
      <c r="AO21" s="22">
        <v>0</v>
      </c>
      <c r="AP21" s="22">
        <v>0</v>
      </c>
      <c r="AQ21" s="22">
        <v>26</v>
      </c>
      <c r="AR21" s="22">
        <v>0</v>
      </c>
      <c r="AS21" s="32">
        <v>0</v>
      </c>
      <c r="AT21" s="44">
        <v>13281</v>
      </c>
      <c r="AU21" s="48">
        <v>21819</v>
      </c>
      <c r="AV21" s="49">
        <v>6127</v>
      </c>
      <c r="AW21" s="21">
        <v>0</v>
      </c>
      <c r="AX21" s="50">
        <v>6408</v>
      </c>
      <c r="AY21" s="51">
        <f t="shared" si="21"/>
        <v>1761</v>
      </c>
      <c r="AZ21" s="22">
        <f t="shared" si="22"/>
        <v>17</v>
      </c>
      <c r="BA21" s="52">
        <f t="shared" si="23"/>
        <v>1778</v>
      </c>
      <c r="BB21" s="40">
        <f t="shared" si="24"/>
        <v>11253</v>
      </c>
      <c r="BC21" s="41">
        <f t="shared" si="25"/>
        <v>5291</v>
      </c>
      <c r="BD21" s="42">
        <f t="shared" si="26"/>
        <v>16544</v>
      </c>
      <c r="BE21" s="33">
        <f t="shared" si="27"/>
        <v>19689</v>
      </c>
      <c r="BF21" s="53">
        <f t="shared" si="28"/>
        <v>28227</v>
      </c>
      <c r="BG21" s="43">
        <f t="shared" si="12"/>
        <v>0.68018617021276595</v>
      </c>
      <c r="BH21" s="2"/>
    </row>
    <row r="22" spans="1:60" ht="19.5" customHeight="1" thickBot="1" x14ac:dyDescent="0.2">
      <c r="A22" s="87" t="s">
        <v>69</v>
      </c>
      <c r="B22" s="45">
        <v>496</v>
      </c>
      <c r="C22" s="46">
        <v>4</v>
      </c>
      <c r="D22" s="46">
        <v>95</v>
      </c>
      <c r="E22" s="46">
        <v>192</v>
      </c>
      <c r="F22" s="88">
        <f t="shared" si="16"/>
        <v>787</v>
      </c>
      <c r="G22" s="89">
        <v>1245</v>
      </c>
      <c r="H22" s="46">
        <v>2552</v>
      </c>
      <c r="I22" s="90">
        <f t="shared" si="17"/>
        <v>3797</v>
      </c>
      <c r="J22" s="89">
        <v>0</v>
      </c>
      <c r="K22" s="46">
        <v>28</v>
      </c>
      <c r="L22" s="90">
        <f t="shared" si="18"/>
        <v>28</v>
      </c>
      <c r="M22" s="91">
        <v>8</v>
      </c>
      <c r="N22" s="92">
        <v>0</v>
      </c>
      <c r="O22" s="92">
        <v>0</v>
      </c>
      <c r="P22" s="92">
        <v>1</v>
      </c>
      <c r="Q22" s="93">
        <v>4</v>
      </c>
      <c r="R22" s="46">
        <v>42</v>
      </c>
      <c r="S22" s="88">
        <f t="shared" si="19"/>
        <v>46</v>
      </c>
      <c r="T22" s="93">
        <v>1445</v>
      </c>
      <c r="U22" s="46">
        <v>418</v>
      </c>
      <c r="V22" s="92">
        <v>0</v>
      </c>
      <c r="W22" s="90">
        <v>258</v>
      </c>
      <c r="X22" s="93">
        <v>49</v>
      </c>
      <c r="Y22" s="46">
        <v>11</v>
      </c>
      <c r="Z22" s="46">
        <v>0</v>
      </c>
      <c r="AA22" s="94">
        <v>0</v>
      </c>
      <c r="AB22" s="47">
        <f t="shared" si="20"/>
        <v>60</v>
      </c>
      <c r="AC22" s="95">
        <v>75</v>
      </c>
      <c r="AD22" s="96">
        <v>44</v>
      </c>
      <c r="AE22" s="97">
        <v>0</v>
      </c>
      <c r="AF22" s="96">
        <v>262</v>
      </c>
      <c r="AG22" s="92">
        <v>220</v>
      </c>
      <c r="AH22" s="92">
        <v>40</v>
      </c>
      <c r="AI22" s="92">
        <v>22</v>
      </c>
      <c r="AJ22" s="92">
        <v>0</v>
      </c>
      <c r="AK22" s="92">
        <v>0</v>
      </c>
      <c r="AL22" s="97">
        <v>2</v>
      </c>
      <c r="AM22" s="96">
        <v>254</v>
      </c>
      <c r="AN22" s="92">
        <v>107</v>
      </c>
      <c r="AO22" s="92">
        <v>0</v>
      </c>
      <c r="AP22" s="92">
        <v>0</v>
      </c>
      <c r="AQ22" s="92">
        <v>12</v>
      </c>
      <c r="AR22" s="92">
        <v>0</v>
      </c>
      <c r="AS22" s="98">
        <v>0</v>
      </c>
      <c r="AT22" s="49">
        <v>4653</v>
      </c>
      <c r="AU22" s="99">
        <v>6851</v>
      </c>
      <c r="AV22" s="100">
        <v>2784</v>
      </c>
      <c r="AW22" s="101">
        <v>0</v>
      </c>
      <c r="AX22" s="50">
        <v>1398</v>
      </c>
      <c r="AY22" s="102">
        <f t="shared" si="21"/>
        <v>496</v>
      </c>
      <c r="AZ22" s="92">
        <f t="shared" si="22"/>
        <v>4</v>
      </c>
      <c r="BA22" s="103">
        <f t="shared" si="23"/>
        <v>500</v>
      </c>
      <c r="BB22" s="54">
        <f t="shared" si="24"/>
        <v>2643</v>
      </c>
      <c r="BC22" s="55">
        <f t="shared" si="25"/>
        <v>2552</v>
      </c>
      <c r="BD22" s="56">
        <f t="shared" si="26"/>
        <v>5195</v>
      </c>
      <c r="BE22" s="57">
        <f t="shared" si="27"/>
        <v>6051</v>
      </c>
      <c r="BF22" s="58">
        <f t="shared" si="28"/>
        <v>8249</v>
      </c>
      <c r="BG22" s="59">
        <f t="shared" si="12"/>
        <v>0.50875842155919149</v>
      </c>
      <c r="BH22" s="2"/>
    </row>
    <row r="23" spans="1:60" ht="19.5" customHeight="1" thickTop="1" thickBot="1" x14ac:dyDescent="0.2">
      <c r="A23" s="60" t="s">
        <v>60</v>
      </c>
      <c r="B23" s="61">
        <f>SUM(B14:B22)</f>
        <v>10087</v>
      </c>
      <c r="C23" s="62">
        <f t="shared" ref="C23:AS23" si="29">SUM(C14:C22)</f>
        <v>77</v>
      </c>
      <c r="D23" s="62">
        <f t="shared" si="29"/>
        <v>2963</v>
      </c>
      <c r="E23" s="62">
        <f t="shared" si="29"/>
        <v>4096</v>
      </c>
      <c r="F23" s="63">
        <f t="shared" si="29"/>
        <v>17223</v>
      </c>
      <c r="G23" s="64">
        <f t="shared" si="29"/>
        <v>35470</v>
      </c>
      <c r="H23" s="62">
        <f t="shared" si="29"/>
        <v>32184</v>
      </c>
      <c r="I23" s="65">
        <f t="shared" si="29"/>
        <v>67654</v>
      </c>
      <c r="J23" s="64">
        <f t="shared" si="29"/>
        <v>3</v>
      </c>
      <c r="K23" s="62">
        <f t="shared" si="29"/>
        <v>718</v>
      </c>
      <c r="L23" s="65">
        <f t="shared" si="29"/>
        <v>721</v>
      </c>
      <c r="M23" s="67">
        <f t="shared" si="29"/>
        <v>88</v>
      </c>
      <c r="N23" s="68">
        <f t="shared" si="29"/>
        <v>0</v>
      </c>
      <c r="O23" s="68">
        <f t="shared" si="29"/>
        <v>0</v>
      </c>
      <c r="P23" s="68">
        <f t="shared" si="29"/>
        <v>20</v>
      </c>
      <c r="Q23" s="69">
        <f t="shared" si="29"/>
        <v>158</v>
      </c>
      <c r="R23" s="62">
        <f t="shared" si="29"/>
        <v>691</v>
      </c>
      <c r="S23" s="63">
        <f t="shared" si="29"/>
        <v>849</v>
      </c>
      <c r="T23" s="69">
        <f t="shared" si="29"/>
        <v>32261</v>
      </c>
      <c r="U23" s="62">
        <f t="shared" si="29"/>
        <v>9834</v>
      </c>
      <c r="V23" s="68">
        <f t="shared" si="29"/>
        <v>3141</v>
      </c>
      <c r="W23" s="65">
        <f t="shared" si="29"/>
        <v>4627</v>
      </c>
      <c r="X23" s="69">
        <f t="shared" si="29"/>
        <v>909</v>
      </c>
      <c r="Y23" s="62">
        <f t="shared" si="29"/>
        <v>235</v>
      </c>
      <c r="Z23" s="62">
        <f t="shared" si="29"/>
        <v>0</v>
      </c>
      <c r="AA23" s="70">
        <f t="shared" si="29"/>
        <v>1</v>
      </c>
      <c r="AB23" s="71">
        <f t="shared" si="29"/>
        <v>1145</v>
      </c>
      <c r="AC23" s="72">
        <f t="shared" si="29"/>
        <v>1215</v>
      </c>
      <c r="AD23" s="73">
        <f t="shared" si="29"/>
        <v>260</v>
      </c>
      <c r="AE23" s="74">
        <f t="shared" si="29"/>
        <v>15</v>
      </c>
      <c r="AF23" s="73">
        <f t="shared" si="29"/>
        <v>8480</v>
      </c>
      <c r="AG23" s="68">
        <f t="shared" si="29"/>
        <v>8284</v>
      </c>
      <c r="AH23" s="68">
        <f t="shared" si="29"/>
        <v>187</v>
      </c>
      <c r="AI23" s="68">
        <f t="shared" si="29"/>
        <v>102</v>
      </c>
      <c r="AJ23" s="68">
        <f t="shared" si="29"/>
        <v>1</v>
      </c>
      <c r="AK23" s="68">
        <f t="shared" si="29"/>
        <v>0</v>
      </c>
      <c r="AL23" s="74">
        <f t="shared" si="29"/>
        <v>6</v>
      </c>
      <c r="AM23" s="73">
        <f t="shared" si="29"/>
        <v>7696</v>
      </c>
      <c r="AN23" s="68">
        <f t="shared" si="29"/>
        <v>4130</v>
      </c>
      <c r="AO23" s="68">
        <f t="shared" si="29"/>
        <v>0</v>
      </c>
      <c r="AP23" s="68">
        <f t="shared" si="29"/>
        <v>0</v>
      </c>
      <c r="AQ23" s="68">
        <f t="shared" si="29"/>
        <v>47</v>
      </c>
      <c r="AR23" s="68">
        <f t="shared" si="29"/>
        <v>0</v>
      </c>
      <c r="AS23" s="75">
        <f t="shared" si="29"/>
        <v>0</v>
      </c>
      <c r="AT23" s="66">
        <v>86118</v>
      </c>
      <c r="AU23" s="76">
        <v>138086</v>
      </c>
      <c r="AV23" s="66">
        <v>37163</v>
      </c>
      <c r="AW23" s="67">
        <f>SUM(AW14:AW22)</f>
        <v>317</v>
      </c>
      <c r="AX23" s="77">
        <f t="shared" ref="AX23:BF23" si="30">SUM(AX14:AX22)</f>
        <v>32851</v>
      </c>
      <c r="AY23" s="78">
        <f>SUM(AY14:AY22)</f>
        <v>10404</v>
      </c>
      <c r="AZ23" s="68">
        <f>SUM(AZ14:AZ22)</f>
        <v>77</v>
      </c>
      <c r="BA23" s="79">
        <f>SUM(BA14:BA22)</f>
        <v>10481</v>
      </c>
      <c r="BB23" s="80">
        <f t="shared" si="30"/>
        <v>68321</v>
      </c>
      <c r="BC23" s="81">
        <f t="shared" si="30"/>
        <v>32184</v>
      </c>
      <c r="BD23" s="82">
        <f t="shared" si="30"/>
        <v>100505</v>
      </c>
      <c r="BE23" s="66">
        <f t="shared" si="30"/>
        <v>119286</v>
      </c>
      <c r="BF23" s="76">
        <f t="shared" si="30"/>
        <v>171254</v>
      </c>
      <c r="BG23" s="83">
        <f t="shared" si="12"/>
        <v>0.67977712551614344</v>
      </c>
      <c r="BH23" s="2"/>
    </row>
    <row r="24" spans="1:60" ht="19.5" customHeight="1" thickTop="1" x14ac:dyDescent="0.15">
      <c r="A24" s="15" t="s">
        <v>70</v>
      </c>
      <c r="B24" s="16">
        <v>1526</v>
      </c>
      <c r="C24" s="17">
        <v>2</v>
      </c>
      <c r="D24" s="17">
        <v>387</v>
      </c>
      <c r="E24" s="17">
        <v>668</v>
      </c>
      <c r="F24" s="18">
        <f t="shared" ref="F24:F46" si="31">SUM(B24:E24)</f>
        <v>2583</v>
      </c>
      <c r="G24" s="19">
        <v>4204</v>
      </c>
      <c r="H24" s="17">
        <v>5829</v>
      </c>
      <c r="I24" s="20">
        <f t="shared" ref="I24:I46" si="32">SUM(G24:H24)</f>
        <v>10033</v>
      </c>
      <c r="J24" s="19">
        <v>0</v>
      </c>
      <c r="K24" s="17">
        <v>97</v>
      </c>
      <c r="L24" s="20">
        <f t="shared" ref="L24:L46" si="33">SUM(J24:K24)</f>
        <v>97</v>
      </c>
      <c r="M24" s="21">
        <v>18</v>
      </c>
      <c r="N24" s="22">
        <v>0</v>
      </c>
      <c r="O24" s="22">
        <v>0</v>
      </c>
      <c r="P24" s="22">
        <v>3</v>
      </c>
      <c r="Q24" s="23">
        <v>30</v>
      </c>
      <c r="R24" s="17">
        <v>155</v>
      </c>
      <c r="S24" s="18">
        <f t="shared" ref="S24:S46" si="34">SUM(Q24:R24)</f>
        <v>185</v>
      </c>
      <c r="T24" s="23">
        <v>5537</v>
      </c>
      <c r="U24" s="17">
        <v>1682</v>
      </c>
      <c r="V24" s="22">
        <v>0</v>
      </c>
      <c r="W24" s="20">
        <v>748</v>
      </c>
      <c r="X24" s="23">
        <v>170</v>
      </c>
      <c r="Y24" s="17">
        <v>44</v>
      </c>
      <c r="Z24" s="17">
        <v>0</v>
      </c>
      <c r="AA24" s="25">
        <v>0</v>
      </c>
      <c r="AB24" s="26">
        <f t="shared" ref="AB24:AB46" si="35">SUM(X24:AA24)</f>
        <v>214</v>
      </c>
      <c r="AC24" s="27">
        <v>837</v>
      </c>
      <c r="AD24" s="28">
        <v>9</v>
      </c>
      <c r="AE24" s="29">
        <v>3</v>
      </c>
      <c r="AF24" s="28">
        <v>1404</v>
      </c>
      <c r="AG24" s="22">
        <v>1401</v>
      </c>
      <c r="AH24" s="22">
        <v>3</v>
      </c>
      <c r="AI24" s="22">
        <v>1</v>
      </c>
      <c r="AJ24" s="22">
        <v>0</v>
      </c>
      <c r="AK24" s="22">
        <v>0</v>
      </c>
      <c r="AL24" s="29">
        <v>0</v>
      </c>
      <c r="AM24" s="28">
        <v>1220</v>
      </c>
      <c r="AN24" s="22">
        <v>632</v>
      </c>
      <c r="AO24" s="22">
        <v>0</v>
      </c>
      <c r="AP24" s="22">
        <v>0</v>
      </c>
      <c r="AQ24" s="22">
        <v>28</v>
      </c>
      <c r="AR24" s="22">
        <v>5</v>
      </c>
      <c r="AS24" s="32">
        <v>0</v>
      </c>
      <c r="AT24" s="33">
        <v>12813</v>
      </c>
      <c r="AU24" s="34">
        <v>22255</v>
      </c>
      <c r="AV24" s="35">
        <v>6614</v>
      </c>
      <c r="AW24" s="21">
        <v>0</v>
      </c>
      <c r="AX24" s="50">
        <v>5305</v>
      </c>
      <c r="AY24" s="51">
        <f t="shared" ref="AY24:AY46" si="36">B24+AW24</f>
        <v>1526</v>
      </c>
      <c r="AZ24" s="22">
        <f t="shared" ref="AZ24:AZ46" si="37">C24</f>
        <v>2</v>
      </c>
      <c r="BA24" s="52">
        <f>SUM(AY24:AZ24)</f>
        <v>1528</v>
      </c>
      <c r="BB24" s="40">
        <f t="shared" ref="BB24:BB46" si="38">G24+AX24</f>
        <v>9509</v>
      </c>
      <c r="BC24" s="41">
        <f t="shared" ref="BC24:BC46" si="39">H24</f>
        <v>5829</v>
      </c>
      <c r="BD24" s="42">
        <f t="shared" ref="BD24:BD46" si="40">SUM(BB24:BC24)</f>
        <v>15338</v>
      </c>
      <c r="BE24" s="33">
        <f t="shared" ref="BE24:BE46" si="41">AT24+AW24+AX24</f>
        <v>18118</v>
      </c>
      <c r="BF24" s="85">
        <f t="shared" ref="BF24:BF46" si="42">AU24+AW24+AX24</f>
        <v>27560</v>
      </c>
      <c r="BG24" s="86">
        <f t="shared" si="12"/>
        <v>0.61996348937279955</v>
      </c>
      <c r="BH24" s="2"/>
    </row>
    <row r="25" spans="1:60" ht="19.5" customHeight="1" x14ac:dyDescent="0.15">
      <c r="A25" s="15" t="s">
        <v>71</v>
      </c>
      <c r="B25" s="16">
        <v>1639</v>
      </c>
      <c r="C25" s="17">
        <v>3</v>
      </c>
      <c r="D25" s="17">
        <v>445</v>
      </c>
      <c r="E25" s="17">
        <v>928</v>
      </c>
      <c r="F25" s="18">
        <f t="shared" si="31"/>
        <v>3015</v>
      </c>
      <c r="G25" s="19">
        <v>3256</v>
      </c>
      <c r="H25" s="17">
        <v>5834</v>
      </c>
      <c r="I25" s="20">
        <f t="shared" si="32"/>
        <v>9090</v>
      </c>
      <c r="J25" s="19">
        <v>9</v>
      </c>
      <c r="K25" s="17">
        <v>174</v>
      </c>
      <c r="L25" s="20">
        <f t="shared" si="33"/>
        <v>183</v>
      </c>
      <c r="M25" s="21">
        <v>14</v>
      </c>
      <c r="N25" s="22">
        <v>0</v>
      </c>
      <c r="O25" s="22">
        <v>0</v>
      </c>
      <c r="P25" s="22">
        <v>0</v>
      </c>
      <c r="Q25" s="23">
        <v>19</v>
      </c>
      <c r="R25" s="17">
        <v>271</v>
      </c>
      <c r="S25" s="18">
        <f t="shared" si="34"/>
        <v>290</v>
      </c>
      <c r="T25" s="23">
        <v>5508</v>
      </c>
      <c r="U25" s="17">
        <v>2507</v>
      </c>
      <c r="V25" s="22">
        <v>451</v>
      </c>
      <c r="W25" s="20">
        <v>695</v>
      </c>
      <c r="X25" s="23">
        <v>176</v>
      </c>
      <c r="Y25" s="17">
        <v>41</v>
      </c>
      <c r="Z25" s="17">
        <v>0</v>
      </c>
      <c r="AA25" s="25">
        <v>0</v>
      </c>
      <c r="AB25" s="26">
        <f t="shared" si="35"/>
        <v>217</v>
      </c>
      <c r="AC25" s="27">
        <v>194</v>
      </c>
      <c r="AD25" s="28">
        <v>33</v>
      </c>
      <c r="AE25" s="29">
        <v>4</v>
      </c>
      <c r="AF25" s="28">
        <v>1034</v>
      </c>
      <c r="AG25" s="22">
        <v>1021</v>
      </c>
      <c r="AH25" s="22">
        <v>5</v>
      </c>
      <c r="AI25" s="22">
        <v>4</v>
      </c>
      <c r="AJ25" s="22">
        <v>1</v>
      </c>
      <c r="AK25" s="22">
        <v>0</v>
      </c>
      <c r="AL25" s="29">
        <v>7</v>
      </c>
      <c r="AM25" s="28">
        <v>105</v>
      </c>
      <c r="AN25" s="22">
        <v>81</v>
      </c>
      <c r="AO25" s="22">
        <v>0</v>
      </c>
      <c r="AP25" s="22">
        <v>0</v>
      </c>
      <c r="AQ25" s="22">
        <v>128</v>
      </c>
      <c r="AR25" s="22">
        <v>6</v>
      </c>
      <c r="AS25" s="32">
        <v>0</v>
      </c>
      <c r="AT25" s="44">
        <v>12395</v>
      </c>
      <c r="AU25" s="48">
        <v>19914</v>
      </c>
      <c r="AV25" s="49">
        <v>6953</v>
      </c>
      <c r="AW25" s="21">
        <v>0</v>
      </c>
      <c r="AX25" s="50">
        <v>3157</v>
      </c>
      <c r="AY25" s="51">
        <f t="shared" si="36"/>
        <v>1639</v>
      </c>
      <c r="AZ25" s="22">
        <f t="shared" si="37"/>
        <v>3</v>
      </c>
      <c r="BA25" s="52">
        <f t="shared" ref="BA25:BA46" si="43">SUM(AY25:AZ25)</f>
        <v>1642</v>
      </c>
      <c r="BB25" s="40">
        <f t="shared" si="38"/>
        <v>6413</v>
      </c>
      <c r="BC25" s="41">
        <f t="shared" si="39"/>
        <v>5834</v>
      </c>
      <c r="BD25" s="42">
        <f t="shared" si="40"/>
        <v>12247</v>
      </c>
      <c r="BE25" s="33">
        <f t="shared" si="41"/>
        <v>15552</v>
      </c>
      <c r="BF25" s="53">
        <f t="shared" si="42"/>
        <v>23071</v>
      </c>
      <c r="BG25" s="43">
        <f t="shared" si="12"/>
        <v>0.52363844206744514</v>
      </c>
      <c r="BH25" s="2"/>
    </row>
    <row r="26" spans="1:60" ht="19.5" customHeight="1" x14ac:dyDescent="0.15">
      <c r="A26" s="15" t="s">
        <v>72</v>
      </c>
      <c r="B26" s="16">
        <v>1519</v>
      </c>
      <c r="C26" s="17">
        <v>10</v>
      </c>
      <c r="D26" s="17">
        <v>476</v>
      </c>
      <c r="E26" s="17">
        <v>690</v>
      </c>
      <c r="F26" s="18">
        <f t="shared" si="31"/>
        <v>2695</v>
      </c>
      <c r="G26" s="19">
        <v>4389</v>
      </c>
      <c r="H26" s="17">
        <v>5268</v>
      </c>
      <c r="I26" s="20">
        <f t="shared" si="32"/>
        <v>9657</v>
      </c>
      <c r="J26" s="19">
        <v>0</v>
      </c>
      <c r="K26" s="17">
        <v>98</v>
      </c>
      <c r="L26" s="20">
        <f t="shared" si="33"/>
        <v>98</v>
      </c>
      <c r="M26" s="21">
        <v>12</v>
      </c>
      <c r="N26" s="22">
        <v>0</v>
      </c>
      <c r="O26" s="22">
        <v>0</v>
      </c>
      <c r="P26" s="22">
        <v>1</v>
      </c>
      <c r="Q26" s="23">
        <v>19</v>
      </c>
      <c r="R26" s="17">
        <v>103</v>
      </c>
      <c r="S26" s="18">
        <f t="shared" si="34"/>
        <v>122</v>
      </c>
      <c r="T26" s="23">
        <v>4675</v>
      </c>
      <c r="U26" s="17">
        <v>1647</v>
      </c>
      <c r="V26" s="22">
        <v>200</v>
      </c>
      <c r="W26" s="20">
        <v>619</v>
      </c>
      <c r="X26" s="23">
        <v>130</v>
      </c>
      <c r="Y26" s="17">
        <v>31</v>
      </c>
      <c r="Z26" s="17">
        <v>0</v>
      </c>
      <c r="AA26" s="25">
        <v>0</v>
      </c>
      <c r="AB26" s="26">
        <f t="shared" si="35"/>
        <v>161</v>
      </c>
      <c r="AC26" s="27">
        <v>226</v>
      </c>
      <c r="AD26" s="28">
        <v>19</v>
      </c>
      <c r="AE26" s="29">
        <v>4</v>
      </c>
      <c r="AF26" s="28">
        <v>1114</v>
      </c>
      <c r="AG26" s="22">
        <v>1100</v>
      </c>
      <c r="AH26" s="22">
        <v>14</v>
      </c>
      <c r="AI26" s="22">
        <v>5</v>
      </c>
      <c r="AJ26" s="22">
        <v>0</v>
      </c>
      <c r="AK26" s="22">
        <v>0</v>
      </c>
      <c r="AL26" s="29">
        <v>0</v>
      </c>
      <c r="AM26" s="28">
        <v>302</v>
      </c>
      <c r="AN26" s="22">
        <v>214</v>
      </c>
      <c r="AO26" s="22">
        <v>0</v>
      </c>
      <c r="AP26" s="22">
        <v>0</v>
      </c>
      <c r="AQ26" s="22">
        <v>25</v>
      </c>
      <c r="AR26" s="22">
        <v>3</v>
      </c>
      <c r="AS26" s="32">
        <v>0</v>
      </c>
      <c r="AT26" s="44">
        <v>12549</v>
      </c>
      <c r="AU26" s="48">
        <v>19200</v>
      </c>
      <c r="AV26" s="49">
        <v>6078</v>
      </c>
      <c r="AW26" s="21">
        <v>1</v>
      </c>
      <c r="AX26" s="50">
        <v>4786</v>
      </c>
      <c r="AY26" s="51">
        <f t="shared" si="36"/>
        <v>1520</v>
      </c>
      <c r="AZ26" s="22">
        <f t="shared" si="37"/>
        <v>10</v>
      </c>
      <c r="BA26" s="52">
        <f t="shared" si="43"/>
        <v>1530</v>
      </c>
      <c r="BB26" s="40">
        <f t="shared" si="38"/>
        <v>9175</v>
      </c>
      <c r="BC26" s="41">
        <f t="shared" si="39"/>
        <v>5268</v>
      </c>
      <c r="BD26" s="42">
        <f t="shared" si="40"/>
        <v>14443</v>
      </c>
      <c r="BE26" s="33">
        <f t="shared" si="41"/>
        <v>17336</v>
      </c>
      <c r="BF26" s="53">
        <f t="shared" si="42"/>
        <v>23987</v>
      </c>
      <c r="BG26" s="43">
        <f t="shared" si="12"/>
        <v>0.63525583327563528</v>
      </c>
      <c r="BH26" s="2"/>
    </row>
    <row r="27" spans="1:60" ht="19.5" customHeight="1" x14ac:dyDescent="0.15">
      <c r="A27" s="15" t="s">
        <v>73</v>
      </c>
      <c r="B27" s="16">
        <v>711</v>
      </c>
      <c r="C27" s="17">
        <v>2</v>
      </c>
      <c r="D27" s="17">
        <v>136</v>
      </c>
      <c r="E27" s="17">
        <v>236</v>
      </c>
      <c r="F27" s="18">
        <f t="shared" si="31"/>
        <v>1085</v>
      </c>
      <c r="G27" s="19">
        <v>2499</v>
      </c>
      <c r="H27" s="17">
        <v>3690</v>
      </c>
      <c r="I27" s="20">
        <f t="shared" si="32"/>
        <v>6189</v>
      </c>
      <c r="J27" s="19">
        <v>4</v>
      </c>
      <c r="K27" s="17">
        <v>141</v>
      </c>
      <c r="L27" s="20">
        <f t="shared" si="33"/>
        <v>145</v>
      </c>
      <c r="M27" s="21">
        <v>3</v>
      </c>
      <c r="N27" s="22">
        <v>1</v>
      </c>
      <c r="O27" s="22">
        <v>0</v>
      </c>
      <c r="P27" s="22">
        <v>2</v>
      </c>
      <c r="Q27" s="23">
        <v>9</v>
      </c>
      <c r="R27" s="17">
        <v>73</v>
      </c>
      <c r="S27" s="18">
        <f t="shared" si="34"/>
        <v>82</v>
      </c>
      <c r="T27" s="23">
        <v>2308</v>
      </c>
      <c r="U27" s="17">
        <v>1062</v>
      </c>
      <c r="V27" s="22">
        <v>0</v>
      </c>
      <c r="W27" s="20">
        <v>267</v>
      </c>
      <c r="X27" s="23">
        <v>76</v>
      </c>
      <c r="Y27" s="17">
        <v>18</v>
      </c>
      <c r="Z27" s="17">
        <v>0</v>
      </c>
      <c r="AA27" s="25">
        <v>0</v>
      </c>
      <c r="AB27" s="26">
        <f t="shared" si="35"/>
        <v>94</v>
      </c>
      <c r="AC27" s="27">
        <v>326</v>
      </c>
      <c r="AD27" s="28">
        <v>6</v>
      </c>
      <c r="AE27" s="29">
        <v>3</v>
      </c>
      <c r="AF27" s="28">
        <v>550</v>
      </c>
      <c r="AG27" s="22">
        <v>547</v>
      </c>
      <c r="AH27" s="22">
        <v>1</v>
      </c>
      <c r="AI27" s="22">
        <v>0</v>
      </c>
      <c r="AJ27" s="22">
        <v>0</v>
      </c>
      <c r="AK27" s="22">
        <v>0</v>
      </c>
      <c r="AL27" s="29">
        <v>1</v>
      </c>
      <c r="AM27" s="28">
        <v>1287</v>
      </c>
      <c r="AN27" s="22">
        <v>589</v>
      </c>
      <c r="AO27" s="22">
        <v>0</v>
      </c>
      <c r="AP27" s="22">
        <v>0</v>
      </c>
      <c r="AQ27" s="22">
        <v>127</v>
      </c>
      <c r="AR27" s="22">
        <v>7</v>
      </c>
      <c r="AS27" s="32">
        <v>0</v>
      </c>
      <c r="AT27" s="44">
        <v>7516</v>
      </c>
      <c r="AU27" s="48">
        <v>12306</v>
      </c>
      <c r="AV27" s="49">
        <v>4072</v>
      </c>
      <c r="AW27" s="21">
        <v>0</v>
      </c>
      <c r="AX27" s="50">
        <v>1023</v>
      </c>
      <c r="AY27" s="51">
        <f t="shared" si="36"/>
        <v>711</v>
      </c>
      <c r="AZ27" s="22">
        <f t="shared" si="37"/>
        <v>2</v>
      </c>
      <c r="BA27" s="52">
        <f t="shared" si="43"/>
        <v>713</v>
      </c>
      <c r="BB27" s="40">
        <f t="shared" si="38"/>
        <v>3522</v>
      </c>
      <c r="BC27" s="41">
        <f t="shared" si="39"/>
        <v>3690</v>
      </c>
      <c r="BD27" s="42">
        <f t="shared" si="40"/>
        <v>7212</v>
      </c>
      <c r="BE27" s="33">
        <f t="shared" si="41"/>
        <v>8539</v>
      </c>
      <c r="BF27" s="53">
        <f t="shared" si="42"/>
        <v>13329</v>
      </c>
      <c r="BG27" s="43">
        <f t="shared" si="12"/>
        <v>0.48835274542429286</v>
      </c>
      <c r="BH27" s="2"/>
    </row>
    <row r="28" spans="1:60" ht="19.5" customHeight="1" x14ac:dyDescent="0.15">
      <c r="A28" s="15" t="s">
        <v>74</v>
      </c>
      <c r="B28" s="16">
        <v>2763</v>
      </c>
      <c r="C28" s="17">
        <v>30</v>
      </c>
      <c r="D28" s="17">
        <v>479</v>
      </c>
      <c r="E28" s="17">
        <v>1125</v>
      </c>
      <c r="F28" s="18">
        <f t="shared" si="31"/>
        <v>4397</v>
      </c>
      <c r="G28" s="19">
        <v>3535</v>
      </c>
      <c r="H28" s="17">
        <v>7356</v>
      </c>
      <c r="I28" s="20">
        <f t="shared" si="32"/>
        <v>10891</v>
      </c>
      <c r="J28" s="19">
        <v>10</v>
      </c>
      <c r="K28" s="17">
        <v>188</v>
      </c>
      <c r="L28" s="20">
        <f t="shared" si="33"/>
        <v>198</v>
      </c>
      <c r="M28" s="21">
        <v>21</v>
      </c>
      <c r="N28" s="22">
        <v>1</v>
      </c>
      <c r="O28" s="22">
        <v>1</v>
      </c>
      <c r="P28" s="22">
        <v>4</v>
      </c>
      <c r="Q28" s="23">
        <v>37</v>
      </c>
      <c r="R28" s="17">
        <v>298</v>
      </c>
      <c r="S28" s="18">
        <f t="shared" si="34"/>
        <v>335</v>
      </c>
      <c r="T28" s="23">
        <v>7745</v>
      </c>
      <c r="U28" s="17">
        <v>3075</v>
      </c>
      <c r="V28" s="22">
        <v>1372</v>
      </c>
      <c r="W28" s="20">
        <v>854</v>
      </c>
      <c r="X28" s="23">
        <v>187</v>
      </c>
      <c r="Y28" s="17">
        <v>49</v>
      </c>
      <c r="Z28" s="17">
        <v>0</v>
      </c>
      <c r="AA28" s="25">
        <v>0</v>
      </c>
      <c r="AB28" s="26">
        <f t="shared" si="35"/>
        <v>236</v>
      </c>
      <c r="AC28" s="27">
        <v>94</v>
      </c>
      <c r="AD28" s="28">
        <v>32</v>
      </c>
      <c r="AE28" s="29">
        <v>12</v>
      </c>
      <c r="AF28" s="28">
        <v>1791</v>
      </c>
      <c r="AG28" s="22">
        <v>1782</v>
      </c>
      <c r="AH28" s="22">
        <v>5</v>
      </c>
      <c r="AI28" s="22">
        <v>3</v>
      </c>
      <c r="AJ28" s="22">
        <v>1</v>
      </c>
      <c r="AK28" s="22">
        <v>0</v>
      </c>
      <c r="AL28" s="29">
        <v>2</v>
      </c>
      <c r="AM28" s="28">
        <v>1824</v>
      </c>
      <c r="AN28" s="22">
        <v>1000</v>
      </c>
      <c r="AO28" s="22">
        <v>0</v>
      </c>
      <c r="AP28" s="22">
        <v>0</v>
      </c>
      <c r="AQ28" s="22">
        <v>49</v>
      </c>
      <c r="AR28" s="22">
        <v>13</v>
      </c>
      <c r="AS28" s="32">
        <v>0</v>
      </c>
      <c r="AT28" s="44">
        <v>15649</v>
      </c>
      <c r="AU28" s="48">
        <v>27780</v>
      </c>
      <c r="AV28" s="49">
        <v>8720</v>
      </c>
      <c r="AW28" s="21">
        <v>64</v>
      </c>
      <c r="AX28" s="50">
        <v>7761</v>
      </c>
      <c r="AY28" s="51">
        <f t="shared" si="36"/>
        <v>2827</v>
      </c>
      <c r="AZ28" s="22">
        <f t="shared" si="37"/>
        <v>30</v>
      </c>
      <c r="BA28" s="52">
        <f t="shared" si="43"/>
        <v>2857</v>
      </c>
      <c r="BB28" s="40">
        <f t="shared" si="38"/>
        <v>11296</v>
      </c>
      <c r="BC28" s="41">
        <f t="shared" si="39"/>
        <v>7356</v>
      </c>
      <c r="BD28" s="42">
        <f t="shared" si="40"/>
        <v>18652</v>
      </c>
      <c r="BE28" s="33">
        <f t="shared" si="41"/>
        <v>23474</v>
      </c>
      <c r="BF28" s="53">
        <f t="shared" si="42"/>
        <v>35605</v>
      </c>
      <c r="BG28" s="43">
        <f t="shared" si="12"/>
        <v>0.60561870040746302</v>
      </c>
      <c r="BH28" s="2"/>
    </row>
    <row r="29" spans="1:60" ht="19.5" customHeight="1" x14ac:dyDescent="0.15">
      <c r="A29" s="15" t="s">
        <v>75</v>
      </c>
      <c r="B29" s="16">
        <v>1717</v>
      </c>
      <c r="C29" s="17">
        <v>6</v>
      </c>
      <c r="D29" s="17">
        <v>257</v>
      </c>
      <c r="E29" s="17">
        <v>346</v>
      </c>
      <c r="F29" s="18">
        <f t="shared" si="31"/>
        <v>2326</v>
      </c>
      <c r="G29" s="19">
        <v>2432</v>
      </c>
      <c r="H29" s="17">
        <v>3557</v>
      </c>
      <c r="I29" s="20">
        <f t="shared" si="32"/>
        <v>5989</v>
      </c>
      <c r="J29" s="19">
        <v>1</v>
      </c>
      <c r="K29" s="17">
        <v>252</v>
      </c>
      <c r="L29" s="20">
        <f t="shared" si="33"/>
        <v>253</v>
      </c>
      <c r="M29" s="21">
        <v>18</v>
      </c>
      <c r="N29" s="22">
        <v>1</v>
      </c>
      <c r="O29" s="22">
        <v>0</v>
      </c>
      <c r="P29" s="22">
        <v>3</v>
      </c>
      <c r="Q29" s="23">
        <v>15</v>
      </c>
      <c r="R29" s="17">
        <v>294</v>
      </c>
      <c r="S29" s="18">
        <f t="shared" si="34"/>
        <v>309</v>
      </c>
      <c r="T29" s="23">
        <v>6408</v>
      </c>
      <c r="U29" s="17">
        <v>3874</v>
      </c>
      <c r="V29" s="22">
        <v>221</v>
      </c>
      <c r="W29" s="20">
        <v>603</v>
      </c>
      <c r="X29" s="23">
        <v>113</v>
      </c>
      <c r="Y29" s="17">
        <v>38</v>
      </c>
      <c r="Z29" s="17">
        <v>0</v>
      </c>
      <c r="AA29" s="25">
        <v>0</v>
      </c>
      <c r="AB29" s="26">
        <f t="shared" si="35"/>
        <v>151</v>
      </c>
      <c r="AC29" s="27">
        <v>692</v>
      </c>
      <c r="AD29" s="28">
        <v>31</v>
      </c>
      <c r="AE29" s="29">
        <v>7</v>
      </c>
      <c r="AF29" s="28">
        <v>2213</v>
      </c>
      <c r="AG29" s="22">
        <v>2200</v>
      </c>
      <c r="AH29" s="22">
        <v>8</v>
      </c>
      <c r="AI29" s="22">
        <v>4</v>
      </c>
      <c r="AJ29" s="22">
        <v>0</v>
      </c>
      <c r="AK29" s="22">
        <v>0</v>
      </c>
      <c r="AL29" s="29">
        <v>5</v>
      </c>
      <c r="AM29" s="28">
        <v>1540</v>
      </c>
      <c r="AN29" s="22">
        <v>1173</v>
      </c>
      <c r="AO29" s="22">
        <v>0</v>
      </c>
      <c r="AP29" s="22">
        <v>0</v>
      </c>
      <c r="AQ29" s="22">
        <v>138</v>
      </c>
      <c r="AR29" s="22">
        <v>16</v>
      </c>
      <c r="AS29" s="32">
        <v>0</v>
      </c>
      <c r="AT29" s="44">
        <v>8618</v>
      </c>
      <c r="AU29" s="48">
        <v>20123</v>
      </c>
      <c r="AV29" s="49">
        <v>4179</v>
      </c>
      <c r="AW29" s="21">
        <v>22</v>
      </c>
      <c r="AX29" s="50">
        <v>3862</v>
      </c>
      <c r="AY29" s="51">
        <f t="shared" si="36"/>
        <v>1739</v>
      </c>
      <c r="AZ29" s="22">
        <f t="shared" si="37"/>
        <v>6</v>
      </c>
      <c r="BA29" s="52">
        <f t="shared" si="43"/>
        <v>1745</v>
      </c>
      <c r="BB29" s="40">
        <f t="shared" si="38"/>
        <v>6294</v>
      </c>
      <c r="BC29" s="41">
        <f t="shared" si="39"/>
        <v>3557</v>
      </c>
      <c r="BD29" s="42">
        <f t="shared" si="40"/>
        <v>9851</v>
      </c>
      <c r="BE29" s="33">
        <f t="shared" si="41"/>
        <v>12502</v>
      </c>
      <c r="BF29" s="53">
        <f t="shared" si="42"/>
        <v>24007</v>
      </c>
      <c r="BG29" s="43">
        <f t="shared" si="12"/>
        <v>0.63891990660846609</v>
      </c>
      <c r="BH29" s="2"/>
    </row>
    <row r="30" spans="1:60" ht="19.5" customHeight="1" x14ac:dyDescent="0.15">
      <c r="A30" s="15" t="s">
        <v>76</v>
      </c>
      <c r="B30" s="16">
        <v>1104</v>
      </c>
      <c r="C30" s="17">
        <v>7</v>
      </c>
      <c r="D30" s="17">
        <v>164</v>
      </c>
      <c r="E30" s="17">
        <v>339</v>
      </c>
      <c r="F30" s="18">
        <f t="shared" si="31"/>
        <v>1614</v>
      </c>
      <c r="G30" s="19">
        <v>1985</v>
      </c>
      <c r="H30" s="17">
        <v>3233</v>
      </c>
      <c r="I30" s="20">
        <f t="shared" si="32"/>
        <v>5218</v>
      </c>
      <c r="J30" s="19">
        <v>3</v>
      </c>
      <c r="K30" s="17">
        <v>352</v>
      </c>
      <c r="L30" s="20">
        <f t="shared" si="33"/>
        <v>355</v>
      </c>
      <c r="M30" s="21">
        <v>3</v>
      </c>
      <c r="N30" s="22">
        <v>0</v>
      </c>
      <c r="O30" s="22">
        <v>0</v>
      </c>
      <c r="P30" s="22">
        <v>0</v>
      </c>
      <c r="Q30" s="23">
        <v>42</v>
      </c>
      <c r="R30" s="17">
        <v>260</v>
      </c>
      <c r="S30" s="18">
        <f t="shared" si="34"/>
        <v>302</v>
      </c>
      <c r="T30" s="23">
        <v>3831</v>
      </c>
      <c r="U30" s="17">
        <v>2184</v>
      </c>
      <c r="V30" s="22">
        <v>246</v>
      </c>
      <c r="W30" s="20">
        <v>358</v>
      </c>
      <c r="X30" s="23">
        <v>58</v>
      </c>
      <c r="Y30" s="17">
        <v>26</v>
      </c>
      <c r="Z30" s="17">
        <v>0</v>
      </c>
      <c r="AA30" s="25">
        <v>2</v>
      </c>
      <c r="AB30" s="26">
        <f t="shared" si="35"/>
        <v>86</v>
      </c>
      <c r="AC30" s="27">
        <v>441</v>
      </c>
      <c r="AD30" s="28">
        <v>46</v>
      </c>
      <c r="AE30" s="29">
        <v>7</v>
      </c>
      <c r="AF30" s="28">
        <v>923</v>
      </c>
      <c r="AG30" s="22">
        <v>879</v>
      </c>
      <c r="AH30" s="22">
        <v>42</v>
      </c>
      <c r="AI30" s="22">
        <v>21</v>
      </c>
      <c r="AJ30" s="22">
        <v>0</v>
      </c>
      <c r="AK30" s="22">
        <v>0</v>
      </c>
      <c r="AL30" s="29">
        <v>2</v>
      </c>
      <c r="AM30" s="28">
        <v>685</v>
      </c>
      <c r="AN30" s="22">
        <v>393</v>
      </c>
      <c r="AO30" s="22">
        <v>0</v>
      </c>
      <c r="AP30" s="22">
        <v>0</v>
      </c>
      <c r="AQ30" s="22">
        <v>132</v>
      </c>
      <c r="AR30" s="22">
        <v>10</v>
      </c>
      <c r="AS30" s="32">
        <v>0</v>
      </c>
      <c r="AT30" s="44">
        <v>7259</v>
      </c>
      <c r="AU30" s="48">
        <v>13722</v>
      </c>
      <c r="AV30" s="49">
        <v>3934</v>
      </c>
      <c r="AW30" s="21">
        <v>14</v>
      </c>
      <c r="AX30" s="50">
        <v>2515</v>
      </c>
      <c r="AY30" s="51">
        <f t="shared" si="36"/>
        <v>1118</v>
      </c>
      <c r="AZ30" s="22">
        <f t="shared" si="37"/>
        <v>7</v>
      </c>
      <c r="BA30" s="52">
        <f t="shared" si="43"/>
        <v>1125</v>
      </c>
      <c r="BB30" s="40">
        <f t="shared" si="38"/>
        <v>4500</v>
      </c>
      <c r="BC30" s="41">
        <f t="shared" si="39"/>
        <v>3233</v>
      </c>
      <c r="BD30" s="42">
        <f t="shared" si="40"/>
        <v>7733</v>
      </c>
      <c r="BE30" s="33">
        <f t="shared" si="41"/>
        <v>9788</v>
      </c>
      <c r="BF30" s="53">
        <f t="shared" si="42"/>
        <v>16251</v>
      </c>
      <c r="BG30" s="43">
        <f t="shared" si="12"/>
        <v>0.58192163455321355</v>
      </c>
      <c r="BH30" s="2"/>
    </row>
    <row r="31" spans="1:60" ht="19.5" customHeight="1" x14ac:dyDescent="0.15">
      <c r="A31" s="15" t="s">
        <v>77</v>
      </c>
      <c r="B31" s="16">
        <v>1743</v>
      </c>
      <c r="C31" s="17">
        <v>15</v>
      </c>
      <c r="D31" s="17">
        <v>278</v>
      </c>
      <c r="E31" s="17">
        <v>464</v>
      </c>
      <c r="F31" s="18">
        <f t="shared" si="31"/>
        <v>2500</v>
      </c>
      <c r="G31" s="19">
        <v>2153</v>
      </c>
      <c r="H31" s="17">
        <v>3251</v>
      </c>
      <c r="I31" s="20">
        <f t="shared" si="32"/>
        <v>5404</v>
      </c>
      <c r="J31" s="19">
        <v>3</v>
      </c>
      <c r="K31" s="17">
        <v>181</v>
      </c>
      <c r="L31" s="20">
        <f t="shared" si="33"/>
        <v>184</v>
      </c>
      <c r="M31" s="21">
        <v>18</v>
      </c>
      <c r="N31" s="22">
        <v>1</v>
      </c>
      <c r="O31" s="22">
        <v>0</v>
      </c>
      <c r="P31" s="22">
        <v>6</v>
      </c>
      <c r="Q31" s="23">
        <v>24</v>
      </c>
      <c r="R31" s="17">
        <v>205</v>
      </c>
      <c r="S31" s="18">
        <f t="shared" si="34"/>
        <v>229</v>
      </c>
      <c r="T31" s="23">
        <v>4973</v>
      </c>
      <c r="U31" s="17">
        <v>2555</v>
      </c>
      <c r="V31" s="22">
        <v>412</v>
      </c>
      <c r="W31" s="20">
        <v>490</v>
      </c>
      <c r="X31" s="23">
        <v>94</v>
      </c>
      <c r="Y31" s="17">
        <v>31</v>
      </c>
      <c r="Z31" s="17">
        <v>1</v>
      </c>
      <c r="AA31" s="25">
        <v>0</v>
      </c>
      <c r="AB31" s="26">
        <f t="shared" si="35"/>
        <v>126</v>
      </c>
      <c r="AC31" s="27">
        <v>706</v>
      </c>
      <c r="AD31" s="28">
        <v>303</v>
      </c>
      <c r="AE31" s="29">
        <v>21</v>
      </c>
      <c r="AF31" s="28">
        <v>1160</v>
      </c>
      <c r="AG31" s="22">
        <v>971</v>
      </c>
      <c r="AH31" s="22">
        <v>187</v>
      </c>
      <c r="AI31" s="22">
        <v>145</v>
      </c>
      <c r="AJ31" s="22">
        <v>0</v>
      </c>
      <c r="AK31" s="22">
        <v>0</v>
      </c>
      <c r="AL31" s="29">
        <v>2</v>
      </c>
      <c r="AM31" s="28">
        <v>562</v>
      </c>
      <c r="AN31" s="22">
        <v>247</v>
      </c>
      <c r="AO31" s="22">
        <v>0</v>
      </c>
      <c r="AP31" s="22">
        <v>0</v>
      </c>
      <c r="AQ31" s="22">
        <v>34</v>
      </c>
      <c r="AR31" s="22">
        <v>1</v>
      </c>
      <c r="AS31" s="32">
        <v>0</v>
      </c>
      <c r="AT31" s="44">
        <v>8157</v>
      </c>
      <c r="AU31" s="48">
        <v>16272</v>
      </c>
      <c r="AV31" s="49">
        <v>3929</v>
      </c>
      <c r="AW31" s="21">
        <v>15</v>
      </c>
      <c r="AX31" s="50">
        <v>3871</v>
      </c>
      <c r="AY31" s="51">
        <f t="shared" si="36"/>
        <v>1758</v>
      </c>
      <c r="AZ31" s="22">
        <f t="shared" si="37"/>
        <v>15</v>
      </c>
      <c r="BA31" s="52">
        <f t="shared" si="43"/>
        <v>1773</v>
      </c>
      <c r="BB31" s="40">
        <f t="shared" si="38"/>
        <v>6024</v>
      </c>
      <c r="BC31" s="41">
        <f t="shared" si="39"/>
        <v>3251</v>
      </c>
      <c r="BD31" s="42">
        <f t="shared" si="40"/>
        <v>9275</v>
      </c>
      <c r="BE31" s="33">
        <f t="shared" si="41"/>
        <v>12043</v>
      </c>
      <c r="BF31" s="53">
        <f t="shared" si="42"/>
        <v>20158</v>
      </c>
      <c r="BG31" s="43">
        <f t="shared" si="12"/>
        <v>0.64948787061994606</v>
      </c>
      <c r="BH31" s="2"/>
    </row>
    <row r="32" spans="1:60" ht="19.5" customHeight="1" x14ac:dyDescent="0.15">
      <c r="A32" s="15" t="s">
        <v>78</v>
      </c>
      <c r="B32" s="16">
        <v>1646</v>
      </c>
      <c r="C32" s="17">
        <v>14</v>
      </c>
      <c r="D32" s="17">
        <v>243</v>
      </c>
      <c r="E32" s="17">
        <v>637</v>
      </c>
      <c r="F32" s="18">
        <f t="shared" si="31"/>
        <v>2540</v>
      </c>
      <c r="G32" s="19">
        <v>3244</v>
      </c>
      <c r="H32" s="17">
        <v>5504</v>
      </c>
      <c r="I32" s="20">
        <f t="shared" si="32"/>
        <v>8748</v>
      </c>
      <c r="J32" s="19">
        <v>3</v>
      </c>
      <c r="K32" s="17">
        <v>200</v>
      </c>
      <c r="L32" s="20">
        <f t="shared" si="33"/>
        <v>203</v>
      </c>
      <c r="M32" s="21">
        <v>12</v>
      </c>
      <c r="N32" s="22">
        <v>1</v>
      </c>
      <c r="O32" s="22">
        <v>0</v>
      </c>
      <c r="P32" s="22">
        <v>2</v>
      </c>
      <c r="Q32" s="23">
        <v>36</v>
      </c>
      <c r="R32" s="17">
        <v>192</v>
      </c>
      <c r="S32" s="18">
        <f t="shared" si="34"/>
        <v>228</v>
      </c>
      <c r="T32" s="23">
        <v>4555</v>
      </c>
      <c r="U32" s="17">
        <v>1939</v>
      </c>
      <c r="V32" s="22">
        <v>0</v>
      </c>
      <c r="W32" s="20">
        <v>533</v>
      </c>
      <c r="X32" s="23">
        <v>113</v>
      </c>
      <c r="Y32" s="17">
        <v>37</v>
      </c>
      <c r="Z32" s="17">
        <v>0</v>
      </c>
      <c r="AA32" s="25">
        <v>0</v>
      </c>
      <c r="AB32" s="26">
        <f t="shared" si="35"/>
        <v>150</v>
      </c>
      <c r="AC32" s="27">
        <v>138</v>
      </c>
      <c r="AD32" s="28">
        <v>29</v>
      </c>
      <c r="AE32" s="29">
        <v>0</v>
      </c>
      <c r="AF32" s="28">
        <v>1107</v>
      </c>
      <c r="AG32" s="22">
        <v>1096</v>
      </c>
      <c r="AH32" s="22">
        <v>7</v>
      </c>
      <c r="AI32" s="22">
        <v>6</v>
      </c>
      <c r="AJ32" s="22">
        <v>0</v>
      </c>
      <c r="AK32" s="22">
        <v>0</v>
      </c>
      <c r="AL32" s="29">
        <v>2</v>
      </c>
      <c r="AM32" s="28">
        <v>428</v>
      </c>
      <c r="AN32" s="22">
        <v>190</v>
      </c>
      <c r="AO32" s="22">
        <v>0</v>
      </c>
      <c r="AP32" s="22">
        <v>0</v>
      </c>
      <c r="AQ32" s="22">
        <v>21</v>
      </c>
      <c r="AR32" s="22">
        <v>1</v>
      </c>
      <c r="AS32" s="32">
        <v>0</v>
      </c>
      <c r="AT32" s="44">
        <v>11640</v>
      </c>
      <c r="AU32" s="48">
        <v>18297</v>
      </c>
      <c r="AV32" s="49">
        <v>6367</v>
      </c>
      <c r="AW32" s="21">
        <v>4</v>
      </c>
      <c r="AX32" s="50">
        <v>2839</v>
      </c>
      <c r="AY32" s="51">
        <f t="shared" si="36"/>
        <v>1650</v>
      </c>
      <c r="AZ32" s="22">
        <f t="shared" si="37"/>
        <v>14</v>
      </c>
      <c r="BA32" s="52">
        <f t="shared" si="43"/>
        <v>1664</v>
      </c>
      <c r="BB32" s="40">
        <f t="shared" si="38"/>
        <v>6083</v>
      </c>
      <c r="BC32" s="41">
        <f t="shared" si="39"/>
        <v>5504</v>
      </c>
      <c r="BD32" s="42">
        <f t="shared" si="40"/>
        <v>11587</v>
      </c>
      <c r="BE32" s="33">
        <f t="shared" si="41"/>
        <v>14483</v>
      </c>
      <c r="BF32" s="53">
        <f t="shared" si="42"/>
        <v>21140</v>
      </c>
      <c r="BG32" s="43">
        <f t="shared" si="12"/>
        <v>0.52498489686717875</v>
      </c>
      <c r="BH32" s="2"/>
    </row>
    <row r="33" spans="1:60" ht="19.5" customHeight="1" x14ac:dyDescent="0.15">
      <c r="A33" s="15" t="s">
        <v>79</v>
      </c>
      <c r="B33" s="16">
        <v>1865</v>
      </c>
      <c r="C33" s="17">
        <v>8</v>
      </c>
      <c r="D33" s="17">
        <v>514</v>
      </c>
      <c r="E33" s="17">
        <v>668</v>
      </c>
      <c r="F33" s="18">
        <f t="shared" si="31"/>
        <v>3055</v>
      </c>
      <c r="G33" s="19">
        <v>4859</v>
      </c>
      <c r="H33" s="17">
        <v>3459</v>
      </c>
      <c r="I33" s="20">
        <f t="shared" si="32"/>
        <v>8318</v>
      </c>
      <c r="J33" s="19">
        <v>47</v>
      </c>
      <c r="K33" s="17">
        <v>199</v>
      </c>
      <c r="L33" s="20">
        <f t="shared" si="33"/>
        <v>246</v>
      </c>
      <c r="M33" s="21">
        <v>20</v>
      </c>
      <c r="N33" s="22">
        <v>0</v>
      </c>
      <c r="O33" s="22">
        <v>0</v>
      </c>
      <c r="P33" s="22">
        <v>5</v>
      </c>
      <c r="Q33" s="23">
        <v>24</v>
      </c>
      <c r="R33" s="17">
        <v>268</v>
      </c>
      <c r="S33" s="18">
        <f t="shared" si="34"/>
        <v>292</v>
      </c>
      <c r="T33" s="23">
        <v>7782</v>
      </c>
      <c r="U33" s="17">
        <v>4600</v>
      </c>
      <c r="V33" s="22">
        <v>421</v>
      </c>
      <c r="W33" s="20">
        <v>633</v>
      </c>
      <c r="X33" s="23">
        <v>157</v>
      </c>
      <c r="Y33" s="17">
        <v>62</v>
      </c>
      <c r="Z33" s="17">
        <v>0</v>
      </c>
      <c r="AA33" s="25">
        <v>0</v>
      </c>
      <c r="AB33" s="26">
        <f t="shared" si="35"/>
        <v>219</v>
      </c>
      <c r="AC33" s="27">
        <v>1027</v>
      </c>
      <c r="AD33" s="28">
        <v>19</v>
      </c>
      <c r="AE33" s="29">
        <v>8</v>
      </c>
      <c r="AF33" s="28">
        <v>3391</v>
      </c>
      <c r="AG33" s="22">
        <v>3357</v>
      </c>
      <c r="AH33" s="22">
        <v>16</v>
      </c>
      <c r="AI33" s="22">
        <v>6</v>
      </c>
      <c r="AJ33" s="22">
        <v>0</v>
      </c>
      <c r="AK33" s="22">
        <v>0</v>
      </c>
      <c r="AL33" s="29">
        <v>3</v>
      </c>
      <c r="AM33" s="28">
        <v>2033</v>
      </c>
      <c r="AN33" s="22">
        <v>1025</v>
      </c>
      <c r="AO33" s="22">
        <v>0</v>
      </c>
      <c r="AP33" s="22">
        <v>0</v>
      </c>
      <c r="AQ33" s="22">
        <v>310</v>
      </c>
      <c r="AR33" s="22">
        <v>10</v>
      </c>
      <c r="AS33" s="32">
        <v>0</v>
      </c>
      <c r="AT33" s="44">
        <v>11782</v>
      </c>
      <c r="AU33" s="48">
        <v>26873</v>
      </c>
      <c r="AV33" s="49">
        <v>4354</v>
      </c>
      <c r="AW33" s="21">
        <v>19</v>
      </c>
      <c r="AX33" s="50">
        <v>8504</v>
      </c>
      <c r="AY33" s="51">
        <f t="shared" si="36"/>
        <v>1884</v>
      </c>
      <c r="AZ33" s="22">
        <f t="shared" si="37"/>
        <v>8</v>
      </c>
      <c r="BA33" s="52">
        <f t="shared" si="43"/>
        <v>1892</v>
      </c>
      <c r="BB33" s="40">
        <f t="shared" si="38"/>
        <v>13363</v>
      </c>
      <c r="BC33" s="41">
        <f t="shared" si="39"/>
        <v>3459</v>
      </c>
      <c r="BD33" s="42">
        <f t="shared" si="40"/>
        <v>16822</v>
      </c>
      <c r="BE33" s="33">
        <f t="shared" si="41"/>
        <v>20305</v>
      </c>
      <c r="BF33" s="53">
        <f t="shared" si="42"/>
        <v>35396</v>
      </c>
      <c r="BG33" s="43">
        <f t="shared" si="12"/>
        <v>0.79437641184163599</v>
      </c>
      <c r="BH33" s="2"/>
    </row>
    <row r="34" spans="1:60" ht="19.5" customHeight="1" x14ac:dyDescent="0.15">
      <c r="A34" s="15" t="s">
        <v>80</v>
      </c>
      <c r="B34" s="16">
        <v>928</v>
      </c>
      <c r="C34" s="17">
        <v>3</v>
      </c>
      <c r="D34" s="17">
        <v>197</v>
      </c>
      <c r="E34" s="17">
        <v>298</v>
      </c>
      <c r="F34" s="18">
        <f t="shared" si="31"/>
        <v>1426</v>
      </c>
      <c r="G34" s="19">
        <v>2761</v>
      </c>
      <c r="H34" s="17">
        <v>2463</v>
      </c>
      <c r="I34" s="20">
        <f t="shared" si="32"/>
        <v>5224</v>
      </c>
      <c r="J34" s="19">
        <v>1</v>
      </c>
      <c r="K34" s="17">
        <v>206</v>
      </c>
      <c r="L34" s="20">
        <f t="shared" si="33"/>
        <v>207</v>
      </c>
      <c r="M34" s="21">
        <v>7</v>
      </c>
      <c r="N34" s="22">
        <v>1</v>
      </c>
      <c r="O34" s="22">
        <v>0</v>
      </c>
      <c r="P34" s="22">
        <v>2</v>
      </c>
      <c r="Q34" s="23">
        <v>28</v>
      </c>
      <c r="R34" s="17">
        <v>160</v>
      </c>
      <c r="S34" s="18">
        <f t="shared" si="34"/>
        <v>188</v>
      </c>
      <c r="T34" s="23">
        <v>2754</v>
      </c>
      <c r="U34" s="17">
        <v>1755</v>
      </c>
      <c r="V34" s="22">
        <v>328</v>
      </c>
      <c r="W34" s="20">
        <v>247</v>
      </c>
      <c r="X34" s="23">
        <v>80</v>
      </c>
      <c r="Y34" s="17">
        <v>31</v>
      </c>
      <c r="Z34" s="17">
        <v>0</v>
      </c>
      <c r="AA34" s="25">
        <v>0</v>
      </c>
      <c r="AB34" s="26">
        <f t="shared" si="35"/>
        <v>111</v>
      </c>
      <c r="AC34" s="27">
        <v>305</v>
      </c>
      <c r="AD34" s="28">
        <v>9</v>
      </c>
      <c r="AE34" s="29">
        <v>25</v>
      </c>
      <c r="AF34" s="28">
        <v>648</v>
      </c>
      <c r="AG34" s="22">
        <v>633</v>
      </c>
      <c r="AH34" s="22">
        <v>5</v>
      </c>
      <c r="AI34" s="22">
        <v>3</v>
      </c>
      <c r="AJ34" s="22">
        <v>0</v>
      </c>
      <c r="AK34" s="22">
        <v>0</v>
      </c>
      <c r="AL34" s="29">
        <v>6</v>
      </c>
      <c r="AM34" s="28">
        <v>419</v>
      </c>
      <c r="AN34" s="22">
        <v>221</v>
      </c>
      <c r="AO34" s="22">
        <v>0</v>
      </c>
      <c r="AP34" s="22">
        <v>0</v>
      </c>
      <c r="AQ34" s="22">
        <v>302</v>
      </c>
      <c r="AR34" s="22">
        <v>9</v>
      </c>
      <c r="AS34" s="32">
        <v>0</v>
      </c>
      <c r="AT34" s="44">
        <v>6983</v>
      </c>
      <c r="AU34" s="48">
        <v>11753</v>
      </c>
      <c r="AV34" s="49">
        <v>2977</v>
      </c>
      <c r="AW34" s="21">
        <v>11</v>
      </c>
      <c r="AX34" s="50">
        <v>590</v>
      </c>
      <c r="AY34" s="51">
        <f t="shared" si="36"/>
        <v>939</v>
      </c>
      <c r="AZ34" s="22">
        <f t="shared" si="37"/>
        <v>3</v>
      </c>
      <c r="BA34" s="52">
        <f t="shared" si="43"/>
        <v>942</v>
      </c>
      <c r="BB34" s="40">
        <f t="shared" si="38"/>
        <v>3351</v>
      </c>
      <c r="BC34" s="41">
        <f t="shared" si="39"/>
        <v>2463</v>
      </c>
      <c r="BD34" s="42">
        <f t="shared" si="40"/>
        <v>5814</v>
      </c>
      <c r="BE34" s="33">
        <f t="shared" si="41"/>
        <v>7584</v>
      </c>
      <c r="BF34" s="53">
        <f t="shared" si="42"/>
        <v>12354</v>
      </c>
      <c r="BG34" s="43">
        <f t="shared" si="12"/>
        <v>0.57636738906088747</v>
      </c>
      <c r="BH34" s="2"/>
    </row>
    <row r="35" spans="1:60" ht="19.5" customHeight="1" x14ac:dyDescent="0.15">
      <c r="A35" s="15" t="s">
        <v>81</v>
      </c>
      <c r="B35" s="16">
        <v>1289</v>
      </c>
      <c r="C35" s="17">
        <v>15</v>
      </c>
      <c r="D35" s="17">
        <v>254</v>
      </c>
      <c r="E35" s="17">
        <v>514</v>
      </c>
      <c r="F35" s="18">
        <f t="shared" si="31"/>
        <v>2072</v>
      </c>
      <c r="G35" s="19">
        <v>2976</v>
      </c>
      <c r="H35" s="17">
        <v>3647</v>
      </c>
      <c r="I35" s="20">
        <f t="shared" si="32"/>
        <v>6623</v>
      </c>
      <c r="J35" s="19">
        <v>0</v>
      </c>
      <c r="K35" s="17">
        <v>97</v>
      </c>
      <c r="L35" s="20">
        <f t="shared" si="33"/>
        <v>97</v>
      </c>
      <c r="M35" s="21">
        <v>12</v>
      </c>
      <c r="N35" s="22">
        <v>0</v>
      </c>
      <c r="O35" s="22">
        <v>0</v>
      </c>
      <c r="P35" s="22">
        <v>5</v>
      </c>
      <c r="Q35" s="23">
        <v>19</v>
      </c>
      <c r="R35" s="17">
        <v>142</v>
      </c>
      <c r="S35" s="18">
        <f t="shared" si="34"/>
        <v>161</v>
      </c>
      <c r="T35" s="23">
        <v>3483</v>
      </c>
      <c r="U35" s="17">
        <v>1374</v>
      </c>
      <c r="V35" s="22">
        <v>263</v>
      </c>
      <c r="W35" s="20">
        <v>534</v>
      </c>
      <c r="X35" s="23">
        <v>111</v>
      </c>
      <c r="Y35" s="17">
        <v>37</v>
      </c>
      <c r="Z35" s="17">
        <v>0</v>
      </c>
      <c r="AA35" s="25">
        <v>0</v>
      </c>
      <c r="AB35" s="26">
        <f t="shared" si="35"/>
        <v>148</v>
      </c>
      <c r="AC35" s="27">
        <v>263</v>
      </c>
      <c r="AD35" s="28">
        <v>53</v>
      </c>
      <c r="AE35" s="29">
        <v>5</v>
      </c>
      <c r="AF35" s="28">
        <v>861</v>
      </c>
      <c r="AG35" s="22">
        <v>847</v>
      </c>
      <c r="AH35" s="22">
        <v>5</v>
      </c>
      <c r="AI35" s="22">
        <v>3</v>
      </c>
      <c r="AJ35" s="22">
        <v>0</v>
      </c>
      <c r="AK35" s="22">
        <v>0</v>
      </c>
      <c r="AL35" s="29">
        <v>0</v>
      </c>
      <c r="AM35" s="28">
        <v>526</v>
      </c>
      <c r="AN35" s="22">
        <v>273</v>
      </c>
      <c r="AO35" s="22">
        <v>0</v>
      </c>
      <c r="AP35" s="22">
        <v>0</v>
      </c>
      <c r="AQ35" s="22">
        <v>35</v>
      </c>
      <c r="AR35" s="22">
        <v>7</v>
      </c>
      <c r="AS35" s="32">
        <v>0</v>
      </c>
      <c r="AT35" s="44">
        <v>8877</v>
      </c>
      <c r="AU35" s="48">
        <v>14419</v>
      </c>
      <c r="AV35" s="49">
        <v>4285</v>
      </c>
      <c r="AW35" s="21">
        <v>2</v>
      </c>
      <c r="AX35" s="50">
        <v>1296</v>
      </c>
      <c r="AY35" s="51">
        <f t="shared" si="36"/>
        <v>1291</v>
      </c>
      <c r="AZ35" s="22">
        <f t="shared" si="37"/>
        <v>15</v>
      </c>
      <c r="BA35" s="52">
        <f t="shared" si="43"/>
        <v>1306</v>
      </c>
      <c r="BB35" s="40">
        <f t="shared" si="38"/>
        <v>4272</v>
      </c>
      <c r="BC35" s="41">
        <f t="shared" si="39"/>
        <v>3647</v>
      </c>
      <c r="BD35" s="42">
        <f t="shared" si="40"/>
        <v>7919</v>
      </c>
      <c r="BE35" s="33">
        <f t="shared" si="41"/>
        <v>10175</v>
      </c>
      <c r="BF35" s="53">
        <f t="shared" si="42"/>
        <v>15717</v>
      </c>
      <c r="BG35" s="43">
        <f t="shared" si="12"/>
        <v>0.53946205328955676</v>
      </c>
      <c r="BH35" s="2"/>
    </row>
    <row r="36" spans="1:60" ht="19.5" customHeight="1" x14ac:dyDescent="0.15">
      <c r="A36" s="15" t="s">
        <v>82</v>
      </c>
      <c r="B36" s="16">
        <v>811</v>
      </c>
      <c r="C36" s="17">
        <v>3</v>
      </c>
      <c r="D36" s="17">
        <v>180</v>
      </c>
      <c r="E36" s="17">
        <v>448</v>
      </c>
      <c r="F36" s="18">
        <f t="shared" si="31"/>
        <v>1442</v>
      </c>
      <c r="G36" s="19">
        <v>1833</v>
      </c>
      <c r="H36" s="17">
        <v>3407</v>
      </c>
      <c r="I36" s="20">
        <f t="shared" si="32"/>
        <v>5240</v>
      </c>
      <c r="J36" s="19">
        <v>107</v>
      </c>
      <c r="K36" s="17">
        <v>411</v>
      </c>
      <c r="L36" s="20">
        <f t="shared" si="33"/>
        <v>518</v>
      </c>
      <c r="M36" s="21">
        <v>2</v>
      </c>
      <c r="N36" s="22">
        <v>0</v>
      </c>
      <c r="O36" s="22">
        <v>0</v>
      </c>
      <c r="P36" s="22">
        <v>0</v>
      </c>
      <c r="Q36" s="23">
        <v>14</v>
      </c>
      <c r="R36" s="17">
        <v>208</v>
      </c>
      <c r="S36" s="18">
        <f t="shared" si="34"/>
        <v>222</v>
      </c>
      <c r="T36" s="23">
        <v>3067</v>
      </c>
      <c r="U36" s="17">
        <v>2048</v>
      </c>
      <c r="V36" s="22">
        <v>263</v>
      </c>
      <c r="W36" s="20">
        <v>253</v>
      </c>
      <c r="X36" s="23">
        <v>56</v>
      </c>
      <c r="Y36" s="17">
        <v>25</v>
      </c>
      <c r="Z36" s="17">
        <v>0</v>
      </c>
      <c r="AA36" s="25">
        <v>0</v>
      </c>
      <c r="AB36" s="26">
        <f t="shared" si="35"/>
        <v>81</v>
      </c>
      <c r="AC36" s="27">
        <v>483</v>
      </c>
      <c r="AD36" s="28">
        <v>123</v>
      </c>
      <c r="AE36" s="29">
        <v>3</v>
      </c>
      <c r="AF36" s="28">
        <v>808</v>
      </c>
      <c r="AG36" s="22">
        <v>793</v>
      </c>
      <c r="AH36" s="22">
        <v>11</v>
      </c>
      <c r="AI36" s="22">
        <v>4</v>
      </c>
      <c r="AJ36" s="22">
        <v>1</v>
      </c>
      <c r="AK36" s="22">
        <v>0</v>
      </c>
      <c r="AL36" s="29">
        <v>3</v>
      </c>
      <c r="AM36" s="28">
        <v>536</v>
      </c>
      <c r="AN36" s="22">
        <v>334</v>
      </c>
      <c r="AO36" s="22">
        <v>0</v>
      </c>
      <c r="AP36" s="22">
        <v>0</v>
      </c>
      <c r="AQ36" s="22">
        <v>84</v>
      </c>
      <c r="AR36" s="22">
        <v>15</v>
      </c>
      <c r="AS36" s="32">
        <v>0</v>
      </c>
      <c r="AT36" s="44">
        <v>7268</v>
      </c>
      <c r="AU36" s="48">
        <v>12690</v>
      </c>
      <c r="AV36" s="49">
        <v>4271</v>
      </c>
      <c r="AW36" s="21">
        <v>14</v>
      </c>
      <c r="AX36" s="50">
        <v>910</v>
      </c>
      <c r="AY36" s="51">
        <f t="shared" si="36"/>
        <v>825</v>
      </c>
      <c r="AZ36" s="22">
        <f t="shared" si="37"/>
        <v>3</v>
      </c>
      <c r="BA36" s="52">
        <f t="shared" si="43"/>
        <v>828</v>
      </c>
      <c r="BB36" s="40">
        <f t="shared" si="38"/>
        <v>2743</v>
      </c>
      <c r="BC36" s="41">
        <f t="shared" si="39"/>
        <v>3407</v>
      </c>
      <c r="BD36" s="42">
        <f t="shared" si="40"/>
        <v>6150</v>
      </c>
      <c r="BE36" s="33">
        <f t="shared" si="41"/>
        <v>8192</v>
      </c>
      <c r="BF36" s="53">
        <f t="shared" si="42"/>
        <v>13614</v>
      </c>
      <c r="BG36" s="43">
        <f t="shared" si="12"/>
        <v>0.44601626016260165</v>
      </c>
    </row>
    <row r="37" spans="1:60" ht="19.5" customHeight="1" x14ac:dyDescent="0.15">
      <c r="A37" s="15" t="s">
        <v>83</v>
      </c>
      <c r="B37" s="16">
        <v>356</v>
      </c>
      <c r="C37" s="17">
        <v>10</v>
      </c>
      <c r="D37" s="17">
        <v>79</v>
      </c>
      <c r="E37" s="17">
        <v>85</v>
      </c>
      <c r="F37" s="18">
        <f t="shared" si="31"/>
        <v>530</v>
      </c>
      <c r="G37" s="19">
        <v>1499</v>
      </c>
      <c r="H37" s="17">
        <v>1020</v>
      </c>
      <c r="I37" s="20">
        <f t="shared" si="32"/>
        <v>2519</v>
      </c>
      <c r="J37" s="19">
        <v>3</v>
      </c>
      <c r="K37" s="17">
        <v>68</v>
      </c>
      <c r="L37" s="20">
        <f t="shared" si="33"/>
        <v>71</v>
      </c>
      <c r="M37" s="21">
        <v>2</v>
      </c>
      <c r="N37" s="22">
        <v>0</v>
      </c>
      <c r="O37" s="22">
        <v>0</v>
      </c>
      <c r="P37" s="22">
        <v>1</v>
      </c>
      <c r="Q37" s="23">
        <v>21</v>
      </c>
      <c r="R37" s="17">
        <v>157</v>
      </c>
      <c r="S37" s="18">
        <f t="shared" si="34"/>
        <v>178</v>
      </c>
      <c r="T37" s="23">
        <v>5929</v>
      </c>
      <c r="U37" s="17">
        <v>5098</v>
      </c>
      <c r="V37" s="22">
        <v>60</v>
      </c>
      <c r="W37" s="20">
        <v>135</v>
      </c>
      <c r="X37" s="23">
        <v>32</v>
      </c>
      <c r="Y37" s="17">
        <v>13</v>
      </c>
      <c r="Z37" s="17">
        <v>0</v>
      </c>
      <c r="AA37" s="25">
        <v>0</v>
      </c>
      <c r="AB37" s="26">
        <f t="shared" si="35"/>
        <v>45</v>
      </c>
      <c r="AC37" s="27">
        <v>425</v>
      </c>
      <c r="AD37" s="28">
        <v>144</v>
      </c>
      <c r="AE37" s="29">
        <v>17</v>
      </c>
      <c r="AF37" s="28">
        <v>4579</v>
      </c>
      <c r="AG37" s="22">
        <v>4459</v>
      </c>
      <c r="AH37" s="22">
        <v>106</v>
      </c>
      <c r="AI37" s="22">
        <v>73</v>
      </c>
      <c r="AJ37" s="22">
        <v>0</v>
      </c>
      <c r="AK37" s="22">
        <v>0</v>
      </c>
      <c r="AL37" s="29">
        <v>14</v>
      </c>
      <c r="AM37" s="28">
        <v>2197</v>
      </c>
      <c r="AN37" s="22">
        <v>1920</v>
      </c>
      <c r="AO37" s="22">
        <v>1</v>
      </c>
      <c r="AP37" s="22">
        <v>0</v>
      </c>
      <c r="AQ37" s="22">
        <v>305</v>
      </c>
      <c r="AR37" s="22">
        <v>32</v>
      </c>
      <c r="AS37" s="32">
        <v>0</v>
      </c>
      <c r="AT37" s="44">
        <v>3154</v>
      </c>
      <c r="AU37" s="48">
        <v>17006</v>
      </c>
      <c r="AV37" s="49">
        <v>1185</v>
      </c>
      <c r="AW37" s="21">
        <v>88</v>
      </c>
      <c r="AX37" s="50">
        <v>4548</v>
      </c>
      <c r="AY37" s="51">
        <f t="shared" si="36"/>
        <v>444</v>
      </c>
      <c r="AZ37" s="22">
        <f t="shared" si="37"/>
        <v>10</v>
      </c>
      <c r="BA37" s="52">
        <f t="shared" si="43"/>
        <v>454</v>
      </c>
      <c r="BB37" s="40">
        <f t="shared" si="38"/>
        <v>6047</v>
      </c>
      <c r="BC37" s="41">
        <f t="shared" si="39"/>
        <v>1020</v>
      </c>
      <c r="BD37" s="42">
        <f t="shared" si="40"/>
        <v>7067</v>
      </c>
      <c r="BE37" s="33">
        <f t="shared" si="41"/>
        <v>7790</v>
      </c>
      <c r="BF37" s="53">
        <f t="shared" si="42"/>
        <v>21642</v>
      </c>
      <c r="BG37" s="43">
        <f t="shared" si="12"/>
        <v>0.85566718551011745</v>
      </c>
    </row>
    <row r="38" spans="1:60" ht="19.5" customHeight="1" x14ac:dyDescent="0.15">
      <c r="A38" s="15" t="s">
        <v>84</v>
      </c>
      <c r="B38" s="16">
        <v>547</v>
      </c>
      <c r="C38" s="17">
        <v>1</v>
      </c>
      <c r="D38" s="17">
        <v>64</v>
      </c>
      <c r="E38" s="17">
        <v>74</v>
      </c>
      <c r="F38" s="18">
        <f t="shared" si="31"/>
        <v>686</v>
      </c>
      <c r="G38" s="19">
        <v>1198</v>
      </c>
      <c r="H38" s="17">
        <v>1367</v>
      </c>
      <c r="I38" s="20">
        <f t="shared" si="32"/>
        <v>2565</v>
      </c>
      <c r="J38" s="19">
        <v>6</v>
      </c>
      <c r="K38" s="17">
        <v>106</v>
      </c>
      <c r="L38" s="20">
        <f t="shared" si="33"/>
        <v>112</v>
      </c>
      <c r="M38" s="21">
        <v>7</v>
      </c>
      <c r="N38" s="22">
        <v>1</v>
      </c>
      <c r="O38" s="22">
        <v>0</v>
      </c>
      <c r="P38" s="22">
        <v>2</v>
      </c>
      <c r="Q38" s="23">
        <v>22</v>
      </c>
      <c r="R38" s="17">
        <v>104</v>
      </c>
      <c r="S38" s="18">
        <f t="shared" si="34"/>
        <v>126</v>
      </c>
      <c r="T38" s="23">
        <v>1963</v>
      </c>
      <c r="U38" s="17">
        <v>1498</v>
      </c>
      <c r="V38" s="22">
        <v>57</v>
      </c>
      <c r="W38" s="20">
        <v>130</v>
      </c>
      <c r="X38" s="23">
        <v>42</v>
      </c>
      <c r="Y38" s="17">
        <v>9</v>
      </c>
      <c r="Z38" s="17">
        <v>0</v>
      </c>
      <c r="AA38" s="25">
        <v>0</v>
      </c>
      <c r="AB38" s="26">
        <f t="shared" si="35"/>
        <v>51</v>
      </c>
      <c r="AC38" s="27">
        <v>28</v>
      </c>
      <c r="AD38" s="28">
        <v>42</v>
      </c>
      <c r="AE38" s="29">
        <v>14</v>
      </c>
      <c r="AF38" s="28">
        <v>976</v>
      </c>
      <c r="AG38" s="22">
        <v>944</v>
      </c>
      <c r="AH38" s="22">
        <v>30</v>
      </c>
      <c r="AI38" s="22">
        <v>21</v>
      </c>
      <c r="AJ38" s="22">
        <v>0</v>
      </c>
      <c r="AK38" s="22">
        <v>0</v>
      </c>
      <c r="AL38" s="29">
        <v>2</v>
      </c>
      <c r="AM38" s="28">
        <v>84</v>
      </c>
      <c r="AN38" s="22">
        <v>44</v>
      </c>
      <c r="AO38" s="22">
        <v>0</v>
      </c>
      <c r="AP38" s="22">
        <v>0</v>
      </c>
      <c r="AQ38" s="22">
        <v>38</v>
      </c>
      <c r="AR38" s="22">
        <v>2</v>
      </c>
      <c r="AS38" s="32">
        <v>0</v>
      </c>
      <c r="AT38" s="44">
        <v>3403</v>
      </c>
      <c r="AU38" s="48">
        <v>6727</v>
      </c>
      <c r="AV38" s="49">
        <v>1555</v>
      </c>
      <c r="AW38" s="21">
        <v>115</v>
      </c>
      <c r="AX38" s="50">
        <v>132</v>
      </c>
      <c r="AY38" s="51">
        <f t="shared" si="36"/>
        <v>662</v>
      </c>
      <c r="AZ38" s="22">
        <f t="shared" si="37"/>
        <v>1</v>
      </c>
      <c r="BA38" s="52">
        <f t="shared" si="43"/>
        <v>663</v>
      </c>
      <c r="BB38" s="40">
        <f t="shared" si="38"/>
        <v>1330</v>
      </c>
      <c r="BC38" s="41">
        <f t="shared" si="39"/>
        <v>1367</v>
      </c>
      <c r="BD38" s="42">
        <f t="shared" si="40"/>
        <v>2697</v>
      </c>
      <c r="BE38" s="33">
        <f t="shared" si="41"/>
        <v>3650</v>
      </c>
      <c r="BF38" s="53">
        <f t="shared" si="42"/>
        <v>6974</v>
      </c>
      <c r="BG38" s="43">
        <f t="shared" si="12"/>
        <v>0.49314052651093809</v>
      </c>
    </row>
    <row r="39" spans="1:60" ht="19.5" customHeight="1" x14ac:dyDescent="0.15">
      <c r="A39" s="15" t="s">
        <v>85</v>
      </c>
      <c r="B39" s="16">
        <v>556</v>
      </c>
      <c r="C39" s="17">
        <v>9</v>
      </c>
      <c r="D39" s="17">
        <v>95</v>
      </c>
      <c r="E39" s="17">
        <v>219</v>
      </c>
      <c r="F39" s="18">
        <f t="shared" si="31"/>
        <v>879</v>
      </c>
      <c r="G39" s="19">
        <v>1712</v>
      </c>
      <c r="H39" s="17">
        <v>2488</v>
      </c>
      <c r="I39" s="20">
        <f t="shared" si="32"/>
        <v>4200</v>
      </c>
      <c r="J39" s="19">
        <v>3</v>
      </c>
      <c r="K39" s="17">
        <v>141</v>
      </c>
      <c r="L39" s="20">
        <f t="shared" si="33"/>
        <v>144</v>
      </c>
      <c r="M39" s="21">
        <v>10</v>
      </c>
      <c r="N39" s="22">
        <v>1</v>
      </c>
      <c r="O39" s="22">
        <v>0</v>
      </c>
      <c r="P39" s="22">
        <v>3</v>
      </c>
      <c r="Q39" s="23">
        <v>23</v>
      </c>
      <c r="R39" s="17">
        <v>137</v>
      </c>
      <c r="S39" s="18">
        <f t="shared" si="34"/>
        <v>160</v>
      </c>
      <c r="T39" s="23">
        <v>1921</v>
      </c>
      <c r="U39" s="17">
        <v>1164</v>
      </c>
      <c r="V39" s="22">
        <v>118</v>
      </c>
      <c r="W39" s="20">
        <v>238</v>
      </c>
      <c r="X39" s="23">
        <v>60</v>
      </c>
      <c r="Y39" s="17">
        <v>9</v>
      </c>
      <c r="Z39" s="17">
        <v>0</v>
      </c>
      <c r="AA39" s="25">
        <v>0</v>
      </c>
      <c r="AB39" s="26">
        <f t="shared" si="35"/>
        <v>69</v>
      </c>
      <c r="AC39" s="27">
        <v>75</v>
      </c>
      <c r="AD39" s="28">
        <v>13</v>
      </c>
      <c r="AE39" s="29">
        <v>12</v>
      </c>
      <c r="AF39" s="28">
        <v>376</v>
      </c>
      <c r="AG39" s="22">
        <v>332</v>
      </c>
      <c r="AH39" s="22">
        <v>37</v>
      </c>
      <c r="AI39" s="22">
        <v>15</v>
      </c>
      <c r="AJ39" s="22">
        <v>0</v>
      </c>
      <c r="AK39" s="22">
        <v>0</v>
      </c>
      <c r="AL39" s="29">
        <v>7</v>
      </c>
      <c r="AM39" s="28">
        <v>90</v>
      </c>
      <c r="AN39" s="22">
        <v>56</v>
      </c>
      <c r="AO39" s="22">
        <v>0</v>
      </c>
      <c r="AP39" s="22">
        <v>0</v>
      </c>
      <c r="AQ39" s="22">
        <v>72</v>
      </c>
      <c r="AR39" s="22">
        <v>1</v>
      </c>
      <c r="AS39" s="32">
        <v>0</v>
      </c>
      <c r="AT39" s="44">
        <v>5257</v>
      </c>
      <c r="AU39" s="48">
        <v>8046</v>
      </c>
      <c r="AV39" s="49">
        <v>2867</v>
      </c>
      <c r="AW39" s="21">
        <v>149</v>
      </c>
      <c r="AX39" s="50">
        <v>85</v>
      </c>
      <c r="AY39" s="51">
        <f t="shared" si="36"/>
        <v>705</v>
      </c>
      <c r="AZ39" s="22">
        <f t="shared" si="37"/>
        <v>9</v>
      </c>
      <c r="BA39" s="52">
        <f t="shared" si="43"/>
        <v>714</v>
      </c>
      <c r="BB39" s="40">
        <f t="shared" si="38"/>
        <v>1797</v>
      </c>
      <c r="BC39" s="41">
        <f t="shared" si="39"/>
        <v>2488</v>
      </c>
      <c r="BD39" s="42">
        <f t="shared" si="40"/>
        <v>4285</v>
      </c>
      <c r="BE39" s="33">
        <f t="shared" si="41"/>
        <v>5491</v>
      </c>
      <c r="BF39" s="53">
        <f t="shared" si="42"/>
        <v>8280</v>
      </c>
      <c r="BG39" s="43">
        <f t="shared" si="12"/>
        <v>0.4193698949824971</v>
      </c>
    </row>
    <row r="40" spans="1:60" ht="19.5" customHeight="1" x14ac:dyDescent="0.15">
      <c r="A40" s="87" t="s">
        <v>86</v>
      </c>
      <c r="B40" s="45">
        <v>761</v>
      </c>
      <c r="C40" s="46">
        <v>2</v>
      </c>
      <c r="D40" s="46">
        <v>94</v>
      </c>
      <c r="E40" s="46">
        <v>307</v>
      </c>
      <c r="F40" s="88">
        <f t="shared" si="31"/>
        <v>1164</v>
      </c>
      <c r="G40" s="89">
        <v>2022</v>
      </c>
      <c r="H40" s="46">
        <v>3489</v>
      </c>
      <c r="I40" s="90">
        <f t="shared" si="32"/>
        <v>5511</v>
      </c>
      <c r="J40" s="89">
        <v>3</v>
      </c>
      <c r="K40" s="46">
        <v>263</v>
      </c>
      <c r="L40" s="90">
        <f t="shared" si="33"/>
        <v>266</v>
      </c>
      <c r="M40" s="91">
        <v>11</v>
      </c>
      <c r="N40" s="92">
        <v>0</v>
      </c>
      <c r="O40" s="92">
        <v>0</v>
      </c>
      <c r="P40" s="92">
        <v>1</v>
      </c>
      <c r="Q40" s="93">
        <v>20</v>
      </c>
      <c r="R40" s="46">
        <v>176</v>
      </c>
      <c r="S40" s="88">
        <f t="shared" si="34"/>
        <v>196</v>
      </c>
      <c r="T40" s="93">
        <v>2799</v>
      </c>
      <c r="U40" s="46">
        <v>1268</v>
      </c>
      <c r="V40" s="92">
        <v>0</v>
      </c>
      <c r="W40" s="90">
        <v>346</v>
      </c>
      <c r="X40" s="93">
        <v>44</v>
      </c>
      <c r="Y40" s="46">
        <v>25</v>
      </c>
      <c r="Z40" s="46">
        <v>0</v>
      </c>
      <c r="AA40" s="94">
        <v>0</v>
      </c>
      <c r="AB40" s="47">
        <f t="shared" si="35"/>
        <v>69</v>
      </c>
      <c r="AC40" s="95">
        <v>17</v>
      </c>
      <c r="AD40" s="96">
        <v>29</v>
      </c>
      <c r="AE40" s="97">
        <v>2</v>
      </c>
      <c r="AF40" s="96">
        <v>485</v>
      </c>
      <c r="AG40" s="92">
        <v>467</v>
      </c>
      <c r="AH40" s="92">
        <v>18</v>
      </c>
      <c r="AI40" s="92">
        <v>10</v>
      </c>
      <c r="AJ40" s="92">
        <v>0</v>
      </c>
      <c r="AK40" s="92">
        <v>0</v>
      </c>
      <c r="AL40" s="97">
        <v>0</v>
      </c>
      <c r="AM40" s="96">
        <v>140</v>
      </c>
      <c r="AN40" s="92">
        <v>69</v>
      </c>
      <c r="AO40" s="92">
        <v>0</v>
      </c>
      <c r="AP40" s="92">
        <v>0</v>
      </c>
      <c r="AQ40" s="92">
        <v>2</v>
      </c>
      <c r="AR40" s="92">
        <v>0</v>
      </c>
      <c r="AS40" s="98">
        <v>0</v>
      </c>
      <c r="AT40" s="49">
        <v>7112</v>
      </c>
      <c r="AU40" s="48">
        <v>10851</v>
      </c>
      <c r="AV40" s="49">
        <v>4072</v>
      </c>
      <c r="AW40" s="95">
        <v>139</v>
      </c>
      <c r="AX40" s="50">
        <v>703</v>
      </c>
      <c r="AY40" s="102">
        <f t="shared" si="36"/>
        <v>900</v>
      </c>
      <c r="AZ40" s="92">
        <f t="shared" si="37"/>
        <v>2</v>
      </c>
      <c r="BA40" s="103">
        <f t="shared" si="43"/>
        <v>902</v>
      </c>
      <c r="BB40" s="40">
        <f t="shared" si="38"/>
        <v>2725</v>
      </c>
      <c r="BC40" s="41">
        <f t="shared" si="39"/>
        <v>3489</v>
      </c>
      <c r="BD40" s="42">
        <f t="shared" si="40"/>
        <v>6214</v>
      </c>
      <c r="BE40" s="33">
        <f t="shared" si="41"/>
        <v>7954</v>
      </c>
      <c r="BF40" s="53">
        <f t="shared" si="42"/>
        <v>11693</v>
      </c>
      <c r="BG40" s="43">
        <f t="shared" si="12"/>
        <v>0.4385259092372063</v>
      </c>
    </row>
    <row r="41" spans="1:60" ht="19.5" customHeight="1" x14ac:dyDescent="0.15">
      <c r="A41" s="15" t="s">
        <v>87</v>
      </c>
      <c r="B41" s="16">
        <v>1135</v>
      </c>
      <c r="C41" s="17">
        <v>23</v>
      </c>
      <c r="D41" s="17">
        <v>161</v>
      </c>
      <c r="E41" s="17">
        <v>226</v>
      </c>
      <c r="F41" s="18">
        <f t="shared" si="31"/>
        <v>1545</v>
      </c>
      <c r="G41" s="19">
        <v>1787</v>
      </c>
      <c r="H41" s="17">
        <v>2000</v>
      </c>
      <c r="I41" s="20">
        <f t="shared" si="32"/>
        <v>3787</v>
      </c>
      <c r="J41" s="19">
        <v>1</v>
      </c>
      <c r="K41" s="17">
        <v>63</v>
      </c>
      <c r="L41" s="20">
        <f t="shared" si="33"/>
        <v>64</v>
      </c>
      <c r="M41" s="21">
        <v>11</v>
      </c>
      <c r="N41" s="22">
        <v>0</v>
      </c>
      <c r="O41" s="22">
        <v>0</v>
      </c>
      <c r="P41" s="22">
        <v>1</v>
      </c>
      <c r="Q41" s="23">
        <v>23</v>
      </c>
      <c r="R41" s="17">
        <v>235</v>
      </c>
      <c r="S41" s="18">
        <f t="shared" si="34"/>
        <v>258</v>
      </c>
      <c r="T41" s="23">
        <v>3921</v>
      </c>
      <c r="U41" s="17">
        <v>2197</v>
      </c>
      <c r="V41" s="22">
        <v>0</v>
      </c>
      <c r="W41" s="20">
        <v>370</v>
      </c>
      <c r="X41" s="23">
        <v>85</v>
      </c>
      <c r="Y41" s="17">
        <v>19</v>
      </c>
      <c r="Z41" s="17">
        <v>0</v>
      </c>
      <c r="AA41" s="25">
        <v>0</v>
      </c>
      <c r="AB41" s="26">
        <f t="shared" si="35"/>
        <v>104</v>
      </c>
      <c r="AC41" s="27">
        <v>362</v>
      </c>
      <c r="AD41" s="28">
        <v>16</v>
      </c>
      <c r="AE41" s="29">
        <v>7</v>
      </c>
      <c r="AF41" s="28">
        <v>1312</v>
      </c>
      <c r="AG41" s="22">
        <v>1276</v>
      </c>
      <c r="AH41" s="22">
        <v>25</v>
      </c>
      <c r="AI41" s="22">
        <v>10</v>
      </c>
      <c r="AJ41" s="22">
        <v>0</v>
      </c>
      <c r="AK41" s="22">
        <v>0</v>
      </c>
      <c r="AL41" s="29">
        <v>11</v>
      </c>
      <c r="AM41" s="28">
        <v>603</v>
      </c>
      <c r="AN41" s="22">
        <v>496</v>
      </c>
      <c r="AO41" s="22">
        <v>0</v>
      </c>
      <c r="AP41" s="22">
        <v>0</v>
      </c>
      <c r="AQ41" s="22">
        <v>384</v>
      </c>
      <c r="AR41" s="22">
        <v>10</v>
      </c>
      <c r="AS41" s="32">
        <v>0</v>
      </c>
      <c r="AT41" s="44">
        <v>5442</v>
      </c>
      <c r="AU41" s="84">
        <v>12419</v>
      </c>
      <c r="AV41" s="44">
        <v>2323</v>
      </c>
      <c r="AW41" s="21">
        <v>214</v>
      </c>
      <c r="AX41" s="50">
        <v>513</v>
      </c>
      <c r="AY41" s="51">
        <f t="shared" si="36"/>
        <v>1349</v>
      </c>
      <c r="AZ41" s="22">
        <f t="shared" si="37"/>
        <v>23</v>
      </c>
      <c r="BA41" s="52">
        <f t="shared" si="43"/>
        <v>1372</v>
      </c>
      <c r="BB41" s="40">
        <f t="shared" si="38"/>
        <v>2300</v>
      </c>
      <c r="BC41" s="41">
        <f t="shared" si="39"/>
        <v>2000</v>
      </c>
      <c r="BD41" s="42">
        <f t="shared" si="40"/>
        <v>4300</v>
      </c>
      <c r="BE41" s="33">
        <f t="shared" si="41"/>
        <v>6169</v>
      </c>
      <c r="BF41" s="53">
        <f t="shared" si="42"/>
        <v>13146</v>
      </c>
      <c r="BG41" s="43">
        <f t="shared" si="12"/>
        <v>0.53488372093023251</v>
      </c>
    </row>
    <row r="42" spans="1:60" ht="19.5" customHeight="1" x14ac:dyDescent="0.15">
      <c r="A42" s="15" t="s">
        <v>88</v>
      </c>
      <c r="B42" s="16">
        <v>2129</v>
      </c>
      <c r="C42" s="17">
        <v>20</v>
      </c>
      <c r="D42" s="17">
        <v>265</v>
      </c>
      <c r="E42" s="17">
        <v>688</v>
      </c>
      <c r="F42" s="18">
        <f t="shared" si="31"/>
        <v>3102</v>
      </c>
      <c r="G42" s="19">
        <v>3538</v>
      </c>
      <c r="H42" s="17">
        <v>5207</v>
      </c>
      <c r="I42" s="20">
        <f t="shared" si="32"/>
        <v>8745</v>
      </c>
      <c r="J42" s="19">
        <v>51</v>
      </c>
      <c r="K42" s="17">
        <v>269</v>
      </c>
      <c r="L42" s="20">
        <f t="shared" si="33"/>
        <v>320</v>
      </c>
      <c r="M42" s="21">
        <v>19</v>
      </c>
      <c r="N42" s="22">
        <v>0</v>
      </c>
      <c r="O42" s="22">
        <v>0</v>
      </c>
      <c r="P42" s="22">
        <v>3</v>
      </c>
      <c r="Q42" s="23">
        <v>44</v>
      </c>
      <c r="R42" s="17">
        <v>332</v>
      </c>
      <c r="S42" s="18">
        <f t="shared" si="34"/>
        <v>376</v>
      </c>
      <c r="T42" s="23">
        <v>7649</v>
      </c>
      <c r="U42" s="17">
        <v>3545</v>
      </c>
      <c r="V42" s="22">
        <v>0</v>
      </c>
      <c r="W42" s="20">
        <v>834</v>
      </c>
      <c r="X42" s="23">
        <v>154</v>
      </c>
      <c r="Y42" s="17">
        <v>43</v>
      </c>
      <c r="Z42" s="17">
        <v>0</v>
      </c>
      <c r="AA42" s="25">
        <v>0</v>
      </c>
      <c r="AB42" s="26">
        <f t="shared" si="35"/>
        <v>197</v>
      </c>
      <c r="AC42" s="27">
        <v>985</v>
      </c>
      <c r="AD42" s="28">
        <v>208</v>
      </c>
      <c r="AE42" s="29">
        <v>67</v>
      </c>
      <c r="AF42" s="28">
        <v>2334</v>
      </c>
      <c r="AG42" s="22">
        <v>2171</v>
      </c>
      <c r="AH42" s="22">
        <v>142</v>
      </c>
      <c r="AI42" s="22">
        <v>83</v>
      </c>
      <c r="AJ42" s="22">
        <v>0</v>
      </c>
      <c r="AK42" s="22">
        <v>0</v>
      </c>
      <c r="AL42" s="29">
        <v>19</v>
      </c>
      <c r="AM42" s="28">
        <v>479</v>
      </c>
      <c r="AN42" s="22">
        <v>305</v>
      </c>
      <c r="AO42" s="22">
        <v>0</v>
      </c>
      <c r="AP42" s="22">
        <v>0</v>
      </c>
      <c r="AQ42" s="22">
        <v>1302</v>
      </c>
      <c r="AR42" s="22">
        <v>239</v>
      </c>
      <c r="AS42" s="32">
        <v>0</v>
      </c>
      <c r="AT42" s="44">
        <v>12294</v>
      </c>
      <c r="AU42" s="48">
        <v>26130</v>
      </c>
      <c r="AV42" s="49">
        <v>6203</v>
      </c>
      <c r="AW42" s="21">
        <v>38</v>
      </c>
      <c r="AX42" s="50">
        <v>4978</v>
      </c>
      <c r="AY42" s="51">
        <f t="shared" si="36"/>
        <v>2167</v>
      </c>
      <c r="AZ42" s="22">
        <f t="shared" si="37"/>
        <v>20</v>
      </c>
      <c r="BA42" s="52">
        <f t="shared" si="43"/>
        <v>2187</v>
      </c>
      <c r="BB42" s="40">
        <f t="shared" si="38"/>
        <v>8516</v>
      </c>
      <c r="BC42" s="41">
        <f t="shared" si="39"/>
        <v>5207</v>
      </c>
      <c r="BD42" s="42">
        <f t="shared" si="40"/>
        <v>13723</v>
      </c>
      <c r="BE42" s="33">
        <f t="shared" si="41"/>
        <v>17310</v>
      </c>
      <c r="BF42" s="53">
        <f t="shared" si="42"/>
        <v>31146</v>
      </c>
      <c r="BG42" s="43">
        <f t="shared" si="12"/>
        <v>0.62056401661444294</v>
      </c>
    </row>
    <row r="43" spans="1:60" ht="19.5" customHeight="1" x14ac:dyDescent="0.15">
      <c r="A43" s="15" t="s">
        <v>89</v>
      </c>
      <c r="B43" s="16">
        <v>1301</v>
      </c>
      <c r="C43" s="17">
        <v>5</v>
      </c>
      <c r="D43" s="17">
        <v>180</v>
      </c>
      <c r="E43" s="17">
        <v>441</v>
      </c>
      <c r="F43" s="18">
        <f t="shared" si="31"/>
        <v>1927</v>
      </c>
      <c r="G43" s="19">
        <v>2588</v>
      </c>
      <c r="H43" s="17">
        <v>4029</v>
      </c>
      <c r="I43" s="20">
        <f t="shared" si="32"/>
        <v>6617</v>
      </c>
      <c r="J43" s="19">
        <v>4</v>
      </c>
      <c r="K43" s="17">
        <v>219</v>
      </c>
      <c r="L43" s="20">
        <f t="shared" si="33"/>
        <v>223</v>
      </c>
      <c r="M43" s="21">
        <v>16</v>
      </c>
      <c r="N43" s="22">
        <v>1</v>
      </c>
      <c r="O43" s="22">
        <v>0</v>
      </c>
      <c r="P43" s="22">
        <v>5</v>
      </c>
      <c r="Q43" s="23">
        <v>16</v>
      </c>
      <c r="R43" s="17">
        <v>189</v>
      </c>
      <c r="S43" s="18">
        <f t="shared" si="34"/>
        <v>205</v>
      </c>
      <c r="T43" s="23">
        <v>3765</v>
      </c>
      <c r="U43" s="17">
        <v>1387</v>
      </c>
      <c r="V43" s="22">
        <v>0</v>
      </c>
      <c r="W43" s="20">
        <v>526</v>
      </c>
      <c r="X43" s="23">
        <v>91</v>
      </c>
      <c r="Y43" s="17">
        <v>33</v>
      </c>
      <c r="Z43" s="17">
        <v>0</v>
      </c>
      <c r="AA43" s="25">
        <v>0</v>
      </c>
      <c r="AB43" s="26">
        <f t="shared" si="35"/>
        <v>124</v>
      </c>
      <c r="AC43" s="27">
        <v>18</v>
      </c>
      <c r="AD43" s="28">
        <v>51</v>
      </c>
      <c r="AE43" s="29">
        <v>6</v>
      </c>
      <c r="AF43" s="28">
        <v>630</v>
      </c>
      <c r="AG43" s="22">
        <v>609</v>
      </c>
      <c r="AH43" s="22">
        <v>20</v>
      </c>
      <c r="AI43" s="22">
        <v>13</v>
      </c>
      <c r="AJ43" s="22">
        <v>0</v>
      </c>
      <c r="AK43" s="22">
        <v>0</v>
      </c>
      <c r="AL43" s="29">
        <v>1</v>
      </c>
      <c r="AM43" s="28">
        <v>107</v>
      </c>
      <c r="AN43" s="22">
        <v>72</v>
      </c>
      <c r="AO43" s="22">
        <v>0</v>
      </c>
      <c r="AP43" s="22">
        <v>0</v>
      </c>
      <c r="AQ43" s="22">
        <v>16</v>
      </c>
      <c r="AR43" s="22">
        <v>1</v>
      </c>
      <c r="AS43" s="32">
        <v>0</v>
      </c>
      <c r="AT43" s="44">
        <v>8874</v>
      </c>
      <c r="AU43" s="48">
        <v>13797</v>
      </c>
      <c r="AV43" s="49">
        <v>4710</v>
      </c>
      <c r="AW43" s="21">
        <v>7</v>
      </c>
      <c r="AX43" s="50">
        <v>1592</v>
      </c>
      <c r="AY43" s="51">
        <f t="shared" si="36"/>
        <v>1308</v>
      </c>
      <c r="AZ43" s="22">
        <f t="shared" si="37"/>
        <v>5</v>
      </c>
      <c r="BA43" s="52">
        <f t="shared" si="43"/>
        <v>1313</v>
      </c>
      <c r="BB43" s="40">
        <f t="shared" si="38"/>
        <v>4180</v>
      </c>
      <c r="BC43" s="41">
        <f t="shared" si="39"/>
        <v>4029</v>
      </c>
      <c r="BD43" s="42">
        <f t="shared" si="40"/>
        <v>8209</v>
      </c>
      <c r="BE43" s="33">
        <f t="shared" si="41"/>
        <v>10473</v>
      </c>
      <c r="BF43" s="53">
        <f t="shared" si="42"/>
        <v>15396</v>
      </c>
      <c r="BG43" s="43">
        <f t="shared" si="12"/>
        <v>0.50919722256060418</v>
      </c>
    </row>
    <row r="44" spans="1:60" ht="19.5" customHeight="1" x14ac:dyDescent="0.15">
      <c r="A44" s="15" t="s">
        <v>90</v>
      </c>
      <c r="B44" s="16">
        <v>1152</v>
      </c>
      <c r="C44" s="17">
        <v>18</v>
      </c>
      <c r="D44" s="17">
        <v>115</v>
      </c>
      <c r="E44" s="17">
        <v>655</v>
      </c>
      <c r="F44" s="18">
        <f t="shared" si="31"/>
        <v>1940</v>
      </c>
      <c r="G44" s="19">
        <v>2003</v>
      </c>
      <c r="H44" s="17">
        <v>3580</v>
      </c>
      <c r="I44" s="20">
        <f t="shared" si="32"/>
        <v>5583</v>
      </c>
      <c r="J44" s="19">
        <v>3</v>
      </c>
      <c r="K44" s="17">
        <v>364</v>
      </c>
      <c r="L44" s="20">
        <f t="shared" si="33"/>
        <v>367</v>
      </c>
      <c r="M44" s="21">
        <v>27</v>
      </c>
      <c r="N44" s="22">
        <v>0</v>
      </c>
      <c r="O44" s="22">
        <v>0</v>
      </c>
      <c r="P44" s="22">
        <v>8</v>
      </c>
      <c r="Q44" s="23">
        <v>11</v>
      </c>
      <c r="R44" s="17">
        <v>170</v>
      </c>
      <c r="S44" s="18">
        <f t="shared" si="34"/>
        <v>181</v>
      </c>
      <c r="T44" s="23">
        <v>3888</v>
      </c>
      <c r="U44" s="17">
        <v>1783</v>
      </c>
      <c r="V44" s="22">
        <v>0</v>
      </c>
      <c r="W44" s="20">
        <v>401</v>
      </c>
      <c r="X44" s="23">
        <v>80</v>
      </c>
      <c r="Y44" s="17">
        <v>18</v>
      </c>
      <c r="Z44" s="17">
        <v>1</v>
      </c>
      <c r="AA44" s="25">
        <v>0</v>
      </c>
      <c r="AB44" s="26">
        <f t="shared" si="35"/>
        <v>99</v>
      </c>
      <c r="AC44" s="27">
        <v>299</v>
      </c>
      <c r="AD44" s="28">
        <v>10</v>
      </c>
      <c r="AE44" s="29">
        <v>0</v>
      </c>
      <c r="AF44" s="28">
        <v>875</v>
      </c>
      <c r="AG44" s="22">
        <v>851</v>
      </c>
      <c r="AH44" s="22">
        <v>20</v>
      </c>
      <c r="AI44" s="22">
        <v>7</v>
      </c>
      <c r="AJ44" s="22">
        <v>0</v>
      </c>
      <c r="AK44" s="22">
        <v>0</v>
      </c>
      <c r="AL44" s="29">
        <v>4</v>
      </c>
      <c r="AM44" s="28">
        <v>214</v>
      </c>
      <c r="AN44" s="22">
        <v>135</v>
      </c>
      <c r="AO44" s="22">
        <v>0</v>
      </c>
      <c r="AP44" s="22">
        <v>0</v>
      </c>
      <c r="AQ44" s="22">
        <v>92</v>
      </c>
      <c r="AR44" s="22">
        <v>6</v>
      </c>
      <c r="AS44" s="32">
        <v>0</v>
      </c>
      <c r="AT44" s="44">
        <v>8012</v>
      </c>
      <c r="AU44" s="48">
        <v>13676</v>
      </c>
      <c r="AV44" s="49">
        <v>4644</v>
      </c>
      <c r="AW44" s="21">
        <v>20</v>
      </c>
      <c r="AX44" s="50">
        <v>1499</v>
      </c>
      <c r="AY44" s="51">
        <f t="shared" si="36"/>
        <v>1172</v>
      </c>
      <c r="AZ44" s="22">
        <f t="shared" si="37"/>
        <v>18</v>
      </c>
      <c r="BA44" s="52">
        <f t="shared" si="43"/>
        <v>1190</v>
      </c>
      <c r="BB44" s="40">
        <f t="shared" si="38"/>
        <v>3502</v>
      </c>
      <c r="BC44" s="41">
        <f t="shared" si="39"/>
        <v>3580</v>
      </c>
      <c r="BD44" s="42">
        <f t="shared" si="40"/>
        <v>7082</v>
      </c>
      <c r="BE44" s="33">
        <f t="shared" si="41"/>
        <v>9531</v>
      </c>
      <c r="BF44" s="53">
        <f t="shared" si="42"/>
        <v>15195</v>
      </c>
      <c r="BG44" s="43">
        <f t="shared" si="12"/>
        <v>0.49449308105055068</v>
      </c>
    </row>
    <row r="45" spans="1:60" ht="19.5" customHeight="1" x14ac:dyDescent="0.15">
      <c r="A45" s="15" t="s">
        <v>91</v>
      </c>
      <c r="B45" s="16">
        <v>885</v>
      </c>
      <c r="C45" s="17">
        <v>10</v>
      </c>
      <c r="D45" s="17">
        <v>205</v>
      </c>
      <c r="E45" s="17">
        <v>459</v>
      </c>
      <c r="F45" s="18">
        <f t="shared" si="31"/>
        <v>1559</v>
      </c>
      <c r="G45" s="19">
        <v>2664</v>
      </c>
      <c r="H45" s="17">
        <v>4717</v>
      </c>
      <c r="I45" s="20">
        <f t="shared" si="32"/>
        <v>7381</v>
      </c>
      <c r="J45" s="19">
        <v>0</v>
      </c>
      <c r="K45" s="17">
        <v>45</v>
      </c>
      <c r="L45" s="20">
        <f t="shared" si="33"/>
        <v>45</v>
      </c>
      <c r="M45" s="21">
        <v>19</v>
      </c>
      <c r="N45" s="22">
        <v>0</v>
      </c>
      <c r="O45" s="22">
        <v>0</v>
      </c>
      <c r="P45" s="22">
        <v>4</v>
      </c>
      <c r="Q45" s="23">
        <v>19</v>
      </c>
      <c r="R45" s="17">
        <v>68</v>
      </c>
      <c r="S45" s="18">
        <f t="shared" si="34"/>
        <v>87</v>
      </c>
      <c r="T45" s="23">
        <v>3217</v>
      </c>
      <c r="U45" s="17">
        <v>755</v>
      </c>
      <c r="V45" s="22">
        <v>145</v>
      </c>
      <c r="W45" s="20">
        <v>523</v>
      </c>
      <c r="X45" s="23">
        <v>78</v>
      </c>
      <c r="Y45" s="17">
        <v>31</v>
      </c>
      <c r="Z45" s="17">
        <v>0</v>
      </c>
      <c r="AA45" s="25">
        <v>0</v>
      </c>
      <c r="AB45" s="26">
        <f t="shared" si="35"/>
        <v>109</v>
      </c>
      <c r="AC45" s="27">
        <v>54</v>
      </c>
      <c r="AD45" s="28">
        <v>47</v>
      </c>
      <c r="AE45" s="29">
        <v>49</v>
      </c>
      <c r="AF45" s="28">
        <v>642</v>
      </c>
      <c r="AG45" s="22">
        <v>572</v>
      </c>
      <c r="AH45" s="22">
        <v>68</v>
      </c>
      <c r="AI45" s="22">
        <v>36</v>
      </c>
      <c r="AJ45" s="22">
        <v>0</v>
      </c>
      <c r="AK45" s="22">
        <v>0</v>
      </c>
      <c r="AL45" s="29">
        <v>0</v>
      </c>
      <c r="AM45" s="28">
        <v>327</v>
      </c>
      <c r="AN45" s="22">
        <v>129</v>
      </c>
      <c r="AO45" s="22">
        <v>0</v>
      </c>
      <c r="AP45" s="22">
        <v>0</v>
      </c>
      <c r="AQ45" s="22">
        <v>6</v>
      </c>
      <c r="AR45" s="22">
        <v>0</v>
      </c>
      <c r="AS45" s="32">
        <v>0</v>
      </c>
      <c r="AT45" s="44">
        <v>9043</v>
      </c>
      <c r="AU45" s="48">
        <v>13581</v>
      </c>
      <c r="AV45" s="49">
        <v>5250</v>
      </c>
      <c r="AW45" s="21">
        <v>385</v>
      </c>
      <c r="AX45" s="50">
        <v>3612</v>
      </c>
      <c r="AY45" s="51">
        <f t="shared" si="36"/>
        <v>1270</v>
      </c>
      <c r="AZ45" s="22">
        <f t="shared" si="37"/>
        <v>10</v>
      </c>
      <c r="BA45" s="52">
        <f t="shared" si="43"/>
        <v>1280</v>
      </c>
      <c r="BB45" s="40">
        <f t="shared" si="38"/>
        <v>6276</v>
      </c>
      <c r="BC45" s="41">
        <f t="shared" si="39"/>
        <v>4717</v>
      </c>
      <c r="BD45" s="42">
        <f t="shared" si="40"/>
        <v>10993</v>
      </c>
      <c r="BE45" s="33">
        <f t="shared" si="41"/>
        <v>13040</v>
      </c>
      <c r="BF45" s="53">
        <f t="shared" si="42"/>
        <v>17578</v>
      </c>
      <c r="BG45" s="43">
        <f t="shared" si="12"/>
        <v>0.57090876012007641</v>
      </c>
    </row>
    <row r="46" spans="1:60" ht="19.5" customHeight="1" thickBot="1" x14ac:dyDescent="0.2">
      <c r="A46" s="87" t="s">
        <v>92</v>
      </c>
      <c r="B46" s="45">
        <v>0</v>
      </c>
      <c r="C46" s="46">
        <v>0</v>
      </c>
      <c r="D46" s="46">
        <v>0</v>
      </c>
      <c r="E46" s="46">
        <v>0</v>
      </c>
      <c r="F46" s="88">
        <f t="shared" si="31"/>
        <v>0</v>
      </c>
      <c r="G46" s="89">
        <v>0</v>
      </c>
      <c r="H46" s="46">
        <v>0</v>
      </c>
      <c r="I46" s="90">
        <f t="shared" si="32"/>
        <v>0</v>
      </c>
      <c r="J46" s="89">
        <v>0</v>
      </c>
      <c r="K46" s="46">
        <v>0</v>
      </c>
      <c r="L46" s="90">
        <f t="shared" si="33"/>
        <v>0</v>
      </c>
      <c r="M46" s="91">
        <v>0</v>
      </c>
      <c r="N46" s="92">
        <v>0</v>
      </c>
      <c r="O46" s="92">
        <v>0</v>
      </c>
      <c r="P46" s="92">
        <v>0</v>
      </c>
      <c r="Q46" s="93">
        <v>0</v>
      </c>
      <c r="R46" s="46">
        <v>0</v>
      </c>
      <c r="S46" s="88">
        <f t="shared" si="34"/>
        <v>0</v>
      </c>
      <c r="T46" s="93">
        <v>0</v>
      </c>
      <c r="U46" s="46">
        <v>0</v>
      </c>
      <c r="V46" s="92">
        <v>0</v>
      </c>
      <c r="W46" s="90">
        <v>0</v>
      </c>
      <c r="X46" s="93">
        <v>0</v>
      </c>
      <c r="Y46" s="46">
        <v>0</v>
      </c>
      <c r="Z46" s="46">
        <v>0</v>
      </c>
      <c r="AA46" s="94">
        <v>0</v>
      </c>
      <c r="AB46" s="47">
        <f t="shared" si="35"/>
        <v>0</v>
      </c>
      <c r="AC46" s="95">
        <v>0</v>
      </c>
      <c r="AD46" s="96">
        <v>0</v>
      </c>
      <c r="AE46" s="97">
        <v>0</v>
      </c>
      <c r="AF46" s="96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7">
        <v>0</v>
      </c>
      <c r="AM46" s="96">
        <v>312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8">
        <v>0</v>
      </c>
      <c r="AT46" s="49">
        <v>0</v>
      </c>
      <c r="AU46" s="48">
        <v>312</v>
      </c>
      <c r="AV46" s="49">
        <v>0</v>
      </c>
      <c r="AW46" s="101">
        <v>0</v>
      </c>
      <c r="AX46" s="50">
        <v>0</v>
      </c>
      <c r="AY46" s="102">
        <f t="shared" si="36"/>
        <v>0</v>
      </c>
      <c r="AZ46" s="92">
        <f t="shared" si="37"/>
        <v>0</v>
      </c>
      <c r="BA46" s="103">
        <f t="shared" si="43"/>
        <v>0</v>
      </c>
      <c r="BB46" s="54">
        <f t="shared" si="38"/>
        <v>0</v>
      </c>
      <c r="BC46" s="55">
        <f t="shared" si="39"/>
        <v>0</v>
      </c>
      <c r="BD46" s="56">
        <f t="shared" si="40"/>
        <v>0</v>
      </c>
      <c r="BE46" s="57">
        <f t="shared" si="41"/>
        <v>0</v>
      </c>
      <c r="BF46" s="58">
        <f t="shared" si="42"/>
        <v>312</v>
      </c>
      <c r="BG46" s="59">
        <f t="shared" si="12"/>
        <v>0</v>
      </c>
    </row>
    <row r="47" spans="1:60" ht="19.5" customHeight="1" thickTop="1" thickBot="1" x14ac:dyDescent="0.2">
      <c r="A47" s="60" t="s">
        <v>60</v>
      </c>
      <c r="B47" s="61">
        <f>SUM(B24:B46)</f>
        <v>28083</v>
      </c>
      <c r="C47" s="62">
        <f t="shared" ref="C47:AS47" si="44">SUM(C24:C46)</f>
        <v>216</v>
      </c>
      <c r="D47" s="62">
        <f t="shared" si="44"/>
        <v>5268</v>
      </c>
      <c r="E47" s="62">
        <f t="shared" si="44"/>
        <v>10515</v>
      </c>
      <c r="F47" s="63">
        <f t="shared" si="44"/>
        <v>44082</v>
      </c>
      <c r="G47" s="64">
        <f t="shared" si="44"/>
        <v>59137</v>
      </c>
      <c r="H47" s="62">
        <f t="shared" si="44"/>
        <v>84395</v>
      </c>
      <c r="I47" s="65">
        <f t="shared" si="44"/>
        <v>143532</v>
      </c>
      <c r="J47" s="64">
        <f t="shared" si="44"/>
        <v>262</v>
      </c>
      <c r="K47" s="62">
        <f t="shared" si="44"/>
        <v>4134</v>
      </c>
      <c r="L47" s="65">
        <f t="shared" si="44"/>
        <v>4396</v>
      </c>
      <c r="M47" s="67">
        <f t="shared" si="44"/>
        <v>282</v>
      </c>
      <c r="N47" s="68">
        <f t="shared" si="44"/>
        <v>9</v>
      </c>
      <c r="O47" s="68">
        <f t="shared" si="44"/>
        <v>1</v>
      </c>
      <c r="P47" s="68">
        <f t="shared" si="44"/>
        <v>61</v>
      </c>
      <c r="Q47" s="69">
        <f t="shared" si="44"/>
        <v>515</v>
      </c>
      <c r="R47" s="62">
        <f t="shared" si="44"/>
        <v>4197</v>
      </c>
      <c r="S47" s="63">
        <f t="shared" si="44"/>
        <v>4712</v>
      </c>
      <c r="T47" s="69">
        <f t="shared" si="44"/>
        <v>97678</v>
      </c>
      <c r="U47" s="62">
        <f t="shared" si="44"/>
        <v>48997</v>
      </c>
      <c r="V47" s="68">
        <f t="shared" si="44"/>
        <v>4557</v>
      </c>
      <c r="W47" s="65">
        <f t="shared" si="44"/>
        <v>10337</v>
      </c>
      <c r="X47" s="69">
        <f t="shared" si="44"/>
        <v>2187</v>
      </c>
      <c r="Y47" s="62">
        <f t="shared" si="44"/>
        <v>670</v>
      </c>
      <c r="Z47" s="62">
        <f t="shared" si="44"/>
        <v>2</v>
      </c>
      <c r="AA47" s="70">
        <f t="shared" si="44"/>
        <v>2</v>
      </c>
      <c r="AB47" s="71">
        <f t="shared" si="44"/>
        <v>2861</v>
      </c>
      <c r="AC47" s="72">
        <f t="shared" si="44"/>
        <v>7995</v>
      </c>
      <c r="AD47" s="73">
        <f t="shared" si="44"/>
        <v>1272</v>
      </c>
      <c r="AE47" s="74">
        <f t="shared" si="44"/>
        <v>276</v>
      </c>
      <c r="AF47" s="73">
        <f t="shared" si="44"/>
        <v>29213</v>
      </c>
      <c r="AG47" s="68">
        <f t="shared" si="44"/>
        <v>28308</v>
      </c>
      <c r="AH47" s="68">
        <f t="shared" si="44"/>
        <v>775</v>
      </c>
      <c r="AI47" s="68">
        <f t="shared" si="44"/>
        <v>473</v>
      </c>
      <c r="AJ47" s="68">
        <f t="shared" si="44"/>
        <v>3</v>
      </c>
      <c r="AK47" s="68">
        <f t="shared" si="44"/>
        <v>0</v>
      </c>
      <c r="AL47" s="74">
        <f t="shared" si="44"/>
        <v>91</v>
      </c>
      <c r="AM47" s="73">
        <f t="shared" si="44"/>
        <v>16020</v>
      </c>
      <c r="AN47" s="68">
        <f t="shared" si="44"/>
        <v>9598</v>
      </c>
      <c r="AO47" s="68">
        <f t="shared" si="44"/>
        <v>1</v>
      </c>
      <c r="AP47" s="68">
        <f t="shared" si="44"/>
        <v>0</v>
      </c>
      <c r="AQ47" s="68">
        <f t="shared" si="44"/>
        <v>3630</v>
      </c>
      <c r="AR47" s="68">
        <f t="shared" si="44"/>
        <v>394</v>
      </c>
      <c r="AS47" s="75">
        <f t="shared" si="44"/>
        <v>0</v>
      </c>
      <c r="AT47" s="66">
        <v>194097</v>
      </c>
      <c r="AU47" s="76">
        <v>358149</v>
      </c>
      <c r="AV47" s="66">
        <v>99542</v>
      </c>
      <c r="AW47" s="67">
        <f>SUM(AW24:AW46)</f>
        <v>1321</v>
      </c>
      <c r="AX47" s="77">
        <f t="shared" ref="AX47:BF47" si="45">SUM(AX24:AX46)</f>
        <v>64081</v>
      </c>
      <c r="AY47" s="78">
        <f>SUM(AY24:AY46)</f>
        <v>29404</v>
      </c>
      <c r="AZ47" s="68">
        <f>SUM(AZ24:AZ46)</f>
        <v>216</v>
      </c>
      <c r="BA47" s="79">
        <f>SUM(BA24:BA46)</f>
        <v>29620</v>
      </c>
      <c r="BB47" s="80">
        <f t="shared" si="45"/>
        <v>123218</v>
      </c>
      <c r="BC47" s="81">
        <f t="shared" si="45"/>
        <v>84395</v>
      </c>
      <c r="BD47" s="82">
        <f t="shared" si="45"/>
        <v>207613</v>
      </c>
      <c r="BE47" s="66">
        <f t="shared" si="45"/>
        <v>259499</v>
      </c>
      <c r="BF47" s="76">
        <f t="shared" si="45"/>
        <v>423551</v>
      </c>
      <c r="BG47" s="83">
        <f t="shared" si="12"/>
        <v>0.59349848034564312</v>
      </c>
    </row>
    <row r="48" spans="1:60" ht="19.5" customHeight="1" thickTop="1" x14ac:dyDescent="0.15">
      <c r="A48" s="15" t="s">
        <v>93</v>
      </c>
      <c r="B48" s="16">
        <v>1861</v>
      </c>
      <c r="C48" s="17">
        <v>10</v>
      </c>
      <c r="D48" s="17">
        <v>459</v>
      </c>
      <c r="E48" s="17">
        <v>649</v>
      </c>
      <c r="F48" s="18">
        <f t="shared" ref="F48:F53" si="46">SUM(B48:E48)</f>
        <v>2979</v>
      </c>
      <c r="G48" s="19">
        <v>5569</v>
      </c>
      <c r="H48" s="17">
        <v>4945</v>
      </c>
      <c r="I48" s="20">
        <f t="shared" ref="I48:I53" si="47">SUM(G48:H48)</f>
        <v>10514</v>
      </c>
      <c r="J48" s="19">
        <v>13</v>
      </c>
      <c r="K48" s="17">
        <v>110</v>
      </c>
      <c r="L48" s="20">
        <f t="shared" ref="L48:L53" si="48">SUM(J48:K48)</f>
        <v>123</v>
      </c>
      <c r="M48" s="21">
        <v>9</v>
      </c>
      <c r="N48" s="22">
        <v>0</v>
      </c>
      <c r="O48" s="22">
        <v>0</v>
      </c>
      <c r="P48" s="22">
        <v>3</v>
      </c>
      <c r="Q48" s="23">
        <v>25</v>
      </c>
      <c r="R48" s="17">
        <v>91</v>
      </c>
      <c r="S48" s="18">
        <f t="shared" ref="S48:S53" si="49">SUM(Q48:R48)</f>
        <v>116</v>
      </c>
      <c r="T48" s="23">
        <v>5276</v>
      </c>
      <c r="U48" s="17">
        <v>1138</v>
      </c>
      <c r="V48" s="22">
        <v>0</v>
      </c>
      <c r="W48" s="20">
        <v>640</v>
      </c>
      <c r="X48" s="23">
        <v>143</v>
      </c>
      <c r="Y48" s="17">
        <v>41</v>
      </c>
      <c r="Z48" s="17">
        <v>0</v>
      </c>
      <c r="AA48" s="25">
        <v>0</v>
      </c>
      <c r="AB48" s="26">
        <f t="shared" ref="AB48:AB53" si="50">SUM(X48:AA48)</f>
        <v>184</v>
      </c>
      <c r="AC48" s="27">
        <v>562</v>
      </c>
      <c r="AD48" s="28">
        <v>539</v>
      </c>
      <c r="AE48" s="29">
        <v>3</v>
      </c>
      <c r="AF48" s="28">
        <v>1456</v>
      </c>
      <c r="AG48" s="22">
        <v>1400</v>
      </c>
      <c r="AH48" s="22">
        <v>54</v>
      </c>
      <c r="AI48" s="22">
        <v>23</v>
      </c>
      <c r="AJ48" s="22">
        <v>0</v>
      </c>
      <c r="AK48" s="22">
        <v>0</v>
      </c>
      <c r="AL48" s="29">
        <v>2</v>
      </c>
      <c r="AM48" s="28">
        <v>1570</v>
      </c>
      <c r="AN48" s="22">
        <v>676</v>
      </c>
      <c r="AO48" s="22">
        <v>0</v>
      </c>
      <c r="AP48" s="22">
        <v>0</v>
      </c>
      <c r="AQ48" s="22">
        <v>101</v>
      </c>
      <c r="AR48" s="22">
        <v>3</v>
      </c>
      <c r="AS48" s="32">
        <v>0</v>
      </c>
      <c r="AT48" s="33">
        <v>13711</v>
      </c>
      <c r="AU48" s="34">
        <v>23521</v>
      </c>
      <c r="AV48" s="35">
        <v>5723</v>
      </c>
      <c r="AW48" s="21">
        <v>326</v>
      </c>
      <c r="AX48" s="50">
        <v>4751</v>
      </c>
      <c r="AY48" s="51">
        <f t="shared" ref="AY48:AY53" si="51">B48+AW48</f>
        <v>2187</v>
      </c>
      <c r="AZ48" s="22">
        <f t="shared" ref="AZ48:AZ53" si="52">C48</f>
        <v>10</v>
      </c>
      <c r="BA48" s="52">
        <f>SUM(AY48:AZ48)</f>
        <v>2197</v>
      </c>
      <c r="BB48" s="40">
        <f t="shared" ref="BB48:BB53" si="53">G48+AX48</f>
        <v>10320</v>
      </c>
      <c r="BC48" s="41">
        <f t="shared" ref="BC48:BC53" si="54">H48</f>
        <v>4945</v>
      </c>
      <c r="BD48" s="42">
        <f t="shared" ref="BD48:BD53" si="55">SUM(BB48:BC48)</f>
        <v>15265</v>
      </c>
      <c r="BE48" s="33">
        <f t="shared" ref="BE48:BE53" si="56">AT48+AW48+AX48</f>
        <v>18788</v>
      </c>
      <c r="BF48" s="85">
        <f t="shared" ref="BF48:BF53" si="57">AU48+AW48+AX48</f>
        <v>28598</v>
      </c>
      <c r="BG48" s="86">
        <f t="shared" si="12"/>
        <v>0.676056338028169</v>
      </c>
    </row>
    <row r="49" spans="1:59" ht="19.5" customHeight="1" x14ac:dyDescent="0.15">
      <c r="A49" s="15" t="s">
        <v>94</v>
      </c>
      <c r="B49" s="16">
        <v>1454</v>
      </c>
      <c r="C49" s="17">
        <v>5</v>
      </c>
      <c r="D49" s="17">
        <v>356</v>
      </c>
      <c r="E49" s="17">
        <v>192</v>
      </c>
      <c r="F49" s="18">
        <f t="shared" si="46"/>
        <v>2007</v>
      </c>
      <c r="G49" s="19">
        <v>5768</v>
      </c>
      <c r="H49" s="17">
        <v>3374</v>
      </c>
      <c r="I49" s="20">
        <f t="shared" si="47"/>
        <v>9142</v>
      </c>
      <c r="J49" s="19">
        <v>0</v>
      </c>
      <c r="K49" s="17">
        <v>47</v>
      </c>
      <c r="L49" s="20">
        <f t="shared" si="48"/>
        <v>47</v>
      </c>
      <c r="M49" s="21">
        <v>5</v>
      </c>
      <c r="N49" s="22">
        <v>0</v>
      </c>
      <c r="O49" s="22">
        <v>0</v>
      </c>
      <c r="P49" s="22">
        <v>0</v>
      </c>
      <c r="Q49" s="23">
        <v>28</v>
      </c>
      <c r="R49" s="17">
        <v>79</v>
      </c>
      <c r="S49" s="18">
        <f t="shared" si="49"/>
        <v>107</v>
      </c>
      <c r="T49" s="23">
        <v>3113</v>
      </c>
      <c r="U49" s="17">
        <v>877</v>
      </c>
      <c r="V49" s="22">
        <v>192</v>
      </c>
      <c r="W49" s="20">
        <v>499</v>
      </c>
      <c r="X49" s="23">
        <v>89</v>
      </c>
      <c r="Y49" s="17">
        <v>25</v>
      </c>
      <c r="Z49" s="17">
        <v>0</v>
      </c>
      <c r="AA49" s="25">
        <v>0</v>
      </c>
      <c r="AB49" s="26">
        <f t="shared" si="50"/>
        <v>114</v>
      </c>
      <c r="AC49" s="27">
        <v>144</v>
      </c>
      <c r="AD49" s="28">
        <v>64</v>
      </c>
      <c r="AE49" s="29">
        <v>3</v>
      </c>
      <c r="AF49" s="28">
        <v>745</v>
      </c>
      <c r="AG49" s="22">
        <v>738</v>
      </c>
      <c r="AH49" s="22">
        <v>6</v>
      </c>
      <c r="AI49" s="22">
        <v>2</v>
      </c>
      <c r="AJ49" s="22">
        <v>0</v>
      </c>
      <c r="AK49" s="22">
        <v>0</v>
      </c>
      <c r="AL49" s="29">
        <v>0</v>
      </c>
      <c r="AM49" s="28">
        <v>675</v>
      </c>
      <c r="AN49" s="22">
        <v>295</v>
      </c>
      <c r="AO49" s="22">
        <v>0</v>
      </c>
      <c r="AP49" s="22">
        <v>0</v>
      </c>
      <c r="AQ49" s="22">
        <v>4</v>
      </c>
      <c r="AR49" s="22">
        <v>0</v>
      </c>
      <c r="AS49" s="32">
        <v>0</v>
      </c>
      <c r="AT49" s="44">
        <v>11242</v>
      </c>
      <c r="AU49" s="48">
        <v>16211</v>
      </c>
      <c r="AV49" s="49">
        <v>3623</v>
      </c>
      <c r="AW49" s="21">
        <v>37</v>
      </c>
      <c r="AX49" s="50">
        <v>3483</v>
      </c>
      <c r="AY49" s="51">
        <f t="shared" si="51"/>
        <v>1491</v>
      </c>
      <c r="AZ49" s="22">
        <f t="shared" si="52"/>
        <v>5</v>
      </c>
      <c r="BA49" s="52">
        <f t="shared" ref="BA49:BA52" si="58">SUM(AY49:AZ49)</f>
        <v>1496</v>
      </c>
      <c r="BB49" s="40">
        <f t="shared" si="53"/>
        <v>9251</v>
      </c>
      <c r="BC49" s="41">
        <f t="shared" si="54"/>
        <v>3374</v>
      </c>
      <c r="BD49" s="42">
        <f t="shared" si="55"/>
        <v>12625</v>
      </c>
      <c r="BE49" s="33">
        <f t="shared" si="56"/>
        <v>14762</v>
      </c>
      <c r="BF49" s="53">
        <f t="shared" si="57"/>
        <v>19731</v>
      </c>
      <c r="BG49" s="43">
        <f t="shared" si="12"/>
        <v>0.73275247524752474</v>
      </c>
    </row>
    <row r="50" spans="1:59" ht="19.5" customHeight="1" x14ac:dyDescent="0.15">
      <c r="A50" s="15" t="s">
        <v>95</v>
      </c>
      <c r="B50" s="16">
        <v>1248</v>
      </c>
      <c r="C50" s="17">
        <v>2</v>
      </c>
      <c r="D50" s="17">
        <v>384</v>
      </c>
      <c r="E50" s="17">
        <v>394</v>
      </c>
      <c r="F50" s="18">
        <f t="shared" si="46"/>
        <v>2028</v>
      </c>
      <c r="G50" s="19">
        <v>1986</v>
      </c>
      <c r="H50" s="17">
        <v>2881</v>
      </c>
      <c r="I50" s="20">
        <f t="shared" si="47"/>
        <v>4867</v>
      </c>
      <c r="J50" s="19">
        <v>3</v>
      </c>
      <c r="K50" s="17">
        <v>55</v>
      </c>
      <c r="L50" s="20">
        <f t="shared" si="48"/>
        <v>58</v>
      </c>
      <c r="M50" s="21">
        <v>10</v>
      </c>
      <c r="N50" s="22">
        <v>0</v>
      </c>
      <c r="O50" s="22">
        <v>0</v>
      </c>
      <c r="P50" s="22">
        <v>3</v>
      </c>
      <c r="Q50" s="23">
        <v>27</v>
      </c>
      <c r="R50" s="17">
        <v>53</v>
      </c>
      <c r="S50" s="18">
        <f t="shared" si="49"/>
        <v>80</v>
      </c>
      <c r="T50" s="23">
        <v>4393</v>
      </c>
      <c r="U50" s="17">
        <v>1058</v>
      </c>
      <c r="V50" s="22">
        <v>0</v>
      </c>
      <c r="W50" s="20">
        <v>609</v>
      </c>
      <c r="X50" s="23">
        <v>138</v>
      </c>
      <c r="Y50" s="17">
        <v>33</v>
      </c>
      <c r="Z50" s="17">
        <v>0</v>
      </c>
      <c r="AA50" s="25">
        <v>0</v>
      </c>
      <c r="AB50" s="26">
        <f t="shared" si="50"/>
        <v>171</v>
      </c>
      <c r="AC50" s="27">
        <v>603</v>
      </c>
      <c r="AD50" s="28">
        <v>12</v>
      </c>
      <c r="AE50" s="29">
        <v>0</v>
      </c>
      <c r="AF50" s="28">
        <v>1222</v>
      </c>
      <c r="AG50" s="22">
        <v>1211</v>
      </c>
      <c r="AH50" s="22">
        <v>6</v>
      </c>
      <c r="AI50" s="22">
        <v>3</v>
      </c>
      <c r="AJ50" s="22">
        <v>0</v>
      </c>
      <c r="AK50" s="22">
        <v>0</v>
      </c>
      <c r="AL50" s="29">
        <v>5</v>
      </c>
      <c r="AM50" s="28">
        <v>1214</v>
      </c>
      <c r="AN50" s="22">
        <v>571</v>
      </c>
      <c r="AO50" s="22">
        <v>0</v>
      </c>
      <c r="AP50" s="22">
        <v>0</v>
      </c>
      <c r="AQ50" s="22">
        <v>783</v>
      </c>
      <c r="AR50" s="22">
        <v>18</v>
      </c>
      <c r="AS50" s="32">
        <v>0</v>
      </c>
      <c r="AT50" s="44">
        <v>7010</v>
      </c>
      <c r="AU50" s="48">
        <v>15506</v>
      </c>
      <c r="AV50" s="49">
        <v>3342</v>
      </c>
      <c r="AW50" s="21">
        <v>101</v>
      </c>
      <c r="AX50" s="50">
        <v>6799</v>
      </c>
      <c r="AY50" s="51">
        <f t="shared" si="51"/>
        <v>1349</v>
      </c>
      <c r="AZ50" s="22">
        <f t="shared" si="52"/>
        <v>2</v>
      </c>
      <c r="BA50" s="52">
        <f t="shared" si="58"/>
        <v>1351</v>
      </c>
      <c r="BB50" s="40">
        <f t="shared" si="53"/>
        <v>8785</v>
      </c>
      <c r="BC50" s="41">
        <f t="shared" si="54"/>
        <v>2881</v>
      </c>
      <c r="BD50" s="42">
        <f t="shared" si="55"/>
        <v>11666</v>
      </c>
      <c r="BE50" s="33">
        <f t="shared" si="56"/>
        <v>13910</v>
      </c>
      <c r="BF50" s="53">
        <f t="shared" si="57"/>
        <v>22406</v>
      </c>
      <c r="BG50" s="43">
        <f t="shared" si="12"/>
        <v>0.75304303103034465</v>
      </c>
    </row>
    <row r="51" spans="1:59" ht="19.5" customHeight="1" x14ac:dyDescent="0.15">
      <c r="A51" s="15" t="s">
        <v>96</v>
      </c>
      <c r="B51" s="16">
        <v>1109</v>
      </c>
      <c r="C51" s="17">
        <v>3</v>
      </c>
      <c r="D51" s="17">
        <v>415</v>
      </c>
      <c r="E51" s="17">
        <v>434</v>
      </c>
      <c r="F51" s="18">
        <f t="shared" si="46"/>
        <v>1961</v>
      </c>
      <c r="G51" s="19">
        <v>2453</v>
      </c>
      <c r="H51" s="17">
        <v>3295</v>
      </c>
      <c r="I51" s="20">
        <f t="shared" si="47"/>
        <v>5748</v>
      </c>
      <c r="J51" s="19">
        <v>3</v>
      </c>
      <c r="K51" s="17">
        <v>78</v>
      </c>
      <c r="L51" s="20">
        <f t="shared" si="48"/>
        <v>81</v>
      </c>
      <c r="M51" s="21">
        <v>11</v>
      </c>
      <c r="N51" s="22">
        <v>1</v>
      </c>
      <c r="O51" s="22">
        <v>1</v>
      </c>
      <c r="P51" s="22">
        <v>3</v>
      </c>
      <c r="Q51" s="23">
        <v>31</v>
      </c>
      <c r="R51" s="17">
        <v>73</v>
      </c>
      <c r="S51" s="18">
        <f t="shared" si="49"/>
        <v>104</v>
      </c>
      <c r="T51" s="23">
        <v>3921</v>
      </c>
      <c r="U51" s="17">
        <v>1355</v>
      </c>
      <c r="V51" s="22">
        <v>567</v>
      </c>
      <c r="W51" s="20">
        <v>571</v>
      </c>
      <c r="X51" s="23">
        <v>99</v>
      </c>
      <c r="Y51" s="17">
        <v>23</v>
      </c>
      <c r="Z51" s="17">
        <v>0</v>
      </c>
      <c r="AA51" s="25">
        <v>0</v>
      </c>
      <c r="AB51" s="26">
        <f t="shared" si="50"/>
        <v>122</v>
      </c>
      <c r="AC51" s="27">
        <v>227</v>
      </c>
      <c r="AD51" s="28">
        <v>4</v>
      </c>
      <c r="AE51" s="29">
        <v>52</v>
      </c>
      <c r="AF51" s="28">
        <v>1069</v>
      </c>
      <c r="AG51" s="22">
        <v>1067</v>
      </c>
      <c r="AH51" s="22">
        <v>2</v>
      </c>
      <c r="AI51" s="22">
        <v>1</v>
      </c>
      <c r="AJ51" s="22">
        <v>0</v>
      </c>
      <c r="AK51" s="22">
        <v>0</v>
      </c>
      <c r="AL51" s="29">
        <v>0</v>
      </c>
      <c r="AM51" s="28">
        <v>951</v>
      </c>
      <c r="AN51" s="22">
        <v>510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44">
        <v>7863</v>
      </c>
      <c r="AU51" s="48">
        <v>14313</v>
      </c>
      <c r="AV51" s="49">
        <v>3821</v>
      </c>
      <c r="AW51" s="21">
        <v>325</v>
      </c>
      <c r="AX51" s="50">
        <v>5528</v>
      </c>
      <c r="AY51" s="51">
        <f t="shared" si="51"/>
        <v>1434</v>
      </c>
      <c r="AZ51" s="22">
        <f t="shared" si="52"/>
        <v>3</v>
      </c>
      <c r="BA51" s="52">
        <f t="shared" si="58"/>
        <v>1437</v>
      </c>
      <c r="BB51" s="40">
        <f t="shared" si="53"/>
        <v>7981</v>
      </c>
      <c r="BC51" s="41">
        <f t="shared" si="54"/>
        <v>3295</v>
      </c>
      <c r="BD51" s="42">
        <f t="shared" si="55"/>
        <v>11276</v>
      </c>
      <c r="BE51" s="33">
        <f t="shared" si="56"/>
        <v>13716</v>
      </c>
      <c r="BF51" s="53">
        <f t="shared" si="57"/>
        <v>20166</v>
      </c>
      <c r="BG51" s="43">
        <f t="shared" si="12"/>
        <v>0.70778644909542388</v>
      </c>
    </row>
    <row r="52" spans="1:59" ht="19.5" customHeight="1" x14ac:dyDescent="0.15">
      <c r="A52" s="15" t="s">
        <v>97</v>
      </c>
      <c r="B52" s="16">
        <v>1740</v>
      </c>
      <c r="C52" s="17">
        <v>7</v>
      </c>
      <c r="D52" s="17">
        <v>336</v>
      </c>
      <c r="E52" s="17">
        <v>376</v>
      </c>
      <c r="F52" s="18">
        <f t="shared" si="46"/>
        <v>2459</v>
      </c>
      <c r="G52" s="19">
        <v>4035</v>
      </c>
      <c r="H52" s="17">
        <v>4793</v>
      </c>
      <c r="I52" s="20">
        <f t="shared" si="47"/>
        <v>8828</v>
      </c>
      <c r="J52" s="19">
        <v>0</v>
      </c>
      <c r="K52" s="17">
        <v>87</v>
      </c>
      <c r="L52" s="20">
        <f t="shared" si="48"/>
        <v>87</v>
      </c>
      <c r="M52" s="21">
        <v>11</v>
      </c>
      <c r="N52" s="22">
        <v>0</v>
      </c>
      <c r="O52" s="22">
        <v>0</v>
      </c>
      <c r="P52" s="22">
        <v>2</v>
      </c>
      <c r="Q52" s="23">
        <v>34</v>
      </c>
      <c r="R52" s="17">
        <v>115</v>
      </c>
      <c r="S52" s="18">
        <f t="shared" si="49"/>
        <v>149</v>
      </c>
      <c r="T52" s="23">
        <v>4497</v>
      </c>
      <c r="U52" s="17">
        <v>745</v>
      </c>
      <c r="V52" s="22">
        <v>0</v>
      </c>
      <c r="W52" s="20">
        <v>740</v>
      </c>
      <c r="X52" s="23">
        <v>138</v>
      </c>
      <c r="Y52" s="17">
        <v>44</v>
      </c>
      <c r="Z52" s="17">
        <v>0</v>
      </c>
      <c r="AA52" s="25">
        <v>0</v>
      </c>
      <c r="AB52" s="26">
        <f t="shared" si="50"/>
        <v>182</v>
      </c>
      <c r="AC52" s="27">
        <v>122</v>
      </c>
      <c r="AD52" s="28">
        <v>5</v>
      </c>
      <c r="AE52" s="29">
        <v>15</v>
      </c>
      <c r="AF52" s="28">
        <v>961</v>
      </c>
      <c r="AG52" s="22">
        <v>951</v>
      </c>
      <c r="AH52" s="22">
        <v>5</v>
      </c>
      <c r="AI52" s="22">
        <v>1</v>
      </c>
      <c r="AJ52" s="22">
        <v>0</v>
      </c>
      <c r="AK52" s="22">
        <v>0</v>
      </c>
      <c r="AL52" s="29">
        <v>1</v>
      </c>
      <c r="AM52" s="28">
        <v>1373</v>
      </c>
      <c r="AN52" s="22">
        <v>705</v>
      </c>
      <c r="AO52" s="22">
        <v>0</v>
      </c>
      <c r="AP52" s="22">
        <v>0</v>
      </c>
      <c r="AQ52" s="22">
        <v>11</v>
      </c>
      <c r="AR52" s="22">
        <v>1</v>
      </c>
      <c r="AS52" s="32">
        <v>0</v>
      </c>
      <c r="AT52" s="44">
        <v>11435</v>
      </c>
      <c r="AU52" s="48">
        <v>18751</v>
      </c>
      <c r="AV52" s="49">
        <v>5274</v>
      </c>
      <c r="AW52" s="21">
        <v>0</v>
      </c>
      <c r="AX52" s="50">
        <v>5002</v>
      </c>
      <c r="AY52" s="51">
        <f t="shared" si="51"/>
        <v>1740</v>
      </c>
      <c r="AZ52" s="22">
        <f t="shared" si="52"/>
        <v>7</v>
      </c>
      <c r="BA52" s="52">
        <f t="shared" si="58"/>
        <v>1747</v>
      </c>
      <c r="BB52" s="40">
        <f t="shared" si="53"/>
        <v>9037</v>
      </c>
      <c r="BC52" s="41">
        <f t="shared" si="54"/>
        <v>4793</v>
      </c>
      <c r="BD52" s="42">
        <f t="shared" si="55"/>
        <v>13830</v>
      </c>
      <c r="BE52" s="33">
        <f t="shared" si="56"/>
        <v>16437</v>
      </c>
      <c r="BF52" s="53">
        <f t="shared" si="57"/>
        <v>23753</v>
      </c>
      <c r="BG52" s="43">
        <f t="shared" si="12"/>
        <v>0.65343456254519161</v>
      </c>
    </row>
    <row r="53" spans="1:59" ht="19.5" customHeight="1" thickBot="1" x14ac:dyDescent="0.2">
      <c r="A53" s="15" t="s">
        <v>98</v>
      </c>
      <c r="B53" s="16">
        <v>1809</v>
      </c>
      <c r="C53" s="17">
        <v>32</v>
      </c>
      <c r="D53" s="17">
        <v>406</v>
      </c>
      <c r="E53" s="17">
        <v>455</v>
      </c>
      <c r="F53" s="18">
        <f t="shared" si="46"/>
        <v>2702</v>
      </c>
      <c r="G53" s="19">
        <v>4430</v>
      </c>
      <c r="H53" s="17">
        <v>4226</v>
      </c>
      <c r="I53" s="20">
        <f t="shared" si="47"/>
        <v>8656</v>
      </c>
      <c r="J53" s="19">
        <v>1</v>
      </c>
      <c r="K53" s="17">
        <v>56</v>
      </c>
      <c r="L53" s="20">
        <f t="shared" si="48"/>
        <v>57</v>
      </c>
      <c r="M53" s="21">
        <v>12</v>
      </c>
      <c r="N53" s="22">
        <v>0</v>
      </c>
      <c r="O53" s="22">
        <v>0</v>
      </c>
      <c r="P53" s="22">
        <v>4</v>
      </c>
      <c r="Q53" s="23">
        <v>8</v>
      </c>
      <c r="R53" s="17">
        <v>87</v>
      </c>
      <c r="S53" s="18">
        <f t="shared" si="49"/>
        <v>95</v>
      </c>
      <c r="T53" s="23">
        <v>4363</v>
      </c>
      <c r="U53" s="17">
        <v>989</v>
      </c>
      <c r="V53" s="22">
        <v>184</v>
      </c>
      <c r="W53" s="20">
        <v>645</v>
      </c>
      <c r="X53" s="23">
        <v>137</v>
      </c>
      <c r="Y53" s="17">
        <v>38</v>
      </c>
      <c r="Z53" s="17">
        <v>0</v>
      </c>
      <c r="AA53" s="25">
        <v>0</v>
      </c>
      <c r="AB53" s="26">
        <f t="shared" si="50"/>
        <v>175</v>
      </c>
      <c r="AC53" s="27">
        <v>113</v>
      </c>
      <c r="AD53" s="28">
        <v>32</v>
      </c>
      <c r="AE53" s="29">
        <v>0</v>
      </c>
      <c r="AF53" s="28">
        <v>825</v>
      </c>
      <c r="AG53" s="22">
        <v>753</v>
      </c>
      <c r="AH53" s="22">
        <v>71</v>
      </c>
      <c r="AI53" s="22">
        <v>35</v>
      </c>
      <c r="AJ53" s="22">
        <v>0</v>
      </c>
      <c r="AK53" s="22">
        <v>0</v>
      </c>
      <c r="AL53" s="29">
        <v>0</v>
      </c>
      <c r="AM53" s="28">
        <v>469</v>
      </c>
      <c r="AN53" s="22">
        <v>189</v>
      </c>
      <c r="AO53" s="22">
        <v>0</v>
      </c>
      <c r="AP53" s="22">
        <v>0</v>
      </c>
      <c r="AQ53" s="22">
        <v>16</v>
      </c>
      <c r="AR53" s="22">
        <v>2</v>
      </c>
      <c r="AS53" s="32">
        <v>0</v>
      </c>
      <c r="AT53" s="44">
        <v>11490</v>
      </c>
      <c r="AU53" s="48">
        <v>17580</v>
      </c>
      <c r="AV53" s="49">
        <v>4781</v>
      </c>
      <c r="AW53" s="21">
        <v>0</v>
      </c>
      <c r="AX53" s="50">
        <v>6216</v>
      </c>
      <c r="AY53" s="51">
        <f t="shared" si="51"/>
        <v>1809</v>
      </c>
      <c r="AZ53" s="22">
        <f t="shared" si="52"/>
        <v>32</v>
      </c>
      <c r="BA53" s="52">
        <f>SUM(AY53:AZ53)</f>
        <v>1841</v>
      </c>
      <c r="BB53" s="54">
        <f t="shared" si="53"/>
        <v>10646</v>
      </c>
      <c r="BC53" s="55">
        <f t="shared" si="54"/>
        <v>4226</v>
      </c>
      <c r="BD53" s="56">
        <f t="shared" si="55"/>
        <v>14872</v>
      </c>
      <c r="BE53" s="57">
        <f t="shared" si="56"/>
        <v>17706</v>
      </c>
      <c r="BF53" s="58">
        <f t="shared" si="57"/>
        <v>23796</v>
      </c>
      <c r="BG53" s="59">
        <f t="shared" si="12"/>
        <v>0.71584185045723503</v>
      </c>
    </row>
    <row r="54" spans="1:59" ht="19.5" customHeight="1" thickTop="1" thickBot="1" x14ac:dyDescent="0.2">
      <c r="A54" s="60" t="s">
        <v>60</v>
      </c>
      <c r="B54" s="61">
        <f>SUM(B48:B53)</f>
        <v>9221</v>
      </c>
      <c r="C54" s="62">
        <f t="shared" ref="C54:AS54" si="59">SUM(C48:C53)</f>
        <v>59</v>
      </c>
      <c r="D54" s="62">
        <f t="shared" si="59"/>
        <v>2356</v>
      </c>
      <c r="E54" s="62">
        <f t="shared" si="59"/>
        <v>2500</v>
      </c>
      <c r="F54" s="63">
        <f t="shared" si="59"/>
        <v>14136</v>
      </c>
      <c r="G54" s="64">
        <f t="shared" si="59"/>
        <v>24241</v>
      </c>
      <c r="H54" s="62">
        <f t="shared" si="59"/>
        <v>23514</v>
      </c>
      <c r="I54" s="65">
        <f t="shared" si="59"/>
        <v>47755</v>
      </c>
      <c r="J54" s="64">
        <f t="shared" si="59"/>
        <v>20</v>
      </c>
      <c r="K54" s="62">
        <f t="shared" si="59"/>
        <v>433</v>
      </c>
      <c r="L54" s="65">
        <f t="shared" si="59"/>
        <v>453</v>
      </c>
      <c r="M54" s="67">
        <f t="shared" si="59"/>
        <v>58</v>
      </c>
      <c r="N54" s="68">
        <f t="shared" si="59"/>
        <v>1</v>
      </c>
      <c r="O54" s="68">
        <f t="shared" si="59"/>
        <v>1</v>
      </c>
      <c r="P54" s="68">
        <f t="shared" si="59"/>
        <v>15</v>
      </c>
      <c r="Q54" s="69">
        <f t="shared" si="59"/>
        <v>153</v>
      </c>
      <c r="R54" s="62">
        <f t="shared" si="59"/>
        <v>498</v>
      </c>
      <c r="S54" s="63">
        <f t="shared" si="59"/>
        <v>651</v>
      </c>
      <c r="T54" s="69">
        <f t="shared" si="59"/>
        <v>25563</v>
      </c>
      <c r="U54" s="62">
        <f t="shared" si="59"/>
        <v>6162</v>
      </c>
      <c r="V54" s="68">
        <f t="shared" si="59"/>
        <v>943</v>
      </c>
      <c r="W54" s="65">
        <f t="shared" si="59"/>
        <v>3704</v>
      </c>
      <c r="X54" s="69">
        <f t="shared" si="59"/>
        <v>744</v>
      </c>
      <c r="Y54" s="62">
        <f t="shared" si="59"/>
        <v>204</v>
      </c>
      <c r="Z54" s="62">
        <f t="shared" si="59"/>
        <v>0</v>
      </c>
      <c r="AA54" s="70">
        <f t="shared" si="59"/>
        <v>0</v>
      </c>
      <c r="AB54" s="71">
        <f t="shared" si="59"/>
        <v>948</v>
      </c>
      <c r="AC54" s="72">
        <f t="shared" si="59"/>
        <v>1771</v>
      </c>
      <c r="AD54" s="73">
        <f t="shared" si="59"/>
        <v>656</v>
      </c>
      <c r="AE54" s="74">
        <f t="shared" si="59"/>
        <v>73</v>
      </c>
      <c r="AF54" s="73">
        <f t="shared" si="59"/>
        <v>6278</v>
      </c>
      <c r="AG54" s="68">
        <f t="shared" si="59"/>
        <v>6120</v>
      </c>
      <c r="AH54" s="68">
        <f t="shared" si="59"/>
        <v>144</v>
      </c>
      <c r="AI54" s="68">
        <f t="shared" si="59"/>
        <v>65</v>
      </c>
      <c r="AJ54" s="68">
        <f t="shared" si="59"/>
        <v>0</v>
      </c>
      <c r="AK54" s="68">
        <f t="shared" si="59"/>
        <v>0</v>
      </c>
      <c r="AL54" s="74">
        <f t="shared" si="59"/>
        <v>8</v>
      </c>
      <c r="AM54" s="73">
        <f t="shared" si="59"/>
        <v>6252</v>
      </c>
      <c r="AN54" s="68">
        <f t="shared" si="59"/>
        <v>2946</v>
      </c>
      <c r="AO54" s="68">
        <f t="shared" si="59"/>
        <v>0</v>
      </c>
      <c r="AP54" s="68">
        <f t="shared" si="59"/>
        <v>0</v>
      </c>
      <c r="AQ54" s="68">
        <f t="shared" si="59"/>
        <v>915</v>
      </c>
      <c r="AR54" s="68">
        <f t="shared" si="59"/>
        <v>24</v>
      </c>
      <c r="AS54" s="75">
        <f t="shared" si="59"/>
        <v>0</v>
      </c>
      <c r="AT54" s="66">
        <v>62751</v>
      </c>
      <c r="AU54" s="76">
        <v>105882</v>
      </c>
      <c r="AV54" s="66">
        <v>26564</v>
      </c>
      <c r="AW54" s="67">
        <f>SUM(AW48:AW53)</f>
        <v>789</v>
      </c>
      <c r="AX54" s="77">
        <f t="shared" ref="AX54:BF54" si="60">SUM(AX48:AX53)</f>
        <v>31779</v>
      </c>
      <c r="AY54" s="78">
        <f>SUM(AY48:AY53)</f>
        <v>10010</v>
      </c>
      <c r="AZ54" s="68">
        <f>SUM(AZ48:AZ53)</f>
        <v>59</v>
      </c>
      <c r="BA54" s="79">
        <f>SUM(BA48:BA53)</f>
        <v>10069</v>
      </c>
      <c r="BB54" s="80">
        <f t="shared" si="60"/>
        <v>56020</v>
      </c>
      <c r="BC54" s="81">
        <f t="shared" si="60"/>
        <v>23514</v>
      </c>
      <c r="BD54" s="82">
        <f t="shared" si="60"/>
        <v>79534</v>
      </c>
      <c r="BE54" s="66">
        <f t="shared" si="60"/>
        <v>95319</v>
      </c>
      <c r="BF54" s="76">
        <f t="shared" si="60"/>
        <v>138450</v>
      </c>
      <c r="BG54" s="83">
        <f t="shared" si="12"/>
        <v>0.70435285538260362</v>
      </c>
    </row>
    <row r="55" spans="1:59" ht="19.5" customHeight="1" thickTop="1" x14ac:dyDescent="0.15">
      <c r="A55" s="15" t="s">
        <v>99</v>
      </c>
      <c r="B55" s="16">
        <v>1150</v>
      </c>
      <c r="C55" s="17">
        <v>0</v>
      </c>
      <c r="D55" s="17">
        <v>383</v>
      </c>
      <c r="E55" s="17">
        <v>221</v>
      </c>
      <c r="F55" s="18">
        <f t="shared" ref="F55:F64" si="61">SUM(B55:E55)</f>
        <v>1754</v>
      </c>
      <c r="G55" s="19">
        <v>3098</v>
      </c>
      <c r="H55" s="17">
        <v>1990</v>
      </c>
      <c r="I55" s="20">
        <f t="shared" ref="I55:I64" si="62">SUM(G55:H55)</f>
        <v>5088</v>
      </c>
      <c r="J55" s="19">
        <v>0</v>
      </c>
      <c r="K55" s="17">
        <v>30</v>
      </c>
      <c r="L55" s="20">
        <f t="shared" ref="L55:L64" si="63">SUM(J55:K55)</f>
        <v>30</v>
      </c>
      <c r="M55" s="21">
        <v>6</v>
      </c>
      <c r="N55" s="22">
        <v>0</v>
      </c>
      <c r="O55" s="22">
        <v>0</v>
      </c>
      <c r="P55" s="22">
        <v>1</v>
      </c>
      <c r="Q55" s="23">
        <v>15</v>
      </c>
      <c r="R55" s="17">
        <v>43</v>
      </c>
      <c r="S55" s="18">
        <f t="shared" ref="S55:S64" si="64">SUM(Q55:R55)</f>
        <v>58</v>
      </c>
      <c r="T55" s="23">
        <v>2908</v>
      </c>
      <c r="U55" s="17">
        <v>470</v>
      </c>
      <c r="V55" s="22">
        <v>0</v>
      </c>
      <c r="W55" s="20">
        <v>598</v>
      </c>
      <c r="X55" s="23">
        <v>145</v>
      </c>
      <c r="Y55" s="17">
        <v>35</v>
      </c>
      <c r="Z55" s="17">
        <v>0</v>
      </c>
      <c r="AA55" s="25">
        <v>0</v>
      </c>
      <c r="AB55" s="26">
        <f t="shared" ref="AB55:AB64" si="65">SUM(X55:AA55)</f>
        <v>180</v>
      </c>
      <c r="AC55" s="27">
        <v>9</v>
      </c>
      <c r="AD55" s="28">
        <v>4</v>
      </c>
      <c r="AE55" s="29">
        <v>3</v>
      </c>
      <c r="AF55" s="28">
        <v>791</v>
      </c>
      <c r="AG55" s="22">
        <v>782</v>
      </c>
      <c r="AH55" s="22">
        <v>9</v>
      </c>
      <c r="AI55" s="22">
        <v>3</v>
      </c>
      <c r="AJ55" s="22">
        <v>0</v>
      </c>
      <c r="AK55" s="22">
        <v>0</v>
      </c>
      <c r="AL55" s="29">
        <v>0</v>
      </c>
      <c r="AM55" s="28">
        <v>790</v>
      </c>
      <c r="AN55" s="22">
        <v>323</v>
      </c>
      <c r="AO55" s="22">
        <v>0</v>
      </c>
      <c r="AP55" s="22">
        <v>0</v>
      </c>
      <c r="AQ55" s="22">
        <v>12</v>
      </c>
      <c r="AR55" s="22">
        <v>2</v>
      </c>
      <c r="AS55" s="32">
        <v>0</v>
      </c>
      <c r="AT55" s="33">
        <v>6896</v>
      </c>
      <c r="AU55" s="34">
        <v>11653</v>
      </c>
      <c r="AV55" s="35">
        <v>2247</v>
      </c>
      <c r="AW55" s="21">
        <v>0</v>
      </c>
      <c r="AX55" s="50">
        <v>3796</v>
      </c>
      <c r="AY55" s="51">
        <f t="shared" ref="AY55:AY64" si="66">B55+AW55</f>
        <v>1150</v>
      </c>
      <c r="AZ55" s="22">
        <f t="shared" ref="AZ55:AZ64" si="67">C55</f>
        <v>0</v>
      </c>
      <c r="BA55" s="52">
        <f>SUM(AY55:AZ55)</f>
        <v>1150</v>
      </c>
      <c r="BB55" s="40">
        <f t="shared" ref="BB55:BB64" si="68">G55+AX55</f>
        <v>6894</v>
      </c>
      <c r="BC55" s="41">
        <f t="shared" ref="BC55:BC64" si="69">H55</f>
        <v>1990</v>
      </c>
      <c r="BD55" s="42">
        <f t="shared" ref="BD55:BD64" si="70">SUM(BB55:BC55)</f>
        <v>8884</v>
      </c>
      <c r="BE55" s="33">
        <f t="shared" ref="BE55:BE64" si="71">AT55+AW55+AX55</f>
        <v>10692</v>
      </c>
      <c r="BF55" s="85">
        <f t="shared" ref="BF55:BF64" si="72">AU55+AW55+AX55</f>
        <v>15449</v>
      </c>
      <c r="BG55" s="86">
        <f t="shared" si="12"/>
        <v>0.77600180099054483</v>
      </c>
    </row>
    <row r="56" spans="1:59" ht="19.5" customHeight="1" x14ac:dyDescent="0.15">
      <c r="A56" s="15" t="s">
        <v>100</v>
      </c>
      <c r="B56" s="16">
        <v>3123</v>
      </c>
      <c r="C56" s="17">
        <v>3</v>
      </c>
      <c r="D56" s="17">
        <v>684</v>
      </c>
      <c r="E56" s="17">
        <v>914</v>
      </c>
      <c r="F56" s="18">
        <f t="shared" si="61"/>
        <v>4724</v>
      </c>
      <c r="G56" s="19">
        <v>4302</v>
      </c>
      <c r="H56" s="17">
        <v>5890</v>
      </c>
      <c r="I56" s="20">
        <f t="shared" si="62"/>
        <v>10192</v>
      </c>
      <c r="J56" s="19">
        <v>12</v>
      </c>
      <c r="K56" s="17">
        <v>289</v>
      </c>
      <c r="L56" s="20">
        <f t="shared" si="63"/>
        <v>301</v>
      </c>
      <c r="M56" s="21">
        <v>26</v>
      </c>
      <c r="N56" s="22">
        <v>1</v>
      </c>
      <c r="O56" s="22">
        <v>0</v>
      </c>
      <c r="P56" s="22">
        <v>5</v>
      </c>
      <c r="Q56" s="23">
        <v>36</v>
      </c>
      <c r="R56" s="17">
        <v>339</v>
      </c>
      <c r="S56" s="18">
        <f t="shared" si="64"/>
        <v>375</v>
      </c>
      <c r="T56" s="23">
        <v>7773</v>
      </c>
      <c r="U56" s="17">
        <v>1903</v>
      </c>
      <c r="V56" s="22">
        <v>0</v>
      </c>
      <c r="W56" s="20">
        <v>1032</v>
      </c>
      <c r="X56" s="23">
        <v>187</v>
      </c>
      <c r="Y56" s="17">
        <v>65</v>
      </c>
      <c r="Z56" s="17">
        <v>0</v>
      </c>
      <c r="AA56" s="25">
        <v>0</v>
      </c>
      <c r="AB56" s="26">
        <f t="shared" si="65"/>
        <v>252</v>
      </c>
      <c r="AC56" s="27">
        <v>101</v>
      </c>
      <c r="AD56" s="28">
        <v>13</v>
      </c>
      <c r="AE56" s="29">
        <v>9</v>
      </c>
      <c r="AF56" s="28">
        <v>1967</v>
      </c>
      <c r="AG56" s="22">
        <v>1957</v>
      </c>
      <c r="AH56" s="22">
        <v>6</v>
      </c>
      <c r="AI56" s="22">
        <v>1</v>
      </c>
      <c r="AJ56" s="22">
        <v>0</v>
      </c>
      <c r="AK56" s="22">
        <v>0</v>
      </c>
      <c r="AL56" s="29">
        <v>4</v>
      </c>
      <c r="AM56" s="28">
        <v>1970</v>
      </c>
      <c r="AN56" s="22">
        <v>933</v>
      </c>
      <c r="AO56" s="22">
        <v>0</v>
      </c>
      <c r="AP56" s="22">
        <v>0</v>
      </c>
      <c r="AQ56" s="22">
        <v>54</v>
      </c>
      <c r="AR56" s="22">
        <v>4</v>
      </c>
      <c r="AS56" s="32">
        <v>0</v>
      </c>
      <c r="AT56" s="44">
        <v>15332</v>
      </c>
      <c r="AU56" s="48">
        <v>27850</v>
      </c>
      <c r="AV56" s="49">
        <v>7122</v>
      </c>
      <c r="AW56" s="21">
        <v>3</v>
      </c>
      <c r="AX56" s="50">
        <v>8830</v>
      </c>
      <c r="AY56" s="51">
        <f t="shared" si="66"/>
        <v>3126</v>
      </c>
      <c r="AZ56" s="22">
        <f t="shared" si="67"/>
        <v>3</v>
      </c>
      <c r="BA56" s="52">
        <f t="shared" ref="BA56:BA64" si="73">SUM(AY56:AZ56)</f>
        <v>3129</v>
      </c>
      <c r="BB56" s="40">
        <f t="shared" si="68"/>
        <v>13132</v>
      </c>
      <c r="BC56" s="41">
        <f t="shared" si="69"/>
        <v>5890</v>
      </c>
      <c r="BD56" s="42">
        <f t="shared" si="70"/>
        <v>19022</v>
      </c>
      <c r="BE56" s="33">
        <f t="shared" si="71"/>
        <v>24165</v>
      </c>
      <c r="BF56" s="53">
        <f t="shared" si="72"/>
        <v>36683</v>
      </c>
      <c r="BG56" s="43">
        <f t="shared" si="12"/>
        <v>0.69035853222584376</v>
      </c>
    </row>
    <row r="57" spans="1:59" ht="19.5" customHeight="1" x14ac:dyDescent="0.15">
      <c r="A57" s="15" t="s">
        <v>101</v>
      </c>
      <c r="B57" s="16">
        <v>453</v>
      </c>
      <c r="C57" s="17">
        <v>7</v>
      </c>
      <c r="D57" s="17">
        <v>236</v>
      </c>
      <c r="E57" s="17">
        <v>596</v>
      </c>
      <c r="F57" s="18">
        <f t="shared" si="61"/>
        <v>1292</v>
      </c>
      <c r="G57" s="19">
        <v>2647</v>
      </c>
      <c r="H57" s="17">
        <v>3815</v>
      </c>
      <c r="I57" s="20">
        <f t="shared" si="62"/>
        <v>6462</v>
      </c>
      <c r="J57" s="19">
        <v>2</v>
      </c>
      <c r="K57" s="17">
        <v>89</v>
      </c>
      <c r="L57" s="20">
        <f t="shared" si="63"/>
        <v>91</v>
      </c>
      <c r="M57" s="21">
        <v>10</v>
      </c>
      <c r="N57" s="22">
        <v>0</v>
      </c>
      <c r="O57" s="22">
        <v>0</v>
      </c>
      <c r="P57" s="22">
        <v>2</v>
      </c>
      <c r="Q57" s="23">
        <v>13</v>
      </c>
      <c r="R57" s="17">
        <v>131</v>
      </c>
      <c r="S57" s="18">
        <f t="shared" si="64"/>
        <v>144</v>
      </c>
      <c r="T57" s="23">
        <v>3848</v>
      </c>
      <c r="U57" s="17">
        <v>1126</v>
      </c>
      <c r="V57" s="22">
        <v>0</v>
      </c>
      <c r="W57" s="20">
        <v>500</v>
      </c>
      <c r="X57" s="23">
        <v>85</v>
      </c>
      <c r="Y57" s="17">
        <v>20</v>
      </c>
      <c r="Z57" s="17">
        <v>0</v>
      </c>
      <c r="AA57" s="25">
        <v>0</v>
      </c>
      <c r="AB57" s="26">
        <f t="shared" si="65"/>
        <v>105</v>
      </c>
      <c r="AC57" s="27">
        <v>107</v>
      </c>
      <c r="AD57" s="28">
        <v>6</v>
      </c>
      <c r="AE57" s="29">
        <v>0</v>
      </c>
      <c r="AF57" s="28">
        <v>1004</v>
      </c>
      <c r="AG57" s="22">
        <v>1002</v>
      </c>
      <c r="AH57" s="22">
        <v>2</v>
      </c>
      <c r="AI57" s="22">
        <v>1</v>
      </c>
      <c r="AJ57" s="22">
        <v>0</v>
      </c>
      <c r="AK57" s="22">
        <v>0</v>
      </c>
      <c r="AL57" s="29">
        <v>0</v>
      </c>
      <c r="AM57" s="28">
        <v>798</v>
      </c>
      <c r="AN57" s="22">
        <v>422</v>
      </c>
      <c r="AO57" s="22">
        <v>0</v>
      </c>
      <c r="AP57" s="22">
        <v>0</v>
      </c>
      <c r="AQ57" s="22">
        <v>10</v>
      </c>
      <c r="AR57" s="22">
        <v>0</v>
      </c>
      <c r="AS57" s="32">
        <v>0</v>
      </c>
      <c r="AT57" s="44">
        <v>7899</v>
      </c>
      <c r="AU57" s="48">
        <v>13921</v>
      </c>
      <c r="AV57" s="49">
        <v>4517</v>
      </c>
      <c r="AW57" s="21">
        <v>1119</v>
      </c>
      <c r="AX57" s="50">
        <v>3414</v>
      </c>
      <c r="AY57" s="51">
        <f t="shared" si="66"/>
        <v>1572</v>
      </c>
      <c r="AZ57" s="22">
        <f t="shared" si="67"/>
        <v>7</v>
      </c>
      <c r="BA57" s="52">
        <f t="shared" si="73"/>
        <v>1579</v>
      </c>
      <c r="BB57" s="40">
        <f t="shared" si="68"/>
        <v>6061</v>
      </c>
      <c r="BC57" s="41">
        <f t="shared" si="69"/>
        <v>3815</v>
      </c>
      <c r="BD57" s="42">
        <f t="shared" si="70"/>
        <v>9876</v>
      </c>
      <c r="BE57" s="33">
        <f t="shared" si="71"/>
        <v>12432</v>
      </c>
      <c r="BF57" s="53">
        <f t="shared" si="72"/>
        <v>18454</v>
      </c>
      <c r="BG57" s="43">
        <f t="shared" si="12"/>
        <v>0.6137100040502228</v>
      </c>
    </row>
    <row r="58" spans="1:59" ht="19.5" customHeight="1" x14ac:dyDescent="0.15">
      <c r="A58" s="15" t="s">
        <v>102</v>
      </c>
      <c r="B58" s="16">
        <v>681</v>
      </c>
      <c r="C58" s="17">
        <v>13</v>
      </c>
      <c r="D58" s="17">
        <v>363</v>
      </c>
      <c r="E58" s="17">
        <v>714</v>
      </c>
      <c r="F58" s="18">
        <f t="shared" si="61"/>
        <v>1771</v>
      </c>
      <c r="G58" s="19">
        <v>3052</v>
      </c>
      <c r="H58" s="17">
        <v>4831</v>
      </c>
      <c r="I58" s="20">
        <f t="shared" si="62"/>
        <v>7883</v>
      </c>
      <c r="J58" s="19">
        <v>6</v>
      </c>
      <c r="K58" s="17">
        <v>87</v>
      </c>
      <c r="L58" s="20">
        <f t="shared" si="63"/>
        <v>93</v>
      </c>
      <c r="M58" s="21">
        <v>15</v>
      </c>
      <c r="N58" s="22">
        <v>0</v>
      </c>
      <c r="O58" s="22">
        <v>0</v>
      </c>
      <c r="P58" s="22">
        <v>5</v>
      </c>
      <c r="Q58" s="23">
        <v>16</v>
      </c>
      <c r="R58" s="17">
        <v>106</v>
      </c>
      <c r="S58" s="18">
        <f t="shared" si="64"/>
        <v>122</v>
      </c>
      <c r="T58" s="23">
        <v>5239</v>
      </c>
      <c r="U58" s="17">
        <v>1173</v>
      </c>
      <c r="V58" s="22">
        <v>0</v>
      </c>
      <c r="W58" s="20">
        <v>557</v>
      </c>
      <c r="X58" s="23">
        <v>119</v>
      </c>
      <c r="Y58" s="17">
        <v>46</v>
      </c>
      <c r="Z58" s="17">
        <v>0</v>
      </c>
      <c r="AA58" s="25">
        <v>0</v>
      </c>
      <c r="AB58" s="26">
        <f t="shared" si="65"/>
        <v>165</v>
      </c>
      <c r="AC58" s="27">
        <v>1000</v>
      </c>
      <c r="AD58" s="28">
        <v>4</v>
      </c>
      <c r="AE58" s="29">
        <v>2</v>
      </c>
      <c r="AF58" s="28">
        <v>1124</v>
      </c>
      <c r="AG58" s="22">
        <v>1120</v>
      </c>
      <c r="AH58" s="22">
        <v>4</v>
      </c>
      <c r="AI58" s="22">
        <v>2</v>
      </c>
      <c r="AJ58" s="22">
        <v>0</v>
      </c>
      <c r="AK58" s="22">
        <v>0</v>
      </c>
      <c r="AL58" s="29">
        <v>0</v>
      </c>
      <c r="AM58" s="28">
        <v>1344</v>
      </c>
      <c r="AN58" s="22">
        <v>836</v>
      </c>
      <c r="AO58" s="22">
        <v>0</v>
      </c>
      <c r="AP58" s="22">
        <v>0</v>
      </c>
      <c r="AQ58" s="22">
        <v>45</v>
      </c>
      <c r="AR58" s="22">
        <v>0</v>
      </c>
      <c r="AS58" s="32">
        <v>0</v>
      </c>
      <c r="AT58" s="44">
        <v>9832</v>
      </c>
      <c r="AU58" s="48">
        <v>18877</v>
      </c>
      <c r="AV58" s="49">
        <v>5660</v>
      </c>
      <c r="AW58" s="21">
        <v>1683</v>
      </c>
      <c r="AX58" s="50">
        <v>4832</v>
      </c>
      <c r="AY58" s="51">
        <f t="shared" si="66"/>
        <v>2364</v>
      </c>
      <c r="AZ58" s="22">
        <f t="shared" si="67"/>
        <v>13</v>
      </c>
      <c r="BA58" s="52">
        <f t="shared" si="73"/>
        <v>2377</v>
      </c>
      <c r="BB58" s="40">
        <f t="shared" si="68"/>
        <v>7884</v>
      </c>
      <c r="BC58" s="41">
        <f t="shared" si="69"/>
        <v>4831</v>
      </c>
      <c r="BD58" s="42">
        <f t="shared" si="70"/>
        <v>12715</v>
      </c>
      <c r="BE58" s="33">
        <f t="shared" si="71"/>
        <v>16347</v>
      </c>
      <c r="BF58" s="53">
        <f t="shared" si="72"/>
        <v>25392</v>
      </c>
      <c r="BG58" s="43">
        <f t="shared" si="12"/>
        <v>0.62005505308690523</v>
      </c>
    </row>
    <row r="59" spans="1:59" ht="19.5" customHeight="1" x14ac:dyDescent="0.15">
      <c r="A59" s="15" t="s">
        <v>103</v>
      </c>
      <c r="B59" s="16">
        <v>923</v>
      </c>
      <c r="C59" s="17">
        <v>12</v>
      </c>
      <c r="D59" s="17">
        <v>360</v>
      </c>
      <c r="E59" s="17">
        <v>627</v>
      </c>
      <c r="F59" s="18">
        <f t="shared" si="61"/>
        <v>1922</v>
      </c>
      <c r="G59" s="19">
        <v>3039</v>
      </c>
      <c r="H59" s="17">
        <v>3908</v>
      </c>
      <c r="I59" s="20">
        <f t="shared" si="62"/>
        <v>6947</v>
      </c>
      <c r="J59" s="19">
        <v>5</v>
      </c>
      <c r="K59" s="17">
        <v>76</v>
      </c>
      <c r="L59" s="20">
        <f t="shared" si="63"/>
        <v>81</v>
      </c>
      <c r="M59" s="21">
        <v>18</v>
      </c>
      <c r="N59" s="22">
        <v>1</v>
      </c>
      <c r="O59" s="22">
        <v>1</v>
      </c>
      <c r="P59" s="22">
        <v>3</v>
      </c>
      <c r="Q59" s="23">
        <v>18</v>
      </c>
      <c r="R59" s="17">
        <v>113</v>
      </c>
      <c r="S59" s="18">
        <f t="shared" si="64"/>
        <v>131</v>
      </c>
      <c r="T59" s="23">
        <v>4154</v>
      </c>
      <c r="U59" s="17">
        <v>1581</v>
      </c>
      <c r="V59" s="22">
        <v>611</v>
      </c>
      <c r="W59" s="20">
        <v>492</v>
      </c>
      <c r="X59" s="23">
        <v>76</v>
      </c>
      <c r="Y59" s="17">
        <v>26</v>
      </c>
      <c r="Z59" s="17">
        <v>0</v>
      </c>
      <c r="AA59" s="25">
        <v>0</v>
      </c>
      <c r="AB59" s="26">
        <f t="shared" si="65"/>
        <v>102</v>
      </c>
      <c r="AC59" s="27">
        <v>257</v>
      </c>
      <c r="AD59" s="28">
        <v>24</v>
      </c>
      <c r="AE59" s="29">
        <v>17</v>
      </c>
      <c r="AF59" s="28">
        <v>774</v>
      </c>
      <c r="AG59" s="22">
        <v>757</v>
      </c>
      <c r="AH59" s="22">
        <v>17</v>
      </c>
      <c r="AI59" s="22">
        <v>10</v>
      </c>
      <c r="AJ59" s="22">
        <v>0</v>
      </c>
      <c r="AK59" s="22">
        <v>0</v>
      </c>
      <c r="AL59" s="29">
        <v>0</v>
      </c>
      <c r="AM59" s="28">
        <v>630</v>
      </c>
      <c r="AN59" s="22">
        <v>382</v>
      </c>
      <c r="AO59" s="22">
        <v>0</v>
      </c>
      <c r="AP59" s="22">
        <v>0</v>
      </c>
      <c r="AQ59" s="22">
        <v>3</v>
      </c>
      <c r="AR59" s="22">
        <v>1</v>
      </c>
      <c r="AS59" s="32">
        <v>0</v>
      </c>
      <c r="AT59" s="44">
        <v>9076</v>
      </c>
      <c r="AU59" s="48">
        <v>15169</v>
      </c>
      <c r="AV59" s="49">
        <v>4641</v>
      </c>
      <c r="AW59" s="21">
        <v>738</v>
      </c>
      <c r="AX59" s="50">
        <v>4459</v>
      </c>
      <c r="AY59" s="51">
        <f t="shared" si="66"/>
        <v>1661</v>
      </c>
      <c r="AZ59" s="22">
        <f t="shared" si="67"/>
        <v>12</v>
      </c>
      <c r="BA59" s="52">
        <f t="shared" si="73"/>
        <v>1673</v>
      </c>
      <c r="BB59" s="40">
        <f t="shared" si="68"/>
        <v>7498</v>
      </c>
      <c r="BC59" s="41">
        <f t="shared" si="69"/>
        <v>3908</v>
      </c>
      <c r="BD59" s="42">
        <f t="shared" si="70"/>
        <v>11406</v>
      </c>
      <c r="BE59" s="33">
        <f t="shared" si="71"/>
        <v>14273</v>
      </c>
      <c r="BF59" s="53">
        <f t="shared" si="72"/>
        <v>20366</v>
      </c>
      <c r="BG59" s="43">
        <f t="shared" si="12"/>
        <v>0.65737331229177631</v>
      </c>
    </row>
    <row r="60" spans="1:59" ht="19.5" customHeight="1" x14ac:dyDescent="0.15">
      <c r="A60" s="15" t="s">
        <v>104</v>
      </c>
      <c r="B60" s="16">
        <v>2581</v>
      </c>
      <c r="C60" s="17">
        <v>9</v>
      </c>
      <c r="D60" s="17">
        <v>650</v>
      </c>
      <c r="E60" s="17">
        <v>731</v>
      </c>
      <c r="F60" s="18">
        <f t="shared" si="61"/>
        <v>3971</v>
      </c>
      <c r="G60" s="19">
        <v>4024</v>
      </c>
      <c r="H60" s="17">
        <v>3338</v>
      </c>
      <c r="I60" s="20">
        <f t="shared" si="62"/>
        <v>7362</v>
      </c>
      <c r="J60" s="19">
        <v>19</v>
      </c>
      <c r="K60" s="17">
        <v>291</v>
      </c>
      <c r="L60" s="20">
        <f t="shared" si="63"/>
        <v>310</v>
      </c>
      <c r="M60" s="21">
        <v>20</v>
      </c>
      <c r="N60" s="22">
        <v>1</v>
      </c>
      <c r="O60" s="22">
        <v>0</v>
      </c>
      <c r="P60" s="22">
        <v>7</v>
      </c>
      <c r="Q60" s="23">
        <v>29</v>
      </c>
      <c r="R60" s="17">
        <v>389</v>
      </c>
      <c r="S60" s="18">
        <f t="shared" si="64"/>
        <v>418</v>
      </c>
      <c r="T60" s="23">
        <v>8582</v>
      </c>
      <c r="U60" s="17">
        <v>3731</v>
      </c>
      <c r="V60" s="22">
        <v>0</v>
      </c>
      <c r="W60" s="20">
        <v>834</v>
      </c>
      <c r="X60" s="23">
        <v>222</v>
      </c>
      <c r="Y60" s="17">
        <v>88</v>
      </c>
      <c r="Z60" s="17">
        <v>0</v>
      </c>
      <c r="AA60" s="25">
        <v>0</v>
      </c>
      <c r="AB60" s="26">
        <f t="shared" si="65"/>
        <v>310</v>
      </c>
      <c r="AC60" s="27">
        <v>1000</v>
      </c>
      <c r="AD60" s="28">
        <v>54</v>
      </c>
      <c r="AE60" s="29">
        <v>4</v>
      </c>
      <c r="AF60" s="28">
        <v>2532</v>
      </c>
      <c r="AG60" s="22">
        <v>2459</v>
      </c>
      <c r="AH60" s="22">
        <v>14</v>
      </c>
      <c r="AI60" s="22">
        <v>9</v>
      </c>
      <c r="AJ60" s="22">
        <v>0</v>
      </c>
      <c r="AK60" s="22">
        <v>0</v>
      </c>
      <c r="AL60" s="29">
        <v>59</v>
      </c>
      <c r="AM60" s="28">
        <v>1226</v>
      </c>
      <c r="AN60" s="22">
        <v>874</v>
      </c>
      <c r="AO60" s="22">
        <v>0</v>
      </c>
      <c r="AP60" s="22">
        <v>0</v>
      </c>
      <c r="AQ60" s="22">
        <v>754</v>
      </c>
      <c r="AR60" s="22">
        <v>34</v>
      </c>
      <c r="AS60" s="32">
        <v>0</v>
      </c>
      <c r="AT60" s="44">
        <v>11703</v>
      </c>
      <c r="AU60" s="48">
        <v>26617</v>
      </c>
      <c r="AV60" s="49">
        <v>4389</v>
      </c>
      <c r="AW60" s="21">
        <v>343</v>
      </c>
      <c r="AX60" s="50">
        <v>8035</v>
      </c>
      <c r="AY60" s="51">
        <f t="shared" si="66"/>
        <v>2924</v>
      </c>
      <c r="AZ60" s="22">
        <f t="shared" si="67"/>
        <v>9</v>
      </c>
      <c r="BA60" s="52">
        <f t="shared" si="73"/>
        <v>2933</v>
      </c>
      <c r="BB60" s="40">
        <f t="shared" si="68"/>
        <v>12059</v>
      </c>
      <c r="BC60" s="41">
        <f t="shared" si="69"/>
        <v>3338</v>
      </c>
      <c r="BD60" s="42">
        <f t="shared" si="70"/>
        <v>15397</v>
      </c>
      <c r="BE60" s="33">
        <f t="shared" si="71"/>
        <v>20081</v>
      </c>
      <c r="BF60" s="53">
        <f t="shared" si="72"/>
        <v>34995</v>
      </c>
      <c r="BG60" s="43">
        <f t="shared" si="12"/>
        <v>0.78320452036110932</v>
      </c>
    </row>
    <row r="61" spans="1:59" ht="19.5" customHeight="1" x14ac:dyDescent="0.15">
      <c r="A61" s="15" t="s">
        <v>105</v>
      </c>
      <c r="B61" s="16">
        <v>714</v>
      </c>
      <c r="C61" s="17">
        <v>1</v>
      </c>
      <c r="D61" s="17">
        <v>205</v>
      </c>
      <c r="E61" s="17">
        <v>263</v>
      </c>
      <c r="F61" s="18">
        <f t="shared" si="61"/>
        <v>1183</v>
      </c>
      <c r="G61" s="19">
        <v>2477</v>
      </c>
      <c r="H61" s="17">
        <v>2719</v>
      </c>
      <c r="I61" s="20">
        <f t="shared" si="62"/>
        <v>5196</v>
      </c>
      <c r="J61" s="19">
        <v>14</v>
      </c>
      <c r="K61" s="17">
        <v>65</v>
      </c>
      <c r="L61" s="20">
        <f t="shared" si="63"/>
        <v>79</v>
      </c>
      <c r="M61" s="21">
        <v>7</v>
      </c>
      <c r="N61" s="22">
        <v>0</v>
      </c>
      <c r="O61" s="22">
        <v>0</v>
      </c>
      <c r="P61" s="22">
        <v>1</v>
      </c>
      <c r="Q61" s="23">
        <v>28</v>
      </c>
      <c r="R61" s="17">
        <v>91</v>
      </c>
      <c r="S61" s="18">
        <f t="shared" si="64"/>
        <v>119</v>
      </c>
      <c r="T61" s="23">
        <v>2575</v>
      </c>
      <c r="U61" s="17">
        <v>809</v>
      </c>
      <c r="V61" s="22">
        <v>0</v>
      </c>
      <c r="W61" s="20">
        <v>322</v>
      </c>
      <c r="X61" s="23">
        <v>81</v>
      </c>
      <c r="Y61" s="17">
        <v>28</v>
      </c>
      <c r="Z61" s="17">
        <v>0</v>
      </c>
      <c r="AA61" s="25">
        <v>0</v>
      </c>
      <c r="AB61" s="26">
        <f t="shared" si="65"/>
        <v>109</v>
      </c>
      <c r="AC61" s="27">
        <v>14</v>
      </c>
      <c r="AD61" s="28">
        <v>13</v>
      </c>
      <c r="AE61" s="29">
        <v>0</v>
      </c>
      <c r="AF61" s="28">
        <v>526</v>
      </c>
      <c r="AG61" s="22">
        <v>519</v>
      </c>
      <c r="AH61" s="22">
        <v>6</v>
      </c>
      <c r="AI61" s="22">
        <v>6</v>
      </c>
      <c r="AJ61" s="22">
        <v>0</v>
      </c>
      <c r="AK61" s="22">
        <v>0</v>
      </c>
      <c r="AL61" s="29">
        <v>1</v>
      </c>
      <c r="AM61" s="28">
        <v>1374</v>
      </c>
      <c r="AN61" s="22">
        <v>542</v>
      </c>
      <c r="AO61" s="22">
        <v>0</v>
      </c>
      <c r="AP61" s="22">
        <v>0</v>
      </c>
      <c r="AQ61" s="22">
        <v>0</v>
      </c>
      <c r="AR61" s="22">
        <v>0</v>
      </c>
      <c r="AS61" s="32">
        <v>0</v>
      </c>
      <c r="AT61" s="44">
        <v>6516</v>
      </c>
      <c r="AU61" s="48">
        <v>11246</v>
      </c>
      <c r="AV61" s="49">
        <v>3055</v>
      </c>
      <c r="AW61" s="21">
        <v>381</v>
      </c>
      <c r="AX61" s="50">
        <v>1814</v>
      </c>
      <c r="AY61" s="51">
        <f t="shared" si="66"/>
        <v>1095</v>
      </c>
      <c r="AZ61" s="22">
        <f t="shared" si="67"/>
        <v>1</v>
      </c>
      <c r="BA61" s="52">
        <f t="shared" si="73"/>
        <v>1096</v>
      </c>
      <c r="BB61" s="40">
        <f t="shared" si="68"/>
        <v>4291</v>
      </c>
      <c r="BC61" s="41">
        <f t="shared" si="69"/>
        <v>2719</v>
      </c>
      <c r="BD61" s="42">
        <f t="shared" si="70"/>
        <v>7010</v>
      </c>
      <c r="BE61" s="33">
        <f t="shared" si="71"/>
        <v>8711</v>
      </c>
      <c r="BF61" s="53">
        <f t="shared" si="72"/>
        <v>13441</v>
      </c>
      <c r="BG61" s="43">
        <f t="shared" si="12"/>
        <v>0.61212553495007138</v>
      </c>
    </row>
    <row r="62" spans="1:59" ht="19.5" customHeight="1" x14ac:dyDescent="0.15">
      <c r="A62" s="15" t="s">
        <v>106</v>
      </c>
      <c r="B62" s="16">
        <v>1703</v>
      </c>
      <c r="C62" s="17">
        <v>7</v>
      </c>
      <c r="D62" s="17">
        <v>436</v>
      </c>
      <c r="E62" s="17">
        <v>569</v>
      </c>
      <c r="F62" s="18">
        <f t="shared" si="61"/>
        <v>2715</v>
      </c>
      <c r="G62" s="19">
        <v>4795</v>
      </c>
      <c r="H62" s="17">
        <v>3840</v>
      </c>
      <c r="I62" s="20">
        <f t="shared" si="62"/>
        <v>8635</v>
      </c>
      <c r="J62" s="19">
        <v>26</v>
      </c>
      <c r="K62" s="17">
        <v>240</v>
      </c>
      <c r="L62" s="20">
        <f t="shared" si="63"/>
        <v>266</v>
      </c>
      <c r="M62" s="21">
        <v>16</v>
      </c>
      <c r="N62" s="22">
        <v>1</v>
      </c>
      <c r="O62" s="22">
        <v>1</v>
      </c>
      <c r="P62" s="22">
        <v>5</v>
      </c>
      <c r="Q62" s="23">
        <v>13</v>
      </c>
      <c r="R62" s="17">
        <v>169</v>
      </c>
      <c r="S62" s="18">
        <f t="shared" si="64"/>
        <v>182</v>
      </c>
      <c r="T62" s="23">
        <v>4786</v>
      </c>
      <c r="U62" s="17">
        <v>2407</v>
      </c>
      <c r="V62" s="22">
        <v>583</v>
      </c>
      <c r="W62" s="20">
        <v>406</v>
      </c>
      <c r="X62" s="23">
        <v>124</v>
      </c>
      <c r="Y62" s="17">
        <v>62</v>
      </c>
      <c r="Z62" s="17">
        <v>0</v>
      </c>
      <c r="AA62" s="25">
        <v>0</v>
      </c>
      <c r="AB62" s="26">
        <f t="shared" si="65"/>
        <v>186</v>
      </c>
      <c r="AC62" s="27">
        <v>280</v>
      </c>
      <c r="AD62" s="28">
        <v>91</v>
      </c>
      <c r="AE62" s="29">
        <v>7</v>
      </c>
      <c r="AF62" s="28">
        <v>1103</v>
      </c>
      <c r="AG62" s="22">
        <v>1047</v>
      </c>
      <c r="AH62" s="22">
        <v>27</v>
      </c>
      <c r="AI62" s="22">
        <v>17</v>
      </c>
      <c r="AJ62" s="22">
        <v>2</v>
      </c>
      <c r="AK62" s="22">
        <v>0</v>
      </c>
      <c r="AL62" s="29">
        <v>27</v>
      </c>
      <c r="AM62" s="28">
        <v>359</v>
      </c>
      <c r="AN62" s="22">
        <v>242</v>
      </c>
      <c r="AO62" s="22">
        <v>0</v>
      </c>
      <c r="AP62" s="22">
        <v>0</v>
      </c>
      <c r="AQ62" s="22">
        <v>69</v>
      </c>
      <c r="AR62" s="22">
        <v>2</v>
      </c>
      <c r="AS62" s="32">
        <v>0</v>
      </c>
      <c r="AT62" s="44">
        <v>11732</v>
      </c>
      <c r="AU62" s="48">
        <v>18797</v>
      </c>
      <c r="AV62" s="49">
        <v>4672</v>
      </c>
      <c r="AW62" s="21">
        <v>274</v>
      </c>
      <c r="AX62" s="50">
        <v>4175</v>
      </c>
      <c r="AY62" s="51">
        <f t="shared" si="66"/>
        <v>1977</v>
      </c>
      <c r="AZ62" s="22">
        <f t="shared" si="67"/>
        <v>7</v>
      </c>
      <c r="BA62" s="52">
        <f t="shared" si="73"/>
        <v>1984</v>
      </c>
      <c r="BB62" s="40">
        <f t="shared" si="68"/>
        <v>8970</v>
      </c>
      <c r="BC62" s="41">
        <f t="shared" si="69"/>
        <v>3840</v>
      </c>
      <c r="BD62" s="42">
        <f t="shared" si="70"/>
        <v>12810</v>
      </c>
      <c r="BE62" s="33">
        <f t="shared" si="71"/>
        <v>16181</v>
      </c>
      <c r="BF62" s="53">
        <f t="shared" si="72"/>
        <v>23246</v>
      </c>
      <c r="BG62" s="43">
        <f t="shared" si="12"/>
        <v>0.70023419203747073</v>
      </c>
    </row>
    <row r="63" spans="1:59" ht="19.5" customHeight="1" x14ac:dyDescent="0.15">
      <c r="A63" s="15" t="s">
        <v>107</v>
      </c>
      <c r="B63" s="16">
        <v>1516</v>
      </c>
      <c r="C63" s="17">
        <v>1</v>
      </c>
      <c r="D63" s="17">
        <v>499</v>
      </c>
      <c r="E63" s="17">
        <v>405</v>
      </c>
      <c r="F63" s="18">
        <f t="shared" si="61"/>
        <v>2421</v>
      </c>
      <c r="G63" s="19">
        <v>4013</v>
      </c>
      <c r="H63" s="17">
        <v>4014</v>
      </c>
      <c r="I63" s="20">
        <f t="shared" si="62"/>
        <v>8027</v>
      </c>
      <c r="J63" s="19">
        <v>81</v>
      </c>
      <c r="K63" s="17">
        <v>274</v>
      </c>
      <c r="L63" s="20">
        <f t="shared" si="63"/>
        <v>355</v>
      </c>
      <c r="M63" s="21">
        <v>5</v>
      </c>
      <c r="N63" s="22">
        <v>0</v>
      </c>
      <c r="O63" s="22">
        <v>0</v>
      </c>
      <c r="P63" s="22">
        <v>2</v>
      </c>
      <c r="Q63" s="23">
        <v>13</v>
      </c>
      <c r="R63" s="17">
        <v>240</v>
      </c>
      <c r="S63" s="18">
        <f t="shared" si="64"/>
        <v>253</v>
      </c>
      <c r="T63" s="23">
        <v>5172</v>
      </c>
      <c r="U63" s="17">
        <v>2900</v>
      </c>
      <c r="V63" s="22">
        <v>573</v>
      </c>
      <c r="W63" s="20">
        <v>459</v>
      </c>
      <c r="X63" s="23">
        <v>141</v>
      </c>
      <c r="Y63" s="17">
        <v>60</v>
      </c>
      <c r="Z63" s="17">
        <v>0</v>
      </c>
      <c r="AA63" s="25">
        <v>0</v>
      </c>
      <c r="AB63" s="26">
        <f t="shared" si="65"/>
        <v>201</v>
      </c>
      <c r="AC63" s="27">
        <v>240</v>
      </c>
      <c r="AD63" s="28">
        <v>21</v>
      </c>
      <c r="AE63" s="29">
        <v>1</v>
      </c>
      <c r="AF63" s="28">
        <v>1269</v>
      </c>
      <c r="AG63" s="22">
        <v>1257</v>
      </c>
      <c r="AH63" s="22">
        <v>9</v>
      </c>
      <c r="AI63" s="22">
        <v>4</v>
      </c>
      <c r="AJ63" s="22">
        <v>0</v>
      </c>
      <c r="AK63" s="22">
        <v>0</v>
      </c>
      <c r="AL63" s="29">
        <v>3</v>
      </c>
      <c r="AM63" s="28">
        <v>256</v>
      </c>
      <c r="AN63" s="22">
        <v>171</v>
      </c>
      <c r="AO63" s="22">
        <v>0</v>
      </c>
      <c r="AP63" s="22">
        <v>0</v>
      </c>
      <c r="AQ63" s="22">
        <v>49</v>
      </c>
      <c r="AR63" s="22">
        <v>3</v>
      </c>
      <c r="AS63" s="32">
        <v>0</v>
      </c>
      <c r="AT63" s="44">
        <v>10907</v>
      </c>
      <c r="AU63" s="48">
        <v>18372</v>
      </c>
      <c r="AV63" s="49">
        <v>4699</v>
      </c>
      <c r="AW63" s="21">
        <v>256</v>
      </c>
      <c r="AX63" s="50">
        <v>4605</v>
      </c>
      <c r="AY63" s="51">
        <f t="shared" si="66"/>
        <v>1772</v>
      </c>
      <c r="AZ63" s="22">
        <f t="shared" si="67"/>
        <v>1</v>
      </c>
      <c r="BA63" s="52">
        <f t="shared" si="73"/>
        <v>1773</v>
      </c>
      <c r="BB63" s="40">
        <f t="shared" si="68"/>
        <v>8618</v>
      </c>
      <c r="BC63" s="41">
        <f t="shared" si="69"/>
        <v>4014</v>
      </c>
      <c r="BD63" s="42">
        <f t="shared" si="70"/>
        <v>12632</v>
      </c>
      <c r="BE63" s="33">
        <f t="shared" si="71"/>
        <v>15768</v>
      </c>
      <c r="BF63" s="53">
        <f t="shared" si="72"/>
        <v>23233</v>
      </c>
      <c r="BG63" s="43">
        <f t="shared" si="12"/>
        <v>0.68223559214692842</v>
      </c>
    </row>
    <row r="64" spans="1:59" ht="19.5" customHeight="1" thickBot="1" x14ac:dyDescent="0.2">
      <c r="A64" s="87" t="s">
        <v>108</v>
      </c>
      <c r="B64" s="45">
        <v>2953</v>
      </c>
      <c r="C64" s="46">
        <v>11</v>
      </c>
      <c r="D64" s="46">
        <v>808</v>
      </c>
      <c r="E64" s="46">
        <v>622</v>
      </c>
      <c r="F64" s="88">
        <f t="shared" si="61"/>
        <v>4394</v>
      </c>
      <c r="G64" s="89">
        <v>6243</v>
      </c>
      <c r="H64" s="46">
        <v>4789</v>
      </c>
      <c r="I64" s="90">
        <f t="shared" si="62"/>
        <v>11032</v>
      </c>
      <c r="J64" s="89">
        <v>8</v>
      </c>
      <c r="K64" s="46">
        <v>248</v>
      </c>
      <c r="L64" s="90">
        <f t="shared" si="63"/>
        <v>256</v>
      </c>
      <c r="M64" s="91">
        <v>15</v>
      </c>
      <c r="N64" s="92">
        <v>0</v>
      </c>
      <c r="O64" s="92">
        <v>0</v>
      </c>
      <c r="P64" s="92">
        <v>5</v>
      </c>
      <c r="Q64" s="93">
        <v>36</v>
      </c>
      <c r="R64" s="46">
        <v>333</v>
      </c>
      <c r="S64" s="88">
        <f t="shared" si="64"/>
        <v>369</v>
      </c>
      <c r="T64" s="93">
        <v>7430</v>
      </c>
      <c r="U64" s="46">
        <v>3208</v>
      </c>
      <c r="V64" s="92">
        <v>1459</v>
      </c>
      <c r="W64" s="90">
        <v>854</v>
      </c>
      <c r="X64" s="93">
        <v>204</v>
      </c>
      <c r="Y64" s="46">
        <v>57</v>
      </c>
      <c r="Z64" s="46">
        <v>0</v>
      </c>
      <c r="AA64" s="94">
        <v>0</v>
      </c>
      <c r="AB64" s="47">
        <f t="shared" si="65"/>
        <v>261</v>
      </c>
      <c r="AC64" s="95">
        <v>380</v>
      </c>
      <c r="AD64" s="96">
        <v>59</v>
      </c>
      <c r="AE64" s="97">
        <v>8</v>
      </c>
      <c r="AF64" s="96">
        <v>1900</v>
      </c>
      <c r="AG64" s="92">
        <v>1845</v>
      </c>
      <c r="AH64" s="92">
        <v>54</v>
      </c>
      <c r="AI64" s="92">
        <v>22</v>
      </c>
      <c r="AJ64" s="92">
        <v>0</v>
      </c>
      <c r="AK64" s="92">
        <v>0</v>
      </c>
      <c r="AL64" s="97">
        <v>1</v>
      </c>
      <c r="AM64" s="96">
        <v>1662</v>
      </c>
      <c r="AN64" s="92">
        <v>823</v>
      </c>
      <c r="AO64" s="92">
        <v>0</v>
      </c>
      <c r="AP64" s="92">
        <v>0</v>
      </c>
      <c r="AQ64" s="92">
        <v>34</v>
      </c>
      <c r="AR64" s="92">
        <v>5</v>
      </c>
      <c r="AS64" s="98">
        <v>0</v>
      </c>
      <c r="AT64" s="49">
        <v>15738</v>
      </c>
      <c r="AU64" s="99">
        <v>27846</v>
      </c>
      <c r="AV64" s="100">
        <v>5685</v>
      </c>
      <c r="AW64" s="101">
        <v>1</v>
      </c>
      <c r="AX64" s="50">
        <v>7860</v>
      </c>
      <c r="AY64" s="102">
        <f t="shared" si="66"/>
        <v>2954</v>
      </c>
      <c r="AZ64" s="92">
        <f t="shared" si="67"/>
        <v>11</v>
      </c>
      <c r="BA64" s="103">
        <f t="shared" si="73"/>
        <v>2965</v>
      </c>
      <c r="BB64" s="54">
        <f t="shared" si="68"/>
        <v>14103</v>
      </c>
      <c r="BC64" s="55">
        <f t="shared" si="69"/>
        <v>4789</v>
      </c>
      <c r="BD64" s="56">
        <f t="shared" si="70"/>
        <v>18892</v>
      </c>
      <c r="BE64" s="57">
        <f t="shared" si="71"/>
        <v>23599</v>
      </c>
      <c r="BF64" s="58">
        <f t="shared" si="72"/>
        <v>35707</v>
      </c>
      <c r="BG64" s="59">
        <f t="shared" si="12"/>
        <v>0.74650645775989832</v>
      </c>
    </row>
    <row r="65" spans="1:59" ht="19.5" customHeight="1" thickTop="1" thickBot="1" x14ac:dyDescent="0.2">
      <c r="A65" s="60" t="s">
        <v>60</v>
      </c>
      <c r="B65" s="61">
        <f>SUM(B55:B64)</f>
        <v>15797</v>
      </c>
      <c r="C65" s="62">
        <f t="shared" ref="C65:AS65" si="74">SUM(C55:C64)</f>
        <v>64</v>
      </c>
      <c r="D65" s="62">
        <f t="shared" si="74"/>
        <v>4624</v>
      </c>
      <c r="E65" s="62">
        <f t="shared" si="74"/>
        <v>5662</v>
      </c>
      <c r="F65" s="63">
        <f t="shared" si="74"/>
        <v>26147</v>
      </c>
      <c r="G65" s="64">
        <f t="shared" si="74"/>
        <v>37690</v>
      </c>
      <c r="H65" s="62">
        <f t="shared" si="74"/>
        <v>39134</v>
      </c>
      <c r="I65" s="65">
        <f t="shared" si="74"/>
        <v>76824</v>
      </c>
      <c r="J65" s="64">
        <f t="shared" si="74"/>
        <v>173</v>
      </c>
      <c r="K65" s="62">
        <f t="shared" si="74"/>
        <v>1689</v>
      </c>
      <c r="L65" s="65">
        <f t="shared" si="74"/>
        <v>1862</v>
      </c>
      <c r="M65" s="67">
        <f t="shared" si="74"/>
        <v>138</v>
      </c>
      <c r="N65" s="68">
        <f t="shared" si="74"/>
        <v>4</v>
      </c>
      <c r="O65" s="68">
        <f t="shared" si="74"/>
        <v>2</v>
      </c>
      <c r="P65" s="68">
        <f t="shared" si="74"/>
        <v>36</v>
      </c>
      <c r="Q65" s="69">
        <f t="shared" si="74"/>
        <v>217</v>
      </c>
      <c r="R65" s="62">
        <f t="shared" si="74"/>
        <v>1954</v>
      </c>
      <c r="S65" s="63">
        <f t="shared" si="74"/>
        <v>2171</v>
      </c>
      <c r="T65" s="69">
        <f t="shared" si="74"/>
        <v>52467</v>
      </c>
      <c r="U65" s="62">
        <f t="shared" si="74"/>
        <v>19308</v>
      </c>
      <c r="V65" s="68">
        <f t="shared" si="74"/>
        <v>3226</v>
      </c>
      <c r="W65" s="65">
        <f t="shared" si="74"/>
        <v>6054</v>
      </c>
      <c r="X65" s="69">
        <f t="shared" si="74"/>
        <v>1384</v>
      </c>
      <c r="Y65" s="62">
        <f t="shared" si="74"/>
        <v>487</v>
      </c>
      <c r="Z65" s="62">
        <f t="shared" si="74"/>
        <v>0</v>
      </c>
      <c r="AA65" s="70">
        <f t="shared" si="74"/>
        <v>0</v>
      </c>
      <c r="AB65" s="71">
        <f t="shared" si="74"/>
        <v>1871</v>
      </c>
      <c r="AC65" s="72">
        <f t="shared" si="74"/>
        <v>3388</v>
      </c>
      <c r="AD65" s="73">
        <f t="shared" si="74"/>
        <v>289</v>
      </c>
      <c r="AE65" s="74">
        <f t="shared" si="74"/>
        <v>51</v>
      </c>
      <c r="AF65" s="73">
        <f t="shared" si="74"/>
        <v>12990</v>
      </c>
      <c r="AG65" s="68">
        <f t="shared" si="74"/>
        <v>12745</v>
      </c>
      <c r="AH65" s="68">
        <f t="shared" si="74"/>
        <v>148</v>
      </c>
      <c r="AI65" s="68">
        <f t="shared" si="74"/>
        <v>75</v>
      </c>
      <c r="AJ65" s="68">
        <f t="shared" si="74"/>
        <v>2</v>
      </c>
      <c r="AK65" s="68">
        <f t="shared" si="74"/>
        <v>0</v>
      </c>
      <c r="AL65" s="74">
        <f t="shared" si="74"/>
        <v>95</v>
      </c>
      <c r="AM65" s="73">
        <f t="shared" si="74"/>
        <v>10409</v>
      </c>
      <c r="AN65" s="68">
        <f t="shared" si="74"/>
        <v>5548</v>
      </c>
      <c r="AO65" s="68">
        <f t="shared" si="74"/>
        <v>0</v>
      </c>
      <c r="AP65" s="68">
        <f t="shared" si="74"/>
        <v>0</v>
      </c>
      <c r="AQ65" s="68">
        <f t="shared" si="74"/>
        <v>1030</v>
      </c>
      <c r="AR65" s="68">
        <f t="shared" si="74"/>
        <v>51</v>
      </c>
      <c r="AS65" s="75">
        <f t="shared" si="74"/>
        <v>0</v>
      </c>
      <c r="AT65" s="66">
        <v>105631</v>
      </c>
      <c r="AU65" s="76">
        <v>190348</v>
      </c>
      <c r="AV65" s="66">
        <v>46687</v>
      </c>
      <c r="AW65" s="67">
        <f>SUM(AW55:AW64)</f>
        <v>4798</v>
      </c>
      <c r="AX65" s="77">
        <f t="shared" ref="AX65:BF65" si="75">SUM(AX55:AX64)</f>
        <v>51820</v>
      </c>
      <c r="AY65" s="78">
        <f>SUM(AY55:AY64)</f>
        <v>20595</v>
      </c>
      <c r="AZ65" s="68">
        <f>SUM(AZ55:AZ64)</f>
        <v>64</v>
      </c>
      <c r="BA65" s="79">
        <f>SUM(BA55:BA64)</f>
        <v>20659</v>
      </c>
      <c r="BB65" s="80">
        <f t="shared" si="75"/>
        <v>89510</v>
      </c>
      <c r="BC65" s="81">
        <f t="shared" si="75"/>
        <v>39134</v>
      </c>
      <c r="BD65" s="82">
        <f t="shared" si="75"/>
        <v>128644</v>
      </c>
      <c r="BE65" s="66">
        <f t="shared" si="75"/>
        <v>162249</v>
      </c>
      <c r="BF65" s="76">
        <f t="shared" si="75"/>
        <v>246966</v>
      </c>
      <c r="BG65" s="83">
        <f t="shared" si="12"/>
        <v>0.69579615061720723</v>
      </c>
    </row>
    <row r="66" spans="1:59" ht="19.5" customHeight="1" thickTop="1" x14ac:dyDescent="0.15">
      <c r="A66" s="15" t="s">
        <v>109</v>
      </c>
      <c r="B66" s="16">
        <v>2113</v>
      </c>
      <c r="C66" s="17">
        <v>12</v>
      </c>
      <c r="D66" s="17">
        <v>514</v>
      </c>
      <c r="E66" s="17">
        <v>606</v>
      </c>
      <c r="F66" s="18">
        <f t="shared" ref="F66:F74" si="76">SUM(B66:E66)</f>
        <v>3245</v>
      </c>
      <c r="G66" s="19">
        <v>4026</v>
      </c>
      <c r="H66" s="17">
        <v>4691</v>
      </c>
      <c r="I66" s="20">
        <f t="shared" ref="I66:I74" si="77">SUM(G66:H66)</f>
        <v>8717</v>
      </c>
      <c r="J66" s="19">
        <v>10</v>
      </c>
      <c r="K66" s="17">
        <v>94</v>
      </c>
      <c r="L66" s="20">
        <f t="shared" ref="L66:L74" si="78">SUM(J66:K66)</f>
        <v>104</v>
      </c>
      <c r="M66" s="21">
        <v>24</v>
      </c>
      <c r="N66" s="22">
        <v>1</v>
      </c>
      <c r="O66" s="22">
        <v>0</v>
      </c>
      <c r="P66" s="22">
        <v>7</v>
      </c>
      <c r="Q66" s="23">
        <v>45</v>
      </c>
      <c r="R66" s="17">
        <v>153</v>
      </c>
      <c r="S66" s="18">
        <f t="shared" ref="S66:S74" si="79">SUM(Q66:R66)</f>
        <v>198</v>
      </c>
      <c r="T66" s="23">
        <v>5077</v>
      </c>
      <c r="U66" s="17">
        <v>1051</v>
      </c>
      <c r="V66" s="22">
        <v>0</v>
      </c>
      <c r="W66" s="20">
        <v>895</v>
      </c>
      <c r="X66" s="23">
        <v>191</v>
      </c>
      <c r="Y66" s="17">
        <v>57</v>
      </c>
      <c r="Z66" s="17">
        <v>0</v>
      </c>
      <c r="AA66" s="25">
        <v>0</v>
      </c>
      <c r="AB66" s="26">
        <f t="shared" ref="AB66:AB74" si="80">SUM(X66:AA66)</f>
        <v>248</v>
      </c>
      <c r="AC66" s="27">
        <v>33</v>
      </c>
      <c r="AD66" s="28">
        <v>26</v>
      </c>
      <c r="AE66" s="29">
        <v>3</v>
      </c>
      <c r="AF66" s="28">
        <v>1058</v>
      </c>
      <c r="AG66" s="22">
        <v>1050</v>
      </c>
      <c r="AH66" s="22">
        <v>7</v>
      </c>
      <c r="AI66" s="22">
        <v>4</v>
      </c>
      <c r="AJ66" s="22">
        <v>0</v>
      </c>
      <c r="AK66" s="22">
        <v>0</v>
      </c>
      <c r="AL66" s="29">
        <v>0</v>
      </c>
      <c r="AM66" s="28">
        <v>370</v>
      </c>
      <c r="AN66" s="22">
        <v>159</v>
      </c>
      <c r="AO66" s="22">
        <v>0</v>
      </c>
      <c r="AP66" s="22">
        <v>0</v>
      </c>
      <c r="AQ66" s="22">
        <v>6</v>
      </c>
      <c r="AR66" s="22">
        <v>1</v>
      </c>
      <c r="AS66" s="32">
        <v>0</v>
      </c>
      <c r="AT66" s="33">
        <v>12186</v>
      </c>
      <c r="AU66" s="34">
        <v>19206</v>
      </c>
      <c r="AV66" s="35">
        <v>5427</v>
      </c>
      <c r="AW66" s="21">
        <v>2</v>
      </c>
      <c r="AX66" s="50">
        <v>6038</v>
      </c>
      <c r="AY66" s="51">
        <f t="shared" ref="AY66:AY74" si="81">B66+AW66</f>
        <v>2115</v>
      </c>
      <c r="AZ66" s="22">
        <f t="shared" ref="AZ66:AZ74" si="82">C66</f>
        <v>12</v>
      </c>
      <c r="BA66" s="52">
        <f t="shared" ref="BA66:BA74" si="83">SUM(AY66:AZ66)</f>
        <v>2127</v>
      </c>
      <c r="BB66" s="40">
        <f t="shared" ref="BB66:BB74" si="84">G66+AX66</f>
        <v>10064</v>
      </c>
      <c r="BC66" s="41">
        <f t="shared" ref="BC66:BC74" si="85">H66</f>
        <v>4691</v>
      </c>
      <c r="BD66" s="42">
        <f t="shared" ref="BD66:BD74" si="86">SUM(BB66:BC66)</f>
        <v>14755</v>
      </c>
      <c r="BE66" s="33">
        <f t="shared" ref="BE66:BE74" si="87">AT66+AW66+AX66</f>
        <v>18226</v>
      </c>
      <c r="BF66" s="85">
        <f t="shared" ref="BF66:BF74" si="88">AU66+AW66+AX66</f>
        <v>25246</v>
      </c>
      <c r="BG66" s="86">
        <f t="shared" si="12"/>
        <v>0.6820738732633006</v>
      </c>
    </row>
    <row r="67" spans="1:59" ht="19.5" customHeight="1" x14ac:dyDescent="0.15">
      <c r="A67" s="15" t="s">
        <v>110</v>
      </c>
      <c r="B67" s="16">
        <v>2439</v>
      </c>
      <c r="C67" s="17">
        <v>8</v>
      </c>
      <c r="D67" s="17">
        <v>521</v>
      </c>
      <c r="E67" s="17">
        <v>458</v>
      </c>
      <c r="F67" s="18">
        <f t="shared" si="76"/>
        <v>3426</v>
      </c>
      <c r="G67" s="19">
        <v>4985</v>
      </c>
      <c r="H67" s="17">
        <v>4525</v>
      </c>
      <c r="I67" s="20">
        <f t="shared" si="77"/>
        <v>9510</v>
      </c>
      <c r="J67" s="19">
        <v>11</v>
      </c>
      <c r="K67" s="17">
        <v>207</v>
      </c>
      <c r="L67" s="20">
        <f t="shared" si="78"/>
        <v>218</v>
      </c>
      <c r="M67" s="21">
        <v>19</v>
      </c>
      <c r="N67" s="22">
        <v>1</v>
      </c>
      <c r="O67" s="22">
        <v>0</v>
      </c>
      <c r="P67" s="22">
        <v>5</v>
      </c>
      <c r="Q67" s="23">
        <v>46</v>
      </c>
      <c r="R67" s="17">
        <v>252</v>
      </c>
      <c r="S67" s="18">
        <f t="shared" si="79"/>
        <v>298</v>
      </c>
      <c r="T67" s="23">
        <v>6506</v>
      </c>
      <c r="U67" s="17">
        <v>1734</v>
      </c>
      <c r="V67" s="22">
        <v>0</v>
      </c>
      <c r="W67" s="20">
        <v>1000</v>
      </c>
      <c r="X67" s="23">
        <v>197</v>
      </c>
      <c r="Y67" s="17">
        <v>42</v>
      </c>
      <c r="Z67" s="17">
        <v>0</v>
      </c>
      <c r="AA67" s="25">
        <v>0</v>
      </c>
      <c r="AB67" s="26">
        <f t="shared" si="80"/>
        <v>239</v>
      </c>
      <c r="AC67" s="27">
        <v>1188</v>
      </c>
      <c r="AD67" s="28">
        <v>151</v>
      </c>
      <c r="AE67" s="29">
        <v>6</v>
      </c>
      <c r="AF67" s="28">
        <v>1581</v>
      </c>
      <c r="AG67" s="22">
        <v>1513</v>
      </c>
      <c r="AH67" s="22">
        <v>63</v>
      </c>
      <c r="AI67" s="22">
        <v>32</v>
      </c>
      <c r="AJ67" s="22">
        <v>0</v>
      </c>
      <c r="AK67" s="22">
        <v>0</v>
      </c>
      <c r="AL67" s="29">
        <v>2</v>
      </c>
      <c r="AM67" s="28">
        <v>1801</v>
      </c>
      <c r="AN67" s="22">
        <v>994</v>
      </c>
      <c r="AO67" s="22">
        <v>0</v>
      </c>
      <c r="AP67" s="22">
        <v>0</v>
      </c>
      <c r="AQ67" s="22">
        <v>103</v>
      </c>
      <c r="AR67" s="22">
        <v>9</v>
      </c>
      <c r="AS67" s="32">
        <v>0</v>
      </c>
      <c r="AT67" s="44">
        <v>13272</v>
      </c>
      <c r="AU67" s="48">
        <v>25154</v>
      </c>
      <c r="AV67" s="49">
        <v>5217</v>
      </c>
      <c r="AW67" s="21">
        <v>38</v>
      </c>
      <c r="AX67" s="50">
        <v>5361</v>
      </c>
      <c r="AY67" s="51">
        <f t="shared" si="81"/>
        <v>2477</v>
      </c>
      <c r="AZ67" s="22">
        <f t="shared" si="82"/>
        <v>8</v>
      </c>
      <c r="BA67" s="52">
        <f t="shared" si="83"/>
        <v>2485</v>
      </c>
      <c r="BB67" s="40">
        <f t="shared" si="84"/>
        <v>10346</v>
      </c>
      <c r="BC67" s="41">
        <f t="shared" si="85"/>
        <v>4525</v>
      </c>
      <c r="BD67" s="42">
        <f t="shared" si="86"/>
        <v>14871</v>
      </c>
      <c r="BE67" s="33">
        <f t="shared" si="87"/>
        <v>18671</v>
      </c>
      <c r="BF67" s="53">
        <f t="shared" si="88"/>
        <v>30553</v>
      </c>
      <c r="BG67" s="43">
        <f t="shared" si="12"/>
        <v>0.69571649519198442</v>
      </c>
    </row>
    <row r="68" spans="1:59" ht="19.5" customHeight="1" x14ac:dyDescent="0.15">
      <c r="A68" s="15" t="s">
        <v>111</v>
      </c>
      <c r="B68" s="16">
        <v>831</v>
      </c>
      <c r="C68" s="17">
        <v>1</v>
      </c>
      <c r="D68" s="17">
        <v>150</v>
      </c>
      <c r="E68" s="17">
        <v>313</v>
      </c>
      <c r="F68" s="18">
        <f t="shared" si="76"/>
        <v>1295</v>
      </c>
      <c r="G68" s="19">
        <v>1931</v>
      </c>
      <c r="H68" s="17">
        <v>2887</v>
      </c>
      <c r="I68" s="20">
        <f t="shared" si="77"/>
        <v>4818</v>
      </c>
      <c r="J68" s="19">
        <v>3</v>
      </c>
      <c r="K68" s="17">
        <v>289</v>
      </c>
      <c r="L68" s="20">
        <f t="shared" si="78"/>
        <v>292</v>
      </c>
      <c r="M68" s="21">
        <v>34</v>
      </c>
      <c r="N68" s="22">
        <v>1</v>
      </c>
      <c r="O68" s="22">
        <v>0</v>
      </c>
      <c r="P68" s="22">
        <v>15</v>
      </c>
      <c r="Q68" s="23">
        <v>22</v>
      </c>
      <c r="R68" s="17">
        <v>251</v>
      </c>
      <c r="S68" s="18">
        <f t="shared" si="79"/>
        <v>273</v>
      </c>
      <c r="T68" s="23">
        <v>10368</v>
      </c>
      <c r="U68" s="17">
        <v>8953</v>
      </c>
      <c r="V68" s="22">
        <v>0</v>
      </c>
      <c r="W68" s="20">
        <v>264</v>
      </c>
      <c r="X68" s="23">
        <v>101</v>
      </c>
      <c r="Y68" s="17">
        <v>29</v>
      </c>
      <c r="Z68" s="17">
        <v>0</v>
      </c>
      <c r="AA68" s="25">
        <v>1</v>
      </c>
      <c r="AB68" s="26">
        <f t="shared" si="80"/>
        <v>131</v>
      </c>
      <c r="AC68" s="27">
        <v>862</v>
      </c>
      <c r="AD68" s="28">
        <v>82</v>
      </c>
      <c r="AE68" s="29">
        <v>13</v>
      </c>
      <c r="AF68" s="28">
        <v>8149</v>
      </c>
      <c r="AG68" s="22">
        <v>8046</v>
      </c>
      <c r="AH68" s="22">
        <v>94</v>
      </c>
      <c r="AI68" s="22">
        <v>55</v>
      </c>
      <c r="AJ68" s="22">
        <v>0</v>
      </c>
      <c r="AK68" s="22">
        <v>0</v>
      </c>
      <c r="AL68" s="29">
        <v>9</v>
      </c>
      <c r="AM68" s="28">
        <v>4265</v>
      </c>
      <c r="AN68" s="22">
        <v>3823</v>
      </c>
      <c r="AO68" s="22">
        <v>0</v>
      </c>
      <c r="AP68" s="22">
        <v>0</v>
      </c>
      <c r="AQ68" s="22">
        <v>197</v>
      </c>
      <c r="AR68" s="22">
        <v>5</v>
      </c>
      <c r="AS68" s="32">
        <v>0</v>
      </c>
      <c r="AT68" s="44">
        <v>6532</v>
      </c>
      <c r="AU68" s="48">
        <v>30877</v>
      </c>
      <c r="AV68" s="49">
        <v>3524</v>
      </c>
      <c r="AW68" s="21">
        <v>85</v>
      </c>
      <c r="AX68" s="50">
        <v>3678</v>
      </c>
      <c r="AY68" s="51">
        <f t="shared" si="81"/>
        <v>916</v>
      </c>
      <c r="AZ68" s="22">
        <f t="shared" si="82"/>
        <v>1</v>
      </c>
      <c r="BA68" s="52">
        <f t="shared" si="83"/>
        <v>917</v>
      </c>
      <c r="BB68" s="40">
        <f t="shared" si="84"/>
        <v>5609</v>
      </c>
      <c r="BC68" s="41">
        <f t="shared" si="85"/>
        <v>2887</v>
      </c>
      <c r="BD68" s="42">
        <f t="shared" si="86"/>
        <v>8496</v>
      </c>
      <c r="BE68" s="33">
        <f t="shared" si="87"/>
        <v>10295</v>
      </c>
      <c r="BF68" s="53">
        <f t="shared" si="88"/>
        <v>34640</v>
      </c>
      <c r="BG68" s="43">
        <f t="shared" si="12"/>
        <v>0.66019303201506596</v>
      </c>
    </row>
    <row r="69" spans="1:59" ht="19.5" customHeight="1" x14ac:dyDescent="0.15">
      <c r="A69" s="15" t="s">
        <v>112</v>
      </c>
      <c r="B69" s="16">
        <v>1818</v>
      </c>
      <c r="C69" s="17">
        <v>2</v>
      </c>
      <c r="D69" s="17">
        <v>337</v>
      </c>
      <c r="E69" s="17">
        <v>711</v>
      </c>
      <c r="F69" s="18">
        <f t="shared" si="76"/>
        <v>2868</v>
      </c>
      <c r="G69" s="19">
        <v>2817</v>
      </c>
      <c r="H69" s="17">
        <v>4596</v>
      </c>
      <c r="I69" s="20">
        <f t="shared" si="77"/>
        <v>7413</v>
      </c>
      <c r="J69" s="19">
        <v>26</v>
      </c>
      <c r="K69" s="17">
        <v>346</v>
      </c>
      <c r="L69" s="20">
        <f t="shared" si="78"/>
        <v>372</v>
      </c>
      <c r="M69" s="21">
        <v>54</v>
      </c>
      <c r="N69" s="22">
        <v>5</v>
      </c>
      <c r="O69" s="22">
        <v>0</v>
      </c>
      <c r="P69" s="22">
        <v>6</v>
      </c>
      <c r="Q69" s="23">
        <v>60</v>
      </c>
      <c r="R69" s="17">
        <v>355</v>
      </c>
      <c r="S69" s="18">
        <f t="shared" si="79"/>
        <v>415</v>
      </c>
      <c r="T69" s="23">
        <v>5730</v>
      </c>
      <c r="U69" s="17">
        <v>2287</v>
      </c>
      <c r="V69" s="22">
        <v>0</v>
      </c>
      <c r="W69" s="20">
        <v>666</v>
      </c>
      <c r="X69" s="23">
        <v>209</v>
      </c>
      <c r="Y69" s="17">
        <v>47</v>
      </c>
      <c r="Z69" s="17">
        <v>0</v>
      </c>
      <c r="AA69" s="25">
        <v>0</v>
      </c>
      <c r="AB69" s="26">
        <f t="shared" si="80"/>
        <v>256</v>
      </c>
      <c r="AC69" s="27">
        <v>468</v>
      </c>
      <c r="AD69" s="28">
        <v>82</v>
      </c>
      <c r="AE69" s="29">
        <v>3</v>
      </c>
      <c r="AF69" s="28">
        <v>1082</v>
      </c>
      <c r="AG69" s="22">
        <v>964</v>
      </c>
      <c r="AH69" s="22">
        <v>117</v>
      </c>
      <c r="AI69" s="22">
        <v>69</v>
      </c>
      <c r="AJ69" s="22">
        <v>0</v>
      </c>
      <c r="AK69" s="22">
        <v>0</v>
      </c>
      <c r="AL69" s="29">
        <v>0</v>
      </c>
      <c r="AM69" s="28">
        <v>230</v>
      </c>
      <c r="AN69" s="22">
        <v>122</v>
      </c>
      <c r="AO69" s="22">
        <v>0</v>
      </c>
      <c r="AP69" s="22">
        <v>0</v>
      </c>
      <c r="AQ69" s="22">
        <v>106</v>
      </c>
      <c r="AR69" s="22">
        <v>25</v>
      </c>
      <c r="AS69" s="32">
        <v>0</v>
      </c>
      <c r="AT69" s="44">
        <v>10799</v>
      </c>
      <c r="AU69" s="48">
        <v>19196</v>
      </c>
      <c r="AV69" s="49">
        <v>5709</v>
      </c>
      <c r="AW69" s="21">
        <v>238</v>
      </c>
      <c r="AX69" s="50">
        <v>3924</v>
      </c>
      <c r="AY69" s="51">
        <f t="shared" si="81"/>
        <v>2056</v>
      </c>
      <c r="AZ69" s="22">
        <f t="shared" si="82"/>
        <v>2</v>
      </c>
      <c r="BA69" s="52">
        <f t="shared" si="83"/>
        <v>2058</v>
      </c>
      <c r="BB69" s="40">
        <f t="shared" si="84"/>
        <v>6741</v>
      </c>
      <c r="BC69" s="41">
        <f t="shared" si="85"/>
        <v>4596</v>
      </c>
      <c r="BD69" s="42">
        <f t="shared" si="86"/>
        <v>11337</v>
      </c>
      <c r="BE69" s="33">
        <f t="shared" si="87"/>
        <v>14961</v>
      </c>
      <c r="BF69" s="53">
        <f t="shared" si="88"/>
        <v>23358</v>
      </c>
      <c r="BG69" s="43">
        <f t="shared" si="12"/>
        <v>0.59460174649378139</v>
      </c>
    </row>
    <row r="70" spans="1:59" ht="19.5" customHeight="1" x14ac:dyDescent="0.15">
      <c r="A70" s="15" t="s">
        <v>113</v>
      </c>
      <c r="B70" s="16">
        <v>2085</v>
      </c>
      <c r="C70" s="17">
        <v>0</v>
      </c>
      <c r="D70" s="17">
        <v>315</v>
      </c>
      <c r="E70" s="17">
        <v>807</v>
      </c>
      <c r="F70" s="18">
        <f t="shared" si="76"/>
        <v>3207</v>
      </c>
      <c r="G70" s="19">
        <v>3396</v>
      </c>
      <c r="H70" s="17">
        <v>5889</v>
      </c>
      <c r="I70" s="20">
        <f t="shared" si="77"/>
        <v>9285</v>
      </c>
      <c r="J70" s="19">
        <v>37</v>
      </c>
      <c r="K70" s="17">
        <v>571</v>
      </c>
      <c r="L70" s="20">
        <f t="shared" si="78"/>
        <v>608</v>
      </c>
      <c r="M70" s="21">
        <v>18</v>
      </c>
      <c r="N70" s="22">
        <v>1</v>
      </c>
      <c r="O70" s="22">
        <v>1</v>
      </c>
      <c r="P70" s="22">
        <v>4</v>
      </c>
      <c r="Q70" s="23">
        <v>60</v>
      </c>
      <c r="R70" s="17">
        <v>476</v>
      </c>
      <c r="S70" s="18">
        <f t="shared" si="79"/>
        <v>536</v>
      </c>
      <c r="T70" s="23">
        <v>6151</v>
      </c>
      <c r="U70" s="17">
        <v>2837</v>
      </c>
      <c r="V70" s="22">
        <v>650</v>
      </c>
      <c r="W70" s="20">
        <v>706</v>
      </c>
      <c r="X70" s="23">
        <v>195</v>
      </c>
      <c r="Y70" s="17">
        <v>56</v>
      </c>
      <c r="Z70" s="17">
        <v>0</v>
      </c>
      <c r="AA70" s="25">
        <v>0</v>
      </c>
      <c r="AB70" s="26">
        <f t="shared" si="80"/>
        <v>251</v>
      </c>
      <c r="AC70" s="27">
        <v>625</v>
      </c>
      <c r="AD70" s="28">
        <v>131</v>
      </c>
      <c r="AE70" s="29">
        <v>9</v>
      </c>
      <c r="AF70" s="28">
        <v>1583</v>
      </c>
      <c r="AG70" s="22">
        <v>1391</v>
      </c>
      <c r="AH70" s="22">
        <v>151</v>
      </c>
      <c r="AI70" s="22">
        <v>90</v>
      </c>
      <c r="AJ70" s="22">
        <v>0</v>
      </c>
      <c r="AK70" s="22">
        <v>0</v>
      </c>
      <c r="AL70" s="29">
        <v>19</v>
      </c>
      <c r="AM70" s="28">
        <v>1088</v>
      </c>
      <c r="AN70" s="22">
        <v>601</v>
      </c>
      <c r="AO70" s="22">
        <v>0</v>
      </c>
      <c r="AP70" s="22">
        <v>0</v>
      </c>
      <c r="AQ70" s="22">
        <v>451</v>
      </c>
      <c r="AR70" s="22">
        <v>33</v>
      </c>
      <c r="AS70" s="32">
        <v>0</v>
      </c>
      <c r="AT70" s="44">
        <v>13228</v>
      </c>
      <c r="AU70" s="48">
        <v>24086</v>
      </c>
      <c r="AV70" s="49">
        <v>7285</v>
      </c>
      <c r="AW70" s="21">
        <v>227</v>
      </c>
      <c r="AX70" s="50">
        <v>3648</v>
      </c>
      <c r="AY70" s="51">
        <f t="shared" si="81"/>
        <v>2312</v>
      </c>
      <c r="AZ70" s="22">
        <f t="shared" si="82"/>
        <v>0</v>
      </c>
      <c r="BA70" s="52">
        <f t="shared" si="83"/>
        <v>2312</v>
      </c>
      <c r="BB70" s="40">
        <f t="shared" si="84"/>
        <v>7044</v>
      </c>
      <c r="BC70" s="41">
        <f t="shared" si="85"/>
        <v>5889</v>
      </c>
      <c r="BD70" s="42">
        <f t="shared" si="86"/>
        <v>12933</v>
      </c>
      <c r="BE70" s="33">
        <f t="shared" si="87"/>
        <v>17103</v>
      </c>
      <c r="BF70" s="53">
        <f t="shared" si="88"/>
        <v>27961</v>
      </c>
      <c r="BG70" s="43">
        <f t="shared" si="12"/>
        <v>0.54465321271166778</v>
      </c>
    </row>
    <row r="71" spans="1:59" ht="19.5" customHeight="1" x14ac:dyDescent="0.15">
      <c r="A71" s="15" t="s">
        <v>114</v>
      </c>
      <c r="B71" s="16">
        <v>1371</v>
      </c>
      <c r="C71" s="17">
        <v>3</v>
      </c>
      <c r="D71" s="17">
        <v>364</v>
      </c>
      <c r="E71" s="17">
        <v>462</v>
      </c>
      <c r="F71" s="18">
        <f t="shared" si="76"/>
        <v>2200</v>
      </c>
      <c r="G71" s="19">
        <v>3602</v>
      </c>
      <c r="H71" s="17">
        <v>4297</v>
      </c>
      <c r="I71" s="20">
        <f t="shared" si="77"/>
        <v>7899</v>
      </c>
      <c r="J71" s="19">
        <v>37</v>
      </c>
      <c r="K71" s="17">
        <v>185</v>
      </c>
      <c r="L71" s="20">
        <f t="shared" si="78"/>
        <v>222</v>
      </c>
      <c r="M71" s="21">
        <v>10</v>
      </c>
      <c r="N71" s="22">
        <v>0</v>
      </c>
      <c r="O71" s="22">
        <v>0</v>
      </c>
      <c r="P71" s="22">
        <v>3</v>
      </c>
      <c r="Q71" s="23">
        <v>34</v>
      </c>
      <c r="R71" s="17">
        <v>212</v>
      </c>
      <c r="S71" s="18">
        <f t="shared" si="79"/>
        <v>246</v>
      </c>
      <c r="T71" s="23">
        <v>3905</v>
      </c>
      <c r="U71" s="17">
        <v>1434</v>
      </c>
      <c r="V71" s="22">
        <v>325</v>
      </c>
      <c r="W71" s="20">
        <v>582</v>
      </c>
      <c r="X71" s="23">
        <v>137</v>
      </c>
      <c r="Y71" s="17">
        <v>48</v>
      </c>
      <c r="Z71" s="17">
        <v>0</v>
      </c>
      <c r="AA71" s="25">
        <v>0</v>
      </c>
      <c r="AB71" s="26">
        <f t="shared" si="80"/>
        <v>185</v>
      </c>
      <c r="AC71" s="27">
        <v>281</v>
      </c>
      <c r="AD71" s="28">
        <v>29</v>
      </c>
      <c r="AE71" s="29">
        <v>55</v>
      </c>
      <c r="AF71" s="28">
        <v>829</v>
      </c>
      <c r="AG71" s="22">
        <v>796</v>
      </c>
      <c r="AH71" s="22">
        <v>32</v>
      </c>
      <c r="AI71" s="22">
        <v>16</v>
      </c>
      <c r="AJ71" s="22">
        <v>0</v>
      </c>
      <c r="AK71" s="22">
        <v>0</v>
      </c>
      <c r="AL71" s="29">
        <v>0</v>
      </c>
      <c r="AM71" s="28">
        <v>596</v>
      </c>
      <c r="AN71" s="22">
        <v>314</v>
      </c>
      <c r="AO71" s="22">
        <v>0</v>
      </c>
      <c r="AP71" s="22">
        <v>0</v>
      </c>
      <c r="AQ71" s="22">
        <v>21</v>
      </c>
      <c r="AR71" s="22">
        <v>2</v>
      </c>
      <c r="AS71" s="32">
        <v>0</v>
      </c>
      <c r="AT71" s="44">
        <v>10384</v>
      </c>
      <c r="AU71" s="48">
        <v>16533</v>
      </c>
      <c r="AV71" s="49">
        <v>4957</v>
      </c>
      <c r="AW71" s="21">
        <v>57</v>
      </c>
      <c r="AX71" s="50">
        <v>3045</v>
      </c>
      <c r="AY71" s="51">
        <f t="shared" si="81"/>
        <v>1428</v>
      </c>
      <c r="AZ71" s="22">
        <f t="shared" si="82"/>
        <v>3</v>
      </c>
      <c r="BA71" s="52">
        <f t="shared" si="83"/>
        <v>1431</v>
      </c>
      <c r="BB71" s="40">
        <f t="shared" si="84"/>
        <v>6647</v>
      </c>
      <c r="BC71" s="41">
        <f t="shared" si="85"/>
        <v>4297</v>
      </c>
      <c r="BD71" s="42">
        <f t="shared" si="86"/>
        <v>10944</v>
      </c>
      <c r="BE71" s="33">
        <f t="shared" si="87"/>
        <v>13486</v>
      </c>
      <c r="BF71" s="53">
        <f t="shared" si="88"/>
        <v>19635</v>
      </c>
      <c r="BG71" s="43">
        <f t="shared" ref="BG71:BG106" si="89">IF(BD71=0,0,IF(BB71=0,0,BB71/BD71))</f>
        <v>0.6073647660818714</v>
      </c>
    </row>
    <row r="72" spans="1:59" ht="19.5" customHeight="1" x14ac:dyDescent="0.15">
      <c r="A72" s="15" t="s">
        <v>115</v>
      </c>
      <c r="B72" s="16">
        <v>1566</v>
      </c>
      <c r="C72" s="17">
        <v>6</v>
      </c>
      <c r="D72" s="17">
        <v>499</v>
      </c>
      <c r="E72" s="17">
        <v>501</v>
      </c>
      <c r="F72" s="18">
        <f t="shared" si="76"/>
        <v>2572</v>
      </c>
      <c r="G72" s="19">
        <v>4040</v>
      </c>
      <c r="H72" s="17">
        <v>4142</v>
      </c>
      <c r="I72" s="20">
        <f t="shared" si="77"/>
        <v>8182</v>
      </c>
      <c r="J72" s="19">
        <v>21</v>
      </c>
      <c r="K72" s="17">
        <v>108</v>
      </c>
      <c r="L72" s="20">
        <f t="shared" si="78"/>
        <v>129</v>
      </c>
      <c r="M72" s="21">
        <v>17</v>
      </c>
      <c r="N72" s="22">
        <v>1</v>
      </c>
      <c r="O72" s="22">
        <v>0</v>
      </c>
      <c r="P72" s="22">
        <v>2</v>
      </c>
      <c r="Q72" s="23">
        <v>21</v>
      </c>
      <c r="R72" s="17">
        <v>97</v>
      </c>
      <c r="S72" s="18">
        <f t="shared" si="79"/>
        <v>118</v>
      </c>
      <c r="T72" s="23">
        <v>3774</v>
      </c>
      <c r="U72" s="17">
        <v>855</v>
      </c>
      <c r="V72" s="22">
        <v>0</v>
      </c>
      <c r="W72" s="20">
        <v>612</v>
      </c>
      <c r="X72" s="23">
        <v>121</v>
      </c>
      <c r="Y72" s="17">
        <v>36</v>
      </c>
      <c r="Z72" s="17">
        <v>0</v>
      </c>
      <c r="AA72" s="25">
        <v>0</v>
      </c>
      <c r="AB72" s="26">
        <f t="shared" si="80"/>
        <v>157</v>
      </c>
      <c r="AC72" s="27">
        <v>594</v>
      </c>
      <c r="AD72" s="28">
        <v>97</v>
      </c>
      <c r="AE72" s="29">
        <v>3</v>
      </c>
      <c r="AF72" s="28">
        <v>884</v>
      </c>
      <c r="AG72" s="22">
        <v>735</v>
      </c>
      <c r="AH72" s="22">
        <v>147</v>
      </c>
      <c r="AI72" s="22">
        <v>82</v>
      </c>
      <c r="AJ72" s="22">
        <v>0</v>
      </c>
      <c r="AK72" s="22">
        <v>0</v>
      </c>
      <c r="AL72" s="29">
        <v>0</v>
      </c>
      <c r="AM72" s="28">
        <v>1137</v>
      </c>
      <c r="AN72" s="22">
        <v>579</v>
      </c>
      <c r="AO72" s="22">
        <v>0</v>
      </c>
      <c r="AP72" s="22">
        <v>0</v>
      </c>
      <c r="AQ72" s="22">
        <v>1</v>
      </c>
      <c r="AR72" s="22">
        <v>1</v>
      </c>
      <c r="AS72" s="32">
        <v>0</v>
      </c>
      <c r="AT72" s="44">
        <v>10943</v>
      </c>
      <c r="AU72" s="48">
        <v>17709</v>
      </c>
      <c r="AV72" s="49">
        <v>4774</v>
      </c>
      <c r="AW72" s="21">
        <v>42</v>
      </c>
      <c r="AX72" s="50">
        <v>4662</v>
      </c>
      <c r="AY72" s="51">
        <f t="shared" si="81"/>
        <v>1608</v>
      </c>
      <c r="AZ72" s="22">
        <f t="shared" si="82"/>
        <v>6</v>
      </c>
      <c r="BA72" s="52">
        <f t="shared" si="83"/>
        <v>1614</v>
      </c>
      <c r="BB72" s="40">
        <f t="shared" si="84"/>
        <v>8702</v>
      </c>
      <c r="BC72" s="41">
        <f t="shared" si="85"/>
        <v>4142</v>
      </c>
      <c r="BD72" s="42">
        <f t="shared" si="86"/>
        <v>12844</v>
      </c>
      <c r="BE72" s="33">
        <f t="shared" si="87"/>
        <v>15647</v>
      </c>
      <c r="BF72" s="53">
        <f t="shared" si="88"/>
        <v>22413</v>
      </c>
      <c r="BG72" s="43">
        <f t="shared" si="89"/>
        <v>0.6775147928994083</v>
      </c>
    </row>
    <row r="73" spans="1:59" ht="19.5" customHeight="1" x14ac:dyDescent="0.15">
      <c r="A73" s="15" t="s">
        <v>116</v>
      </c>
      <c r="B73" s="16">
        <v>2479</v>
      </c>
      <c r="C73" s="17">
        <v>12</v>
      </c>
      <c r="D73" s="17">
        <v>627</v>
      </c>
      <c r="E73" s="17">
        <v>660</v>
      </c>
      <c r="F73" s="18">
        <f t="shared" si="76"/>
        <v>3778</v>
      </c>
      <c r="G73" s="19">
        <v>4253</v>
      </c>
      <c r="H73" s="17">
        <v>3578</v>
      </c>
      <c r="I73" s="20">
        <f t="shared" si="77"/>
        <v>7831</v>
      </c>
      <c r="J73" s="19">
        <v>14</v>
      </c>
      <c r="K73" s="17">
        <v>237</v>
      </c>
      <c r="L73" s="20">
        <f t="shared" si="78"/>
        <v>251</v>
      </c>
      <c r="M73" s="21">
        <v>27</v>
      </c>
      <c r="N73" s="22">
        <v>0</v>
      </c>
      <c r="O73" s="22">
        <v>0</v>
      </c>
      <c r="P73" s="22">
        <v>8</v>
      </c>
      <c r="Q73" s="23">
        <v>51</v>
      </c>
      <c r="R73" s="17">
        <v>465</v>
      </c>
      <c r="S73" s="18">
        <f t="shared" si="79"/>
        <v>516</v>
      </c>
      <c r="T73" s="23">
        <v>8071</v>
      </c>
      <c r="U73" s="17">
        <v>2980</v>
      </c>
      <c r="V73" s="22">
        <v>0</v>
      </c>
      <c r="W73" s="20">
        <v>1005</v>
      </c>
      <c r="X73" s="23">
        <v>246</v>
      </c>
      <c r="Y73" s="17">
        <v>64</v>
      </c>
      <c r="Z73" s="17">
        <v>0</v>
      </c>
      <c r="AA73" s="25">
        <v>0</v>
      </c>
      <c r="AB73" s="26">
        <f t="shared" si="80"/>
        <v>310</v>
      </c>
      <c r="AC73" s="27">
        <v>1837</v>
      </c>
      <c r="AD73" s="28">
        <v>729</v>
      </c>
      <c r="AE73" s="29">
        <v>5</v>
      </c>
      <c r="AF73" s="28">
        <v>2289</v>
      </c>
      <c r="AG73" s="22">
        <v>1979</v>
      </c>
      <c r="AH73" s="22">
        <v>287</v>
      </c>
      <c r="AI73" s="22">
        <v>170</v>
      </c>
      <c r="AJ73" s="22">
        <v>0</v>
      </c>
      <c r="AK73" s="22">
        <v>0</v>
      </c>
      <c r="AL73" s="29">
        <v>20</v>
      </c>
      <c r="AM73" s="28">
        <v>1263</v>
      </c>
      <c r="AN73" s="22">
        <v>746</v>
      </c>
      <c r="AO73" s="22">
        <v>0</v>
      </c>
      <c r="AP73" s="22">
        <v>0</v>
      </c>
      <c r="AQ73" s="22">
        <v>668</v>
      </c>
      <c r="AR73" s="22">
        <v>22</v>
      </c>
      <c r="AS73" s="32">
        <v>0</v>
      </c>
      <c r="AT73" s="44">
        <v>11926</v>
      </c>
      <c r="AU73" s="48">
        <v>27636</v>
      </c>
      <c r="AV73" s="49">
        <v>4514</v>
      </c>
      <c r="AW73" s="21">
        <v>274</v>
      </c>
      <c r="AX73" s="50">
        <v>6251</v>
      </c>
      <c r="AY73" s="51">
        <f t="shared" si="81"/>
        <v>2753</v>
      </c>
      <c r="AZ73" s="22">
        <f t="shared" si="82"/>
        <v>12</v>
      </c>
      <c r="BA73" s="52">
        <f t="shared" si="83"/>
        <v>2765</v>
      </c>
      <c r="BB73" s="40">
        <f t="shared" si="84"/>
        <v>10504</v>
      </c>
      <c r="BC73" s="41">
        <f t="shared" si="85"/>
        <v>3578</v>
      </c>
      <c r="BD73" s="42">
        <f t="shared" si="86"/>
        <v>14082</v>
      </c>
      <c r="BE73" s="33">
        <f t="shared" si="87"/>
        <v>18451</v>
      </c>
      <c r="BF73" s="53">
        <f t="shared" si="88"/>
        <v>34161</v>
      </c>
      <c r="BG73" s="43">
        <f t="shared" si="89"/>
        <v>0.74591677318562699</v>
      </c>
    </row>
    <row r="74" spans="1:59" ht="19.5" customHeight="1" thickBot="1" x14ac:dyDescent="0.2">
      <c r="A74" s="87" t="s">
        <v>117</v>
      </c>
      <c r="B74" s="45">
        <v>1850</v>
      </c>
      <c r="C74" s="46">
        <v>12</v>
      </c>
      <c r="D74" s="46">
        <v>488</v>
      </c>
      <c r="E74" s="46">
        <v>635</v>
      </c>
      <c r="F74" s="88">
        <f t="shared" si="76"/>
        <v>2985</v>
      </c>
      <c r="G74" s="89">
        <v>6674</v>
      </c>
      <c r="H74" s="46">
        <v>6113</v>
      </c>
      <c r="I74" s="90">
        <f t="shared" si="77"/>
        <v>12787</v>
      </c>
      <c r="J74" s="89">
        <v>8</v>
      </c>
      <c r="K74" s="46">
        <v>305</v>
      </c>
      <c r="L74" s="90">
        <f t="shared" si="78"/>
        <v>313</v>
      </c>
      <c r="M74" s="91">
        <v>20</v>
      </c>
      <c r="N74" s="92">
        <v>0</v>
      </c>
      <c r="O74" s="92">
        <v>0</v>
      </c>
      <c r="P74" s="92">
        <v>3</v>
      </c>
      <c r="Q74" s="93">
        <v>28</v>
      </c>
      <c r="R74" s="46">
        <v>152</v>
      </c>
      <c r="S74" s="88">
        <f t="shared" si="79"/>
        <v>180</v>
      </c>
      <c r="T74" s="93">
        <v>5241</v>
      </c>
      <c r="U74" s="46">
        <v>1817</v>
      </c>
      <c r="V74" s="92">
        <v>0</v>
      </c>
      <c r="W74" s="90">
        <v>806</v>
      </c>
      <c r="X74" s="93">
        <v>138</v>
      </c>
      <c r="Y74" s="46">
        <v>52</v>
      </c>
      <c r="Z74" s="46">
        <v>0</v>
      </c>
      <c r="AA74" s="94">
        <v>0</v>
      </c>
      <c r="AB74" s="47">
        <f t="shared" si="80"/>
        <v>190</v>
      </c>
      <c r="AC74" s="95">
        <v>348</v>
      </c>
      <c r="AD74" s="96">
        <v>201</v>
      </c>
      <c r="AE74" s="97">
        <v>76</v>
      </c>
      <c r="AF74" s="96">
        <v>1419</v>
      </c>
      <c r="AG74" s="92">
        <v>1257</v>
      </c>
      <c r="AH74" s="92">
        <v>159</v>
      </c>
      <c r="AI74" s="92">
        <v>88</v>
      </c>
      <c r="AJ74" s="92">
        <v>0</v>
      </c>
      <c r="AK74" s="92">
        <v>0</v>
      </c>
      <c r="AL74" s="97">
        <v>3</v>
      </c>
      <c r="AM74" s="96">
        <v>2522</v>
      </c>
      <c r="AN74" s="92">
        <v>1319</v>
      </c>
      <c r="AO74" s="92">
        <v>0</v>
      </c>
      <c r="AP74" s="92">
        <v>0</v>
      </c>
      <c r="AQ74" s="92">
        <v>25</v>
      </c>
      <c r="AR74" s="92">
        <v>0</v>
      </c>
      <c r="AS74" s="98">
        <v>0</v>
      </c>
      <c r="AT74" s="49">
        <v>16167</v>
      </c>
      <c r="AU74" s="99">
        <v>26369</v>
      </c>
      <c r="AV74" s="100">
        <v>7085</v>
      </c>
      <c r="AW74" s="101">
        <v>145</v>
      </c>
      <c r="AX74" s="50">
        <v>4343</v>
      </c>
      <c r="AY74" s="102">
        <f t="shared" si="81"/>
        <v>1995</v>
      </c>
      <c r="AZ74" s="92">
        <f t="shared" si="82"/>
        <v>12</v>
      </c>
      <c r="BA74" s="103">
        <f t="shared" si="83"/>
        <v>2007</v>
      </c>
      <c r="BB74" s="54">
        <f t="shared" si="84"/>
        <v>11017</v>
      </c>
      <c r="BC74" s="55">
        <f t="shared" si="85"/>
        <v>6113</v>
      </c>
      <c r="BD74" s="56">
        <f t="shared" si="86"/>
        <v>17130</v>
      </c>
      <c r="BE74" s="57">
        <f t="shared" si="87"/>
        <v>20655</v>
      </c>
      <c r="BF74" s="58">
        <f t="shared" si="88"/>
        <v>30857</v>
      </c>
      <c r="BG74" s="59">
        <f t="shared" si="89"/>
        <v>0.64314068884997078</v>
      </c>
    </row>
    <row r="75" spans="1:59" ht="19.5" customHeight="1" thickTop="1" thickBot="1" x14ac:dyDescent="0.2">
      <c r="A75" s="60" t="s">
        <v>60</v>
      </c>
      <c r="B75" s="61">
        <f>SUM(B66:B74)</f>
        <v>16552</v>
      </c>
      <c r="C75" s="62">
        <f t="shared" ref="C75:AS75" si="90">SUM(C66:C74)</f>
        <v>56</v>
      </c>
      <c r="D75" s="62">
        <f t="shared" si="90"/>
        <v>3815</v>
      </c>
      <c r="E75" s="62">
        <f t="shared" si="90"/>
        <v>5153</v>
      </c>
      <c r="F75" s="63">
        <f t="shared" si="90"/>
        <v>25576</v>
      </c>
      <c r="G75" s="64">
        <f t="shared" si="90"/>
        <v>35724</v>
      </c>
      <c r="H75" s="62">
        <f t="shared" si="90"/>
        <v>40718</v>
      </c>
      <c r="I75" s="65">
        <f t="shared" si="90"/>
        <v>76442</v>
      </c>
      <c r="J75" s="64">
        <f t="shared" si="90"/>
        <v>167</v>
      </c>
      <c r="K75" s="62">
        <f t="shared" si="90"/>
        <v>2342</v>
      </c>
      <c r="L75" s="65">
        <f t="shared" si="90"/>
        <v>2509</v>
      </c>
      <c r="M75" s="67">
        <f t="shared" si="90"/>
        <v>223</v>
      </c>
      <c r="N75" s="68">
        <f t="shared" si="90"/>
        <v>10</v>
      </c>
      <c r="O75" s="68">
        <f t="shared" si="90"/>
        <v>1</v>
      </c>
      <c r="P75" s="68">
        <f t="shared" si="90"/>
        <v>53</v>
      </c>
      <c r="Q75" s="69">
        <f t="shared" si="90"/>
        <v>367</v>
      </c>
      <c r="R75" s="62">
        <f t="shared" si="90"/>
        <v>2413</v>
      </c>
      <c r="S75" s="63">
        <f t="shared" si="90"/>
        <v>2780</v>
      </c>
      <c r="T75" s="69">
        <f t="shared" si="90"/>
        <v>54823</v>
      </c>
      <c r="U75" s="62">
        <f t="shared" si="90"/>
        <v>23948</v>
      </c>
      <c r="V75" s="68">
        <f t="shared" si="90"/>
        <v>975</v>
      </c>
      <c r="W75" s="65">
        <f t="shared" si="90"/>
        <v>6536</v>
      </c>
      <c r="X75" s="69">
        <f t="shared" si="90"/>
        <v>1535</v>
      </c>
      <c r="Y75" s="62">
        <f t="shared" si="90"/>
        <v>431</v>
      </c>
      <c r="Z75" s="62">
        <f t="shared" si="90"/>
        <v>0</v>
      </c>
      <c r="AA75" s="70">
        <f t="shared" si="90"/>
        <v>1</v>
      </c>
      <c r="AB75" s="71">
        <f t="shared" si="90"/>
        <v>1967</v>
      </c>
      <c r="AC75" s="72">
        <f t="shared" si="90"/>
        <v>6236</v>
      </c>
      <c r="AD75" s="73">
        <f t="shared" si="90"/>
        <v>1528</v>
      </c>
      <c r="AE75" s="74">
        <f t="shared" si="90"/>
        <v>173</v>
      </c>
      <c r="AF75" s="73">
        <f t="shared" si="90"/>
        <v>18874</v>
      </c>
      <c r="AG75" s="68">
        <f t="shared" si="90"/>
        <v>17731</v>
      </c>
      <c r="AH75" s="68">
        <f t="shared" si="90"/>
        <v>1057</v>
      </c>
      <c r="AI75" s="68">
        <f t="shared" si="90"/>
        <v>606</v>
      </c>
      <c r="AJ75" s="68">
        <f t="shared" si="90"/>
        <v>0</v>
      </c>
      <c r="AK75" s="68">
        <f t="shared" si="90"/>
        <v>0</v>
      </c>
      <c r="AL75" s="74">
        <f t="shared" si="90"/>
        <v>53</v>
      </c>
      <c r="AM75" s="73">
        <f t="shared" si="90"/>
        <v>13272</v>
      </c>
      <c r="AN75" s="68">
        <f t="shared" si="90"/>
        <v>8657</v>
      </c>
      <c r="AO75" s="68">
        <f t="shared" si="90"/>
        <v>0</v>
      </c>
      <c r="AP75" s="68">
        <f t="shared" si="90"/>
        <v>0</v>
      </c>
      <c r="AQ75" s="68">
        <f t="shared" si="90"/>
        <v>1578</v>
      </c>
      <c r="AR75" s="68">
        <f t="shared" si="90"/>
        <v>98</v>
      </c>
      <c r="AS75" s="75">
        <f t="shared" si="90"/>
        <v>0</v>
      </c>
      <c r="AT75" s="66">
        <v>105437</v>
      </c>
      <c r="AU75" s="76">
        <v>206766</v>
      </c>
      <c r="AV75" s="66">
        <v>48492</v>
      </c>
      <c r="AW75" s="67">
        <f>SUM(AW66:AW74)</f>
        <v>1108</v>
      </c>
      <c r="AX75" s="77">
        <f t="shared" ref="AX75:BF75" si="91">SUM(AX66:AX74)</f>
        <v>40950</v>
      </c>
      <c r="AY75" s="78">
        <f>SUM(AY66:AY74)</f>
        <v>17660</v>
      </c>
      <c r="AZ75" s="68">
        <f>SUM(AZ66:AZ74)</f>
        <v>56</v>
      </c>
      <c r="BA75" s="79">
        <f>SUM(BA66:BA74)</f>
        <v>17716</v>
      </c>
      <c r="BB75" s="80">
        <f t="shared" si="91"/>
        <v>76674</v>
      </c>
      <c r="BC75" s="81">
        <f t="shared" si="91"/>
        <v>40718</v>
      </c>
      <c r="BD75" s="82">
        <f t="shared" si="91"/>
        <v>117392</v>
      </c>
      <c r="BE75" s="66">
        <f t="shared" si="91"/>
        <v>147495</v>
      </c>
      <c r="BF75" s="76">
        <f t="shared" si="91"/>
        <v>248824</v>
      </c>
      <c r="BG75" s="83">
        <f t="shared" si="89"/>
        <v>0.65314501839989092</v>
      </c>
    </row>
    <row r="76" spans="1:59" ht="19.5" customHeight="1" thickTop="1" x14ac:dyDescent="0.15">
      <c r="A76" s="15" t="s">
        <v>118</v>
      </c>
      <c r="B76" s="16">
        <v>950</v>
      </c>
      <c r="C76" s="17">
        <v>1</v>
      </c>
      <c r="D76" s="17">
        <v>223</v>
      </c>
      <c r="E76" s="17">
        <v>220</v>
      </c>
      <c r="F76" s="18">
        <f t="shared" ref="F76:F81" si="92">SUM(B76:E76)</f>
        <v>1394</v>
      </c>
      <c r="G76" s="19">
        <v>2590</v>
      </c>
      <c r="H76" s="17">
        <v>2062</v>
      </c>
      <c r="I76" s="20">
        <f t="shared" ref="I76:I81" si="93">SUM(G76:H76)</f>
        <v>4652</v>
      </c>
      <c r="J76" s="19">
        <v>0</v>
      </c>
      <c r="K76" s="17">
        <v>20</v>
      </c>
      <c r="L76" s="20">
        <f t="shared" ref="L76:L81" si="94">SUM(J76:K76)</f>
        <v>20</v>
      </c>
      <c r="M76" s="21">
        <v>10</v>
      </c>
      <c r="N76" s="22">
        <v>0</v>
      </c>
      <c r="O76" s="22">
        <v>0</v>
      </c>
      <c r="P76" s="22">
        <v>3</v>
      </c>
      <c r="Q76" s="23">
        <v>13</v>
      </c>
      <c r="R76" s="17">
        <v>139</v>
      </c>
      <c r="S76" s="18">
        <f t="shared" ref="S76:S81" si="95">SUM(Q76:R76)</f>
        <v>152</v>
      </c>
      <c r="T76" s="23">
        <v>2326</v>
      </c>
      <c r="U76" s="17">
        <v>361</v>
      </c>
      <c r="V76" s="22">
        <v>0</v>
      </c>
      <c r="W76" s="20">
        <v>460</v>
      </c>
      <c r="X76" s="23">
        <v>65</v>
      </c>
      <c r="Y76" s="17">
        <v>16</v>
      </c>
      <c r="Z76" s="17">
        <v>0</v>
      </c>
      <c r="AA76" s="25">
        <v>0</v>
      </c>
      <c r="AB76" s="26">
        <f t="shared" ref="AB76:AB81" si="96">SUM(X76:AA76)</f>
        <v>81</v>
      </c>
      <c r="AC76" s="27">
        <v>35</v>
      </c>
      <c r="AD76" s="28">
        <v>2</v>
      </c>
      <c r="AE76" s="29">
        <v>1</v>
      </c>
      <c r="AF76" s="28">
        <v>678</v>
      </c>
      <c r="AG76" s="22">
        <v>674</v>
      </c>
      <c r="AH76" s="22">
        <v>4</v>
      </c>
      <c r="AI76" s="22">
        <v>2</v>
      </c>
      <c r="AJ76" s="22">
        <v>0</v>
      </c>
      <c r="AK76" s="22">
        <v>0</v>
      </c>
      <c r="AL76" s="29">
        <v>0</v>
      </c>
      <c r="AM76" s="28">
        <v>809</v>
      </c>
      <c r="AN76" s="22">
        <v>423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33">
        <v>6115</v>
      </c>
      <c r="AU76" s="34">
        <v>10199</v>
      </c>
      <c r="AV76" s="35">
        <v>2313</v>
      </c>
      <c r="AW76" s="21">
        <v>14</v>
      </c>
      <c r="AX76" s="50">
        <v>2525</v>
      </c>
      <c r="AY76" s="51">
        <f t="shared" ref="AY76:AY81" si="97">B76+AW76</f>
        <v>964</v>
      </c>
      <c r="AZ76" s="22">
        <f t="shared" ref="AZ76:AZ81" si="98">C76</f>
        <v>1</v>
      </c>
      <c r="BA76" s="52">
        <f t="shared" ref="BA76:BA81" si="99">SUM(AY76:AZ76)</f>
        <v>965</v>
      </c>
      <c r="BB76" s="40">
        <f t="shared" ref="BB76:BB81" si="100">G76+AX76</f>
        <v>5115</v>
      </c>
      <c r="BC76" s="41">
        <f t="shared" ref="BC76:BC81" si="101">H76</f>
        <v>2062</v>
      </c>
      <c r="BD76" s="42">
        <f t="shared" ref="BD76:BD81" si="102">SUM(BB76:BC76)</f>
        <v>7177</v>
      </c>
      <c r="BE76" s="33">
        <f t="shared" ref="BE76:BE81" si="103">AT76+AW76+AX76</f>
        <v>8654</v>
      </c>
      <c r="BF76" s="85">
        <f t="shared" ref="BF76:BF81" si="104">AU76+AW76+AX76</f>
        <v>12738</v>
      </c>
      <c r="BG76" s="86">
        <f t="shared" si="89"/>
        <v>0.71269332590218759</v>
      </c>
    </row>
    <row r="77" spans="1:59" ht="19.5" customHeight="1" x14ac:dyDescent="0.15">
      <c r="A77" s="15" t="s">
        <v>119</v>
      </c>
      <c r="B77" s="16">
        <v>1330</v>
      </c>
      <c r="C77" s="17">
        <v>29</v>
      </c>
      <c r="D77" s="17">
        <v>434</v>
      </c>
      <c r="E77" s="17">
        <v>210</v>
      </c>
      <c r="F77" s="18">
        <f t="shared" si="92"/>
        <v>2003</v>
      </c>
      <c r="G77" s="19">
        <v>2687</v>
      </c>
      <c r="H77" s="17">
        <v>2379</v>
      </c>
      <c r="I77" s="20">
        <f t="shared" si="93"/>
        <v>5066</v>
      </c>
      <c r="J77" s="19">
        <v>0</v>
      </c>
      <c r="K77" s="17">
        <v>126</v>
      </c>
      <c r="L77" s="20">
        <f t="shared" si="94"/>
        <v>126</v>
      </c>
      <c r="M77" s="21">
        <v>8</v>
      </c>
      <c r="N77" s="22">
        <v>1</v>
      </c>
      <c r="O77" s="22">
        <v>0</v>
      </c>
      <c r="P77" s="22">
        <v>1</v>
      </c>
      <c r="Q77" s="23">
        <v>9</v>
      </c>
      <c r="R77" s="17">
        <v>37</v>
      </c>
      <c r="S77" s="18">
        <f t="shared" si="95"/>
        <v>46</v>
      </c>
      <c r="T77" s="23">
        <v>2866</v>
      </c>
      <c r="U77" s="17">
        <v>750</v>
      </c>
      <c r="V77" s="22">
        <v>308</v>
      </c>
      <c r="W77" s="20">
        <v>491</v>
      </c>
      <c r="X77" s="23">
        <v>81</v>
      </c>
      <c r="Y77" s="17">
        <v>23</v>
      </c>
      <c r="Z77" s="17">
        <v>0</v>
      </c>
      <c r="AA77" s="25">
        <v>0</v>
      </c>
      <c r="AB77" s="26">
        <f t="shared" si="96"/>
        <v>104</v>
      </c>
      <c r="AC77" s="27">
        <v>84</v>
      </c>
      <c r="AD77" s="28">
        <v>21</v>
      </c>
      <c r="AE77" s="29">
        <v>9</v>
      </c>
      <c r="AF77" s="28">
        <v>810</v>
      </c>
      <c r="AG77" s="22">
        <v>774</v>
      </c>
      <c r="AH77" s="22">
        <v>35</v>
      </c>
      <c r="AI77" s="22">
        <v>18</v>
      </c>
      <c r="AJ77" s="22">
        <v>0</v>
      </c>
      <c r="AK77" s="22">
        <v>0</v>
      </c>
      <c r="AL77" s="29">
        <v>0</v>
      </c>
      <c r="AM77" s="28">
        <v>1003</v>
      </c>
      <c r="AN77" s="22">
        <v>472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4">
        <v>7233</v>
      </c>
      <c r="AU77" s="48">
        <v>12176</v>
      </c>
      <c r="AV77" s="49">
        <v>2752</v>
      </c>
      <c r="AW77" s="21">
        <v>0</v>
      </c>
      <c r="AX77" s="50">
        <v>4613</v>
      </c>
      <c r="AY77" s="51">
        <f t="shared" si="97"/>
        <v>1330</v>
      </c>
      <c r="AZ77" s="22">
        <f t="shared" si="98"/>
        <v>29</v>
      </c>
      <c r="BA77" s="52">
        <f t="shared" si="99"/>
        <v>1359</v>
      </c>
      <c r="BB77" s="40">
        <f t="shared" si="100"/>
        <v>7300</v>
      </c>
      <c r="BC77" s="41">
        <f t="shared" si="101"/>
        <v>2379</v>
      </c>
      <c r="BD77" s="42">
        <f t="shared" si="102"/>
        <v>9679</v>
      </c>
      <c r="BE77" s="33">
        <f t="shared" si="103"/>
        <v>11846</v>
      </c>
      <c r="BF77" s="53">
        <f t="shared" si="104"/>
        <v>16789</v>
      </c>
      <c r="BG77" s="43">
        <f t="shared" si="89"/>
        <v>0.75421014567620626</v>
      </c>
    </row>
    <row r="78" spans="1:59" ht="19.5" customHeight="1" x14ac:dyDescent="0.15">
      <c r="A78" s="15" t="s">
        <v>120</v>
      </c>
      <c r="B78" s="16">
        <v>2947</v>
      </c>
      <c r="C78" s="17">
        <v>13</v>
      </c>
      <c r="D78" s="17">
        <v>853</v>
      </c>
      <c r="E78" s="17">
        <v>846</v>
      </c>
      <c r="F78" s="18">
        <f t="shared" si="92"/>
        <v>4659</v>
      </c>
      <c r="G78" s="19">
        <v>6634</v>
      </c>
      <c r="H78" s="17">
        <v>5706</v>
      </c>
      <c r="I78" s="20">
        <f t="shared" si="93"/>
        <v>12340</v>
      </c>
      <c r="J78" s="19">
        <v>16</v>
      </c>
      <c r="K78" s="17">
        <v>144</v>
      </c>
      <c r="L78" s="20">
        <f t="shared" si="94"/>
        <v>160</v>
      </c>
      <c r="M78" s="21">
        <v>23</v>
      </c>
      <c r="N78" s="22">
        <v>1</v>
      </c>
      <c r="O78" s="22">
        <v>0</v>
      </c>
      <c r="P78" s="22">
        <v>5</v>
      </c>
      <c r="Q78" s="23">
        <v>58</v>
      </c>
      <c r="R78" s="17">
        <v>99</v>
      </c>
      <c r="S78" s="18">
        <f t="shared" si="95"/>
        <v>157</v>
      </c>
      <c r="T78" s="23">
        <v>7411</v>
      </c>
      <c r="U78" s="17">
        <v>2010</v>
      </c>
      <c r="V78" s="22">
        <v>742</v>
      </c>
      <c r="W78" s="20">
        <v>1202</v>
      </c>
      <c r="X78" s="23">
        <v>290</v>
      </c>
      <c r="Y78" s="17">
        <v>75</v>
      </c>
      <c r="Z78" s="17">
        <v>0</v>
      </c>
      <c r="AA78" s="25">
        <v>0</v>
      </c>
      <c r="AB78" s="26">
        <f t="shared" si="96"/>
        <v>365</v>
      </c>
      <c r="AC78" s="27">
        <v>299</v>
      </c>
      <c r="AD78" s="28">
        <v>12</v>
      </c>
      <c r="AE78" s="29">
        <v>5</v>
      </c>
      <c r="AF78" s="28">
        <v>1760</v>
      </c>
      <c r="AG78" s="22">
        <v>1744</v>
      </c>
      <c r="AH78" s="22">
        <v>12</v>
      </c>
      <c r="AI78" s="22">
        <v>6</v>
      </c>
      <c r="AJ78" s="22">
        <v>0</v>
      </c>
      <c r="AK78" s="22">
        <v>0</v>
      </c>
      <c r="AL78" s="29">
        <v>0</v>
      </c>
      <c r="AM78" s="28">
        <v>1679</v>
      </c>
      <c r="AN78" s="22">
        <v>879</v>
      </c>
      <c r="AO78" s="22">
        <v>0</v>
      </c>
      <c r="AP78" s="22">
        <v>0</v>
      </c>
      <c r="AQ78" s="22">
        <v>44</v>
      </c>
      <c r="AR78" s="22">
        <v>0</v>
      </c>
      <c r="AS78" s="32">
        <v>0</v>
      </c>
      <c r="AT78" s="44">
        <v>17235</v>
      </c>
      <c r="AU78" s="48">
        <v>28967</v>
      </c>
      <c r="AV78" s="49">
        <v>6732</v>
      </c>
      <c r="AW78" s="21">
        <v>0</v>
      </c>
      <c r="AX78" s="50">
        <v>8484</v>
      </c>
      <c r="AY78" s="51">
        <f t="shared" si="97"/>
        <v>2947</v>
      </c>
      <c r="AZ78" s="22">
        <f t="shared" si="98"/>
        <v>13</v>
      </c>
      <c r="BA78" s="52">
        <f t="shared" si="99"/>
        <v>2960</v>
      </c>
      <c r="BB78" s="40">
        <f t="shared" si="100"/>
        <v>15118</v>
      </c>
      <c r="BC78" s="41">
        <f t="shared" si="101"/>
        <v>5706</v>
      </c>
      <c r="BD78" s="42">
        <f t="shared" si="102"/>
        <v>20824</v>
      </c>
      <c r="BE78" s="33">
        <f t="shared" si="103"/>
        <v>25719</v>
      </c>
      <c r="BF78" s="53">
        <f t="shared" si="104"/>
        <v>37451</v>
      </c>
      <c r="BG78" s="43">
        <f t="shared" si="89"/>
        <v>0.72598924318094504</v>
      </c>
    </row>
    <row r="79" spans="1:59" ht="19.5" customHeight="1" x14ac:dyDescent="0.15">
      <c r="A79" s="15" t="s">
        <v>121</v>
      </c>
      <c r="B79" s="16">
        <v>2591</v>
      </c>
      <c r="C79" s="17">
        <v>10</v>
      </c>
      <c r="D79" s="17">
        <v>745</v>
      </c>
      <c r="E79" s="17">
        <v>491</v>
      </c>
      <c r="F79" s="18">
        <f t="shared" si="92"/>
        <v>3837</v>
      </c>
      <c r="G79" s="19">
        <v>5095</v>
      </c>
      <c r="H79" s="17">
        <v>2886</v>
      </c>
      <c r="I79" s="20">
        <f t="shared" si="93"/>
        <v>7981</v>
      </c>
      <c r="J79" s="19">
        <v>4</v>
      </c>
      <c r="K79" s="17">
        <v>82</v>
      </c>
      <c r="L79" s="20">
        <f t="shared" si="94"/>
        <v>86</v>
      </c>
      <c r="M79" s="21">
        <v>11</v>
      </c>
      <c r="N79" s="22">
        <v>1</v>
      </c>
      <c r="O79" s="22">
        <v>0</v>
      </c>
      <c r="P79" s="22">
        <v>2</v>
      </c>
      <c r="Q79" s="23">
        <v>37</v>
      </c>
      <c r="R79" s="17">
        <v>79</v>
      </c>
      <c r="S79" s="18">
        <f t="shared" si="95"/>
        <v>116</v>
      </c>
      <c r="T79" s="23">
        <v>6584</v>
      </c>
      <c r="U79" s="17">
        <v>1359</v>
      </c>
      <c r="V79" s="22">
        <v>0</v>
      </c>
      <c r="W79" s="20">
        <v>991</v>
      </c>
      <c r="X79" s="23">
        <v>153</v>
      </c>
      <c r="Y79" s="17">
        <v>62</v>
      </c>
      <c r="Z79" s="17">
        <v>0</v>
      </c>
      <c r="AA79" s="25">
        <v>0</v>
      </c>
      <c r="AB79" s="26">
        <f t="shared" si="96"/>
        <v>215</v>
      </c>
      <c r="AC79" s="27">
        <v>114</v>
      </c>
      <c r="AD79" s="28">
        <v>112</v>
      </c>
      <c r="AE79" s="29">
        <v>3</v>
      </c>
      <c r="AF79" s="28">
        <v>1680</v>
      </c>
      <c r="AG79" s="22">
        <v>1470</v>
      </c>
      <c r="AH79" s="22">
        <v>210</v>
      </c>
      <c r="AI79" s="22">
        <v>119</v>
      </c>
      <c r="AJ79" s="22">
        <v>0</v>
      </c>
      <c r="AK79" s="22">
        <v>0</v>
      </c>
      <c r="AL79" s="29">
        <v>0</v>
      </c>
      <c r="AM79" s="28">
        <v>1513</v>
      </c>
      <c r="AN79" s="22">
        <v>755</v>
      </c>
      <c r="AO79" s="22">
        <v>0</v>
      </c>
      <c r="AP79" s="22">
        <v>0</v>
      </c>
      <c r="AQ79" s="22">
        <v>1</v>
      </c>
      <c r="AR79" s="22">
        <v>0</v>
      </c>
      <c r="AS79" s="32">
        <v>0</v>
      </c>
      <c r="AT79" s="44">
        <v>11976</v>
      </c>
      <c r="AU79" s="48">
        <v>22314</v>
      </c>
      <c r="AV79" s="49">
        <v>3480</v>
      </c>
      <c r="AW79" s="21">
        <v>0</v>
      </c>
      <c r="AX79" s="50">
        <v>6523</v>
      </c>
      <c r="AY79" s="51">
        <f t="shared" si="97"/>
        <v>2591</v>
      </c>
      <c r="AZ79" s="22">
        <f t="shared" si="98"/>
        <v>10</v>
      </c>
      <c r="BA79" s="52">
        <f t="shared" si="99"/>
        <v>2601</v>
      </c>
      <c r="BB79" s="40">
        <f t="shared" si="100"/>
        <v>11618</v>
      </c>
      <c r="BC79" s="41">
        <f t="shared" si="101"/>
        <v>2886</v>
      </c>
      <c r="BD79" s="42">
        <f t="shared" si="102"/>
        <v>14504</v>
      </c>
      <c r="BE79" s="33">
        <f t="shared" si="103"/>
        <v>18499</v>
      </c>
      <c r="BF79" s="53">
        <f t="shared" si="104"/>
        <v>28837</v>
      </c>
      <c r="BG79" s="43">
        <f t="shared" si="89"/>
        <v>0.80102040816326525</v>
      </c>
    </row>
    <row r="80" spans="1:59" ht="19.5" customHeight="1" x14ac:dyDescent="0.15">
      <c r="A80" s="15" t="s">
        <v>122</v>
      </c>
      <c r="B80" s="16">
        <v>1210</v>
      </c>
      <c r="C80" s="17">
        <v>3</v>
      </c>
      <c r="D80" s="17">
        <v>363</v>
      </c>
      <c r="E80" s="17">
        <v>291</v>
      </c>
      <c r="F80" s="18">
        <f t="shared" si="92"/>
        <v>1867</v>
      </c>
      <c r="G80" s="19">
        <v>3474</v>
      </c>
      <c r="H80" s="17">
        <v>3205</v>
      </c>
      <c r="I80" s="20">
        <f t="shared" si="93"/>
        <v>6679</v>
      </c>
      <c r="J80" s="19">
        <v>2</v>
      </c>
      <c r="K80" s="17">
        <v>50</v>
      </c>
      <c r="L80" s="20">
        <f t="shared" si="94"/>
        <v>52</v>
      </c>
      <c r="M80" s="21">
        <v>6</v>
      </c>
      <c r="N80" s="22">
        <v>0</v>
      </c>
      <c r="O80" s="22">
        <v>0</v>
      </c>
      <c r="P80" s="22">
        <v>3</v>
      </c>
      <c r="Q80" s="23">
        <v>21</v>
      </c>
      <c r="R80" s="17">
        <v>57</v>
      </c>
      <c r="S80" s="18">
        <f t="shared" si="95"/>
        <v>78</v>
      </c>
      <c r="T80" s="23">
        <v>2892</v>
      </c>
      <c r="U80" s="17">
        <v>703</v>
      </c>
      <c r="V80" s="22">
        <v>0</v>
      </c>
      <c r="W80" s="20">
        <v>484</v>
      </c>
      <c r="X80" s="23">
        <v>68</v>
      </c>
      <c r="Y80" s="17">
        <v>26</v>
      </c>
      <c r="Z80" s="17">
        <v>0</v>
      </c>
      <c r="AA80" s="25">
        <v>0</v>
      </c>
      <c r="AB80" s="26">
        <f t="shared" si="96"/>
        <v>94</v>
      </c>
      <c r="AC80" s="27">
        <v>3</v>
      </c>
      <c r="AD80" s="28">
        <v>11</v>
      </c>
      <c r="AE80" s="29">
        <v>2</v>
      </c>
      <c r="AF80" s="28">
        <v>628</v>
      </c>
      <c r="AG80" s="22">
        <v>598</v>
      </c>
      <c r="AH80" s="22">
        <v>30</v>
      </c>
      <c r="AI80" s="22">
        <v>16</v>
      </c>
      <c r="AJ80" s="22">
        <v>0</v>
      </c>
      <c r="AK80" s="22">
        <v>0</v>
      </c>
      <c r="AL80" s="29">
        <v>0</v>
      </c>
      <c r="AM80" s="28">
        <v>577</v>
      </c>
      <c r="AN80" s="22">
        <v>356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44">
        <v>8628</v>
      </c>
      <c r="AU80" s="48">
        <v>12913</v>
      </c>
      <c r="AV80" s="49">
        <v>3555</v>
      </c>
      <c r="AW80" s="21">
        <v>0</v>
      </c>
      <c r="AX80" s="50">
        <v>2663</v>
      </c>
      <c r="AY80" s="51">
        <f t="shared" si="97"/>
        <v>1210</v>
      </c>
      <c r="AZ80" s="22">
        <f t="shared" si="98"/>
        <v>3</v>
      </c>
      <c r="BA80" s="52">
        <f t="shared" si="99"/>
        <v>1213</v>
      </c>
      <c r="BB80" s="40">
        <f t="shared" si="100"/>
        <v>6137</v>
      </c>
      <c r="BC80" s="41">
        <f t="shared" si="101"/>
        <v>3205</v>
      </c>
      <c r="BD80" s="42">
        <f t="shared" si="102"/>
        <v>9342</v>
      </c>
      <c r="BE80" s="33">
        <f t="shared" si="103"/>
        <v>11291</v>
      </c>
      <c r="BF80" s="53">
        <f t="shared" si="104"/>
        <v>15576</v>
      </c>
      <c r="BG80" s="43">
        <f t="shared" si="89"/>
        <v>0.65692571183900661</v>
      </c>
    </row>
    <row r="81" spans="1:59" ht="19.5" customHeight="1" thickBot="1" x14ac:dyDescent="0.2">
      <c r="A81" s="87" t="s">
        <v>123</v>
      </c>
      <c r="B81" s="45">
        <v>2033</v>
      </c>
      <c r="C81" s="46">
        <v>14</v>
      </c>
      <c r="D81" s="46">
        <v>551</v>
      </c>
      <c r="E81" s="46">
        <v>411</v>
      </c>
      <c r="F81" s="88">
        <f t="shared" si="92"/>
        <v>3009</v>
      </c>
      <c r="G81" s="89">
        <v>3471</v>
      </c>
      <c r="H81" s="46">
        <v>3230</v>
      </c>
      <c r="I81" s="90">
        <f t="shared" si="93"/>
        <v>6701</v>
      </c>
      <c r="J81" s="89">
        <v>11</v>
      </c>
      <c r="K81" s="46">
        <v>71</v>
      </c>
      <c r="L81" s="90">
        <f t="shared" si="94"/>
        <v>82</v>
      </c>
      <c r="M81" s="91">
        <v>16</v>
      </c>
      <c r="N81" s="92">
        <v>0</v>
      </c>
      <c r="O81" s="92">
        <v>0</v>
      </c>
      <c r="P81" s="92">
        <v>4</v>
      </c>
      <c r="Q81" s="93">
        <v>15</v>
      </c>
      <c r="R81" s="46">
        <v>124</v>
      </c>
      <c r="S81" s="88">
        <f t="shared" si="95"/>
        <v>139</v>
      </c>
      <c r="T81" s="93">
        <v>5117</v>
      </c>
      <c r="U81" s="46">
        <v>1161</v>
      </c>
      <c r="V81" s="92">
        <v>357</v>
      </c>
      <c r="W81" s="90">
        <v>774</v>
      </c>
      <c r="X81" s="93">
        <v>132</v>
      </c>
      <c r="Y81" s="46">
        <v>46</v>
      </c>
      <c r="Z81" s="46">
        <v>0</v>
      </c>
      <c r="AA81" s="94">
        <v>0</v>
      </c>
      <c r="AB81" s="47">
        <f t="shared" si="96"/>
        <v>178</v>
      </c>
      <c r="AC81" s="95">
        <v>236</v>
      </c>
      <c r="AD81" s="96">
        <v>54</v>
      </c>
      <c r="AE81" s="97">
        <v>2</v>
      </c>
      <c r="AF81" s="96">
        <v>1219</v>
      </c>
      <c r="AG81" s="92">
        <v>1164</v>
      </c>
      <c r="AH81" s="92">
        <v>55</v>
      </c>
      <c r="AI81" s="92">
        <v>28</v>
      </c>
      <c r="AJ81" s="92">
        <v>0</v>
      </c>
      <c r="AK81" s="92">
        <v>0</v>
      </c>
      <c r="AL81" s="97">
        <v>0</v>
      </c>
      <c r="AM81" s="96">
        <v>724</v>
      </c>
      <c r="AN81" s="92">
        <v>400</v>
      </c>
      <c r="AO81" s="92">
        <v>0</v>
      </c>
      <c r="AP81" s="92">
        <v>0</v>
      </c>
      <c r="AQ81" s="92">
        <v>1</v>
      </c>
      <c r="AR81" s="92">
        <v>0</v>
      </c>
      <c r="AS81" s="98">
        <v>0</v>
      </c>
      <c r="AT81" s="49">
        <v>9827</v>
      </c>
      <c r="AU81" s="48">
        <v>17497</v>
      </c>
      <c r="AV81" s="100">
        <v>3742</v>
      </c>
      <c r="AW81" s="101">
        <v>6</v>
      </c>
      <c r="AX81" s="50">
        <v>6999</v>
      </c>
      <c r="AY81" s="102">
        <f t="shared" si="97"/>
        <v>2039</v>
      </c>
      <c r="AZ81" s="92">
        <f t="shared" si="98"/>
        <v>14</v>
      </c>
      <c r="BA81" s="103">
        <f t="shared" si="99"/>
        <v>2053</v>
      </c>
      <c r="BB81" s="54">
        <f t="shared" si="100"/>
        <v>10470</v>
      </c>
      <c r="BC81" s="55">
        <f t="shared" si="101"/>
        <v>3230</v>
      </c>
      <c r="BD81" s="56">
        <f t="shared" si="102"/>
        <v>13700</v>
      </c>
      <c r="BE81" s="57">
        <f t="shared" si="103"/>
        <v>16832</v>
      </c>
      <c r="BF81" s="58">
        <f t="shared" si="104"/>
        <v>24502</v>
      </c>
      <c r="BG81" s="59">
        <f t="shared" si="89"/>
        <v>0.76423357664233582</v>
      </c>
    </row>
    <row r="82" spans="1:59" ht="19.5" customHeight="1" thickTop="1" thickBot="1" x14ac:dyDescent="0.2">
      <c r="A82" s="60" t="s">
        <v>60</v>
      </c>
      <c r="B82" s="61">
        <f>SUM(B76:B81)</f>
        <v>11061</v>
      </c>
      <c r="C82" s="62">
        <f t="shared" ref="C82:AS82" si="105">SUM(C76:C81)</f>
        <v>70</v>
      </c>
      <c r="D82" s="62">
        <f t="shared" si="105"/>
        <v>3169</v>
      </c>
      <c r="E82" s="62">
        <f t="shared" si="105"/>
        <v>2469</v>
      </c>
      <c r="F82" s="63">
        <f t="shared" si="105"/>
        <v>16769</v>
      </c>
      <c r="G82" s="64">
        <f t="shared" si="105"/>
        <v>23951</v>
      </c>
      <c r="H82" s="62">
        <f t="shared" si="105"/>
        <v>19468</v>
      </c>
      <c r="I82" s="65">
        <f t="shared" si="105"/>
        <v>43419</v>
      </c>
      <c r="J82" s="64">
        <f t="shared" si="105"/>
        <v>33</v>
      </c>
      <c r="K82" s="62">
        <f t="shared" si="105"/>
        <v>493</v>
      </c>
      <c r="L82" s="65">
        <f t="shared" si="105"/>
        <v>526</v>
      </c>
      <c r="M82" s="67">
        <f t="shared" si="105"/>
        <v>74</v>
      </c>
      <c r="N82" s="68">
        <f t="shared" si="105"/>
        <v>3</v>
      </c>
      <c r="O82" s="68">
        <f t="shared" si="105"/>
        <v>0</v>
      </c>
      <c r="P82" s="68">
        <f t="shared" si="105"/>
        <v>18</v>
      </c>
      <c r="Q82" s="69">
        <f t="shared" si="105"/>
        <v>153</v>
      </c>
      <c r="R82" s="62">
        <f t="shared" si="105"/>
        <v>535</v>
      </c>
      <c r="S82" s="63">
        <f t="shared" si="105"/>
        <v>688</v>
      </c>
      <c r="T82" s="69">
        <f t="shared" si="105"/>
        <v>27196</v>
      </c>
      <c r="U82" s="62">
        <f t="shared" si="105"/>
        <v>6344</v>
      </c>
      <c r="V82" s="68">
        <f t="shared" si="105"/>
        <v>1407</v>
      </c>
      <c r="W82" s="65">
        <f t="shared" si="105"/>
        <v>4402</v>
      </c>
      <c r="X82" s="69">
        <f t="shared" si="105"/>
        <v>789</v>
      </c>
      <c r="Y82" s="62">
        <f t="shared" si="105"/>
        <v>248</v>
      </c>
      <c r="Z82" s="62">
        <f t="shared" si="105"/>
        <v>0</v>
      </c>
      <c r="AA82" s="70">
        <f t="shared" si="105"/>
        <v>0</v>
      </c>
      <c r="AB82" s="71">
        <f t="shared" si="105"/>
        <v>1037</v>
      </c>
      <c r="AC82" s="72">
        <f t="shared" si="105"/>
        <v>771</v>
      </c>
      <c r="AD82" s="73">
        <f t="shared" si="105"/>
        <v>212</v>
      </c>
      <c r="AE82" s="74">
        <f t="shared" si="105"/>
        <v>22</v>
      </c>
      <c r="AF82" s="73">
        <f t="shared" si="105"/>
        <v>6775</v>
      </c>
      <c r="AG82" s="68">
        <f t="shared" si="105"/>
        <v>6424</v>
      </c>
      <c r="AH82" s="68">
        <f t="shared" si="105"/>
        <v>346</v>
      </c>
      <c r="AI82" s="68">
        <f t="shared" si="105"/>
        <v>189</v>
      </c>
      <c r="AJ82" s="68">
        <f t="shared" si="105"/>
        <v>0</v>
      </c>
      <c r="AK82" s="68">
        <f t="shared" si="105"/>
        <v>0</v>
      </c>
      <c r="AL82" s="74">
        <f t="shared" si="105"/>
        <v>0</v>
      </c>
      <c r="AM82" s="73">
        <f t="shared" si="105"/>
        <v>6305</v>
      </c>
      <c r="AN82" s="68">
        <f t="shared" si="105"/>
        <v>3285</v>
      </c>
      <c r="AO82" s="68">
        <f t="shared" si="105"/>
        <v>0</v>
      </c>
      <c r="AP82" s="68">
        <f t="shared" si="105"/>
        <v>0</v>
      </c>
      <c r="AQ82" s="68">
        <f t="shared" si="105"/>
        <v>46</v>
      </c>
      <c r="AR82" s="68">
        <f t="shared" si="105"/>
        <v>0</v>
      </c>
      <c r="AS82" s="75">
        <f t="shared" si="105"/>
        <v>0</v>
      </c>
      <c r="AT82" s="66">
        <v>61014</v>
      </c>
      <c r="AU82" s="76">
        <v>104066</v>
      </c>
      <c r="AV82" s="66">
        <v>22574</v>
      </c>
      <c r="AW82" s="67">
        <f>SUM(AW76:AW81)</f>
        <v>20</v>
      </c>
      <c r="AX82" s="77">
        <f t="shared" ref="AX82:BF82" si="106">SUM(AX76:AX81)</f>
        <v>31807</v>
      </c>
      <c r="AY82" s="78">
        <f>SUM(AY76:AY81)</f>
        <v>11081</v>
      </c>
      <c r="AZ82" s="68">
        <f>SUM(AZ76:AZ81)</f>
        <v>70</v>
      </c>
      <c r="BA82" s="79">
        <f>SUM(BA76:BA81)</f>
        <v>11151</v>
      </c>
      <c r="BB82" s="80">
        <f t="shared" si="106"/>
        <v>55758</v>
      </c>
      <c r="BC82" s="81">
        <f t="shared" si="106"/>
        <v>19468</v>
      </c>
      <c r="BD82" s="82">
        <f t="shared" si="106"/>
        <v>75226</v>
      </c>
      <c r="BE82" s="66">
        <f t="shared" si="106"/>
        <v>92841</v>
      </c>
      <c r="BF82" s="76">
        <f t="shared" si="106"/>
        <v>135893</v>
      </c>
      <c r="BG82" s="83">
        <f t="shared" si="89"/>
        <v>0.74120649775343628</v>
      </c>
    </row>
    <row r="83" spans="1:59" ht="19.5" customHeight="1" thickTop="1" x14ac:dyDescent="0.15">
      <c r="A83" s="15" t="s">
        <v>124</v>
      </c>
      <c r="B83" s="16">
        <v>1043</v>
      </c>
      <c r="C83" s="17">
        <v>0</v>
      </c>
      <c r="D83" s="17">
        <v>402</v>
      </c>
      <c r="E83" s="17">
        <v>343</v>
      </c>
      <c r="F83" s="18">
        <f t="shared" ref="F83:F86" si="107">SUM(B83:E83)</f>
        <v>1788</v>
      </c>
      <c r="G83" s="19">
        <v>3120</v>
      </c>
      <c r="H83" s="17">
        <v>2965</v>
      </c>
      <c r="I83" s="20">
        <f t="shared" ref="I83:I86" si="108">SUM(G83:H83)</f>
        <v>6085</v>
      </c>
      <c r="J83" s="19">
        <v>7</v>
      </c>
      <c r="K83" s="17">
        <v>48</v>
      </c>
      <c r="L83" s="20">
        <f t="shared" ref="L83:L86" si="109">SUM(J83:K83)</f>
        <v>55</v>
      </c>
      <c r="M83" s="21">
        <v>11</v>
      </c>
      <c r="N83" s="22">
        <v>0</v>
      </c>
      <c r="O83" s="22">
        <v>0</v>
      </c>
      <c r="P83" s="22">
        <v>2</v>
      </c>
      <c r="Q83" s="23">
        <v>19</v>
      </c>
      <c r="R83" s="17">
        <v>51</v>
      </c>
      <c r="S83" s="18">
        <f t="shared" ref="S83:S86" si="110">SUM(Q83:R83)</f>
        <v>70</v>
      </c>
      <c r="T83" s="23">
        <v>2561</v>
      </c>
      <c r="U83" s="17">
        <v>508</v>
      </c>
      <c r="V83" s="22">
        <v>0</v>
      </c>
      <c r="W83" s="20">
        <v>479</v>
      </c>
      <c r="X83" s="23">
        <v>94</v>
      </c>
      <c r="Y83" s="17">
        <v>37</v>
      </c>
      <c r="Z83" s="17">
        <v>0</v>
      </c>
      <c r="AA83" s="25">
        <v>0</v>
      </c>
      <c r="AB83" s="26">
        <f t="shared" ref="AB83:AB86" si="111">SUM(X83:AA83)</f>
        <v>131</v>
      </c>
      <c r="AC83" s="27">
        <v>1</v>
      </c>
      <c r="AD83" s="28">
        <v>4</v>
      </c>
      <c r="AE83" s="29">
        <v>3</v>
      </c>
      <c r="AF83" s="28">
        <v>644</v>
      </c>
      <c r="AG83" s="22">
        <v>642</v>
      </c>
      <c r="AH83" s="22">
        <v>2</v>
      </c>
      <c r="AI83" s="22">
        <v>1</v>
      </c>
      <c r="AJ83" s="22">
        <v>0</v>
      </c>
      <c r="AK83" s="22">
        <v>0</v>
      </c>
      <c r="AL83" s="29">
        <v>0</v>
      </c>
      <c r="AM83" s="28">
        <v>417</v>
      </c>
      <c r="AN83" s="22">
        <v>285</v>
      </c>
      <c r="AO83" s="22">
        <v>0</v>
      </c>
      <c r="AP83" s="22">
        <v>0</v>
      </c>
      <c r="AQ83" s="22">
        <v>1</v>
      </c>
      <c r="AR83" s="22">
        <v>0</v>
      </c>
      <c r="AS83" s="32">
        <v>0</v>
      </c>
      <c r="AT83" s="33">
        <v>8028</v>
      </c>
      <c r="AU83" s="34">
        <v>11860</v>
      </c>
      <c r="AV83" s="35">
        <v>3367</v>
      </c>
      <c r="AW83" s="21">
        <v>0</v>
      </c>
      <c r="AX83" s="50">
        <v>3624</v>
      </c>
      <c r="AY83" s="51">
        <f>B83+AW83</f>
        <v>1043</v>
      </c>
      <c r="AZ83" s="22">
        <f>C83</f>
        <v>0</v>
      </c>
      <c r="BA83" s="52">
        <f t="shared" ref="BA83:BA86" si="112">SUM(AY83:AZ83)</f>
        <v>1043</v>
      </c>
      <c r="BB83" s="40">
        <f>G83+AX83</f>
        <v>6744</v>
      </c>
      <c r="BC83" s="41">
        <f>H83</f>
        <v>2965</v>
      </c>
      <c r="BD83" s="42">
        <f t="shared" ref="BD83:BD86" si="113">SUM(BB83:BC83)</f>
        <v>9709</v>
      </c>
      <c r="BE83" s="33">
        <f>AT83+AW83+AX83</f>
        <v>11652</v>
      </c>
      <c r="BF83" s="85">
        <f>AU83+AW83+AX83</f>
        <v>15484</v>
      </c>
      <c r="BG83" s="86">
        <f t="shared" si="89"/>
        <v>0.69461324544237302</v>
      </c>
    </row>
    <row r="84" spans="1:59" ht="19.5" customHeight="1" x14ac:dyDescent="0.15">
      <c r="A84" s="15" t="s">
        <v>125</v>
      </c>
      <c r="B84" s="16">
        <v>1489</v>
      </c>
      <c r="C84" s="17">
        <v>3</v>
      </c>
      <c r="D84" s="17">
        <v>513</v>
      </c>
      <c r="E84" s="17">
        <v>437</v>
      </c>
      <c r="F84" s="18">
        <f t="shared" si="107"/>
        <v>2442</v>
      </c>
      <c r="G84" s="19">
        <v>3856</v>
      </c>
      <c r="H84" s="17">
        <v>2490</v>
      </c>
      <c r="I84" s="20">
        <f t="shared" si="108"/>
        <v>6346</v>
      </c>
      <c r="J84" s="19">
        <v>13</v>
      </c>
      <c r="K84" s="17">
        <v>58</v>
      </c>
      <c r="L84" s="20">
        <f t="shared" si="109"/>
        <v>71</v>
      </c>
      <c r="M84" s="21">
        <v>11</v>
      </c>
      <c r="N84" s="22">
        <v>1</v>
      </c>
      <c r="O84" s="22">
        <v>0</v>
      </c>
      <c r="P84" s="22">
        <v>1</v>
      </c>
      <c r="Q84" s="23">
        <v>13</v>
      </c>
      <c r="R84" s="17">
        <v>49</v>
      </c>
      <c r="S84" s="18">
        <f t="shared" si="110"/>
        <v>62</v>
      </c>
      <c r="T84" s="23">
        <v>3461</v>
      </c>
      <c r="U84" s="17">
        <v>1283</v>
      </c>
      <c r="V84" s="22">
        <v>576</v>
      </c>
      <c r="W84" s="20">
        <v>535</v>
      </c>
      <c r="X84" s="23">
        <v>98</v>
      </c>
      <c r="Y84" s="17">
        <v>38</v>
      </c>
      <c r="Z84" s="17">
        <v>0</v>
      </c>
      <c r="AA84" s="25">
        <v>0</v>
      </c>
      <c r="AB84" s="26">
        <f t="shared" si="111"/>
        <v>136</v>
      </c>
      <c r="AC84" s="27">
        <v>71</v>
      </c>
      <c r="AD84" s="28">
        <v>6</v>
      </c>
      <c r="AE84" s="29">
        <v>1</v>
      </c>
      <c r="AF84" s="28">
        <v>865</v>
      </c>
      <c r="AG84" s="22">
        <v>851</v>
      </c>
      <c r="AH84" s="22">
        <v>8</v>
      </c>
      <c r="AI84" s="22">
        <v>3</v>
      </c>
      <c r="AJ84" s="22">
        <v>0</v>
      </c>
      <c r="AK84" s="22">
        <v>0</v>
      </c>
      <c r="AL84" s="29">
        <v>0</v>
      </c>
      <c r="AM84" s="28">
        <v>1263</v>
      </c>
      <c r="AN84" s="22">
        <v>508</v>
      </c>
      <c r="AO84" s="22">
        <v>0</v>
      </c>
      <c r="AP84" s="22">
        <v>0</v>
      </c>
      <c r="AQ84" s="22">
        <v>49</v>
      </c>
      <c r="AR84" s="22">
        <v>49</v>
      </c>
      <c r="AS84" s="32">
        <v>0</v>
      </c>
      <c r="AT84" s="44">
        <v>8933</v>
      </c>
      <c r="AU84" s="48">
        <v>14896</v>
      </c>
      <c r="AV84" s="49">
        <v>2999</v>
      </c>
      <c r="AW84" s="21">
        <v>36</v>
      </c>
      <c r="AX84" s="50">
        <v>4339</v>
      </c>
      <c r="AY84" s="51">
        <f>B84+AW84</f>
        <v>1525</v>
      </c>
      <c r="AZ84" s="22">
        <f>C84</f>
        <v>3</v>
      </c>
      <c r="BA84" s="52">
        <f t="shared" si="112"/>
        <v>1528</v>
      </c>
      <c r="BB84" s="40">
        <f>G84+AX84</f>
        <v>8195</v>
      </c>
      <c r="BC84" s="41">
        <f>H84</f>
        <v>2490</v>
      </c>
      <c r="BD84" s="42">
        <f t="shared" si="113"/>
        <v>10685</v>
      </c>
      <c r="BE84" s="33">
        <f>AT84+AW84+AX84</f>
        <v>13308</v>
      </c>
      <c r="BF84" s="53">
        <f>AU84+AW84+AX84</f>
        <v>19271</v>
      </c>
      <c r="BG84" s="43">
        <f t="shared" si="89"/>
        <v>0.76696303228825458</v>
      </c>
    </row>
    <row r="85" spans="1:59" ht="19.5" customHeight="1" x14ac:dyDescent="0.15">
      <c r="A85" s="105" t="s">
        <v>126</v>
      </c>
      <c r="B85" s="106">
        <v>1816</v>
      </c>
      <c r="C85" s="107">
        <v>1</v>
      </c>
      <c r="D85" s="107">
        <v>750</v>
      </c>
      <c r="E85" s="107">
        <v>414</v>
      </c>
      <c r="F85" s="108">
        <f t="shared" si="107"/>
        <v>2981</v>
      </c>
      <c r="G85" s="109">
        <v>8940</v>
      </c>
      <c r="H85" s="107">
        <v>2738</v>
      </c>
      <c r="I85" s="110">
        <f t="shared" si="108"/>
        <v>11678</v>
      </c>
      <c r="J85" s="109">
        <v>2</v>
      </c>
      <c r="K85" s="107">
        <v>58</v>
      </c>
      <c r="L85" s="110">
        <f t="shared" si="109"/>
        <v>60</v>
      </c>
      <c r="M85" s="112">
        <v>7</v>
      </c>
      <c r="N85" s="113">
        <v>1</v>
      </c>
      <c r="O85" s="113">
        <v>0</v>
      </c>
      <c r="P85" s="113">
        <v>1</v>
      </c>
      <c r="Q85" s="114">
        <v>21</v>
      </c>
      <c r="R85" s="107">
        <v>55</v>
      </c>
      <c r="S85" s="108">
        <f t="shared" si="110"/>
        <v>76</v>
      </c>
      <c r="T85" s="114">
        <v>4869</v>
      </c>
      <c r="U85" s="107">
        <v>845</v>
      </c>
      <c r="V85" s="113">
        <v>0</v>
      </c>
      <c r="W85" s="110">
        <v>911</v>
      </c>
      <c r="X85" s="114">
        <v>173</v>
      </c>
      <c r="Y85" s="107">
        <v>50</v>
      </c>
      <c r="Z85" s="107">
        <v>0</v>
      </c>
      <c r="AA85" s="115">
        <v>0</v>
      </c>
      <c r="AB85" s="116">
        <f t="shared" si="111"/>
        <v>223</v>
      </c>
      <c r="AC85" s="117">
        <v>42</v>
      </c>
      <c r="AD85" s="118">
        <v>33</v>
      </c>
      <c r="AE85" s="119">
        <v>3</v>
      </c>
      <c r="AF85" s="118">
        <v>1188</v>
      </c>
      <c r="AG85" s="113">
        <v>1129</v>
      </c>
      <c r="AH85" s="113">
        <v>53</v>
      </c>
      <c r="AI85" s="113">
        <v>30</v>
      </c>
      <c r="AJ85" s="113">
        <v>0</v>
      </c>
      <c r="AK85" s="113">
        <v>0</v>
      </c>
      <c r="AL85" s="119">
        <v>0</v>
      </c>
      <c r="AM85" s="118">
        <v>1172</v>
      </c>
      <c r="AN85" s="113">
        <v>583</v>
      </c>
      <c r="AO85" s="113">
        <v>0</v>
      </c>
      <c r="AP85" s="113">
        <v>0</v>
      </c>
      <c r="AQ85" s="113">
        <v>6</v>
      </c>
      <c r="AR85" s="113">
        <v>1</v>
      </c>
      <c r="AS85" s="120">
        <v>0</v>
      </c>
      <c r="AT85" s="111">
        <v>14751</v>
      </c>
      <c r="AU85" s="99">
        <v>22364</v>
      </c>
      <c r="AV85" s="100">
        <v>3218</v>
      </c>
      <c r="AW85" s="112">
        <v>0</v>
      </c>
      <c r="AX85" s="50">
        <v>4113</v>
      </c>
      <c r="AY85" s="124">
        <f>B85+AW85</f>
        <v>1816</v>
      </c>
      <c r="AZ85" s="113">
        <f>C85</f>
        <v>1</v>
      </c>
      <c r="BA85" s="125">
        <f t="shared" si="112"/>
        <v>1817</v>
      </c>
      <c r="BB85" s="40">
        <f>G85+AX85</f>
        <v>13053</v>
      </c>
      <c r="BC85" s="41">
        <f>H85</f>
        <v>2738</v>
      </c>
      <c r="BD85" s="42">
        <f t="shared" si="113"/>
        <v>15791</v>
      </c>
      <c r="BE85" s="33">
        <f>AT85+AW85+AX85</f>
        <v>18864</v>
      </c>
      <c r="BF85" s="53">
        <f>AU85+AW85+AX85</f>
        <v>26477</v>
      </c>
      <c r="BG85" s="43">
        <f t="shared" si="89"/>
        <v>0.8266100943575454</v>
      </c>
    </row>
    <row r="86" spans="1:59" ht="19.5" customHeight="1" thickBot="1" x14ac:dyDescent="0.2">
      <c r="A86" s="126" t="s">
        <v>127</v>
      </c>
      <c r="B86" s="121">
        <v>1085</v>
      </c>
      <c r="C86" s="122">
        <v>3</v>
      </c>
      <c r="D86" s="122">
        <v>341</v>
      </c>
      <c r="E86" s="122">
        <v>413</v>
      </c>
      <c r="F86" s="127">
        <f t="shared" si="107"/>
        <v>1842</v>
      </c>
      <c r="G86" s="128">
        <v>3277</v>
      </c>
      <c r="H86" s="122">
        <v>3242</v>
      </c>
      <c r="I86" s="129">
        <f t="shared" si="108"/>
        <v>6519</v>
      </c>
      <c r="J86" s="128">
        <v>0</v>
      </c>
      <c r="K86" s="122">
        <v>41</v>
      </c>
      <c r="L86" s="129">
        <f t="shared" si="109"/>
        <v>41</v>
      </c>
      <c r="M86" s="101">
        <v>6</v>
      </c>
      <c r="N86" s="130">
        <v>0</v>
      </c>
      <c r="O86" s="130">
        <v>0</v>
      </c>
      <c r="P86" s="130">
        <v>0</v>
      </c>
      <c r="Q86" s="131">
        <v>25</v>
      </c>
      <c r="R86" s="122">
        <v>52</v>
      </c>
      <c r="S86" s="127">
        <f t="shared" si="110"/>
        <v>77</v>
      </c>
      <c r="T86" s="131">
        <v>2694</v>
      </c>
      <c r="U86" s="122">
        <v>360</v>
      </c>
      <c r="V86" s="130">
        <v>0</v>
      </c>
      <c r="W86" s="129">
        <v>594</v>
      </c>
      <c r="X86" s="131">
        <v>126</v>
      </c>
      <c r="Y86" s="122">
        <v>22</v>
      </c>
      <c r="Z86" s="122">
        <v>0</v>
      </c>
      <c r="AA86" s="132">
        <v>0</v>
      </c>
      <c r="AB86" s="123">
        <f t="shared" si="111"/>
        <v>148</v>
      </c>
      <c r="AC86" s="133">
        <v>2</v>
      </c>
      <c r="AD86" s="134">
        <v>20</v>
      </c>
      <c r="AE86" s="135">
        <v>1</v>
      </c>
      <c r="AF86" s="134">
        <v>609</v>
      </c>
      <c r="AG86" s="130">
        <v>545</v>
      </c>
      <c r="AH86" s="130">
        <v>64</v>
      </c>
      <c r="AI86" s="130">
        <v>29</v>
      </c>
      <c r="AJ86" s="130">
        <v>0</v>
      </c>
      <c r="AK86" s="130">
        <v>0</v>
      </c>
      <c r="AL86" s="135">
        <v>0</v>
      </c>
      <c r="AM86" s="134">
        <v>287</v>
      </c>
      <c r="AN86" s="130">
        <v>135</v>
      </c>
      <c r="AO86" s="130">
        <v>0</v>
      </c>
      <c r="AP86" s="130">
        <v>0</v>
      </c>
      <c r="AQ86" s="130">
        <v>2</v>
      </c>
      <c r="AR86" s="130">
        <v>0</v>
      </c>
      <c r="AS86" s="136">
        <v>0</v>
      </c>
      <c r="AT86" s="100">
        <v>8428</v>
      </c>
      <c r="AU86" s="99">
        <v>12268</v>
      </c>
      <c r="AV86" s="100">
        <v>3705</v>
      </c>
      <c r="AW86" s="137">
        <v>1</v>
      </c>
      <c r="AX86" s="50">
        <v>2734</v>
      </c>
      <c r="AY86" s="138">
        <f>B86+AW86</f>
        <v>1086</v>
      </c>
      <c r="AZ86" s="139">
        <f>C86</f>
        <v>3</v>
      </c>
      <c r="BA86" s="140">
        <f t="shared" si="112"/>
        <v>1089</v>
      </c>
      <c r="BB86" s="54">
        <f>G86+AX86</f>
        <v>6011</v>
      </c>
      <c r="BC86" s="55">
        <f>H86</f>
        <v>3242</v>
      </c>
      <c r="BD86" s="56">
        <f t="shared" si="113"/>
        <v>9253</v>
      </c>
      <c r="BE86" s="57">
        <f>AT86+AW86+AX86</f>
        <v>11163</v>
      </c>
      <c r="BF86" s="58">
        <f>AU86+AW86+AX86</f>
        <v>15003</v>
      </c>
      <c r="BG86" s="59">
        <f t="shared" si="89"/>
        <v>0.64962714795201559</v>
      </c>
    </row>
    <row r="87" spans="1:59" ht="19.5" customHeight="1" thickTop="1" thickBot="1" x14ac:dyDescent="0.2">
      <c r="A87" s="60" t="s">
        <v>60</v>
      </c>
      <c r="B87" s="61">
        <f>SUM(B83:B86)</f>
        <v>5433</v>
      </c>
      <c r="C87" s="62">
        <f t="shared" ref="C87:AS87" si="114">SUM(C83:C86)</f>
        <v>7</v>
      </c>
      <c r="D87" s="62">
        <f t="shared" si="114"/>
        <v>2006</v>
      </c>
      <c r="E87" s="62">
        <f t="shared" si="114"/>
        <v>1607</v>
      </c>
      <c r="F87" s="63">
        <f t="shared" si="114"/>
        <v>9053</v>
      </c>
      <c r="G87" s="64">
        <f t="shared" si="114"/>
        <v>19193</v>
      </c>
      <c r="H87" s="62">
        <f t="shared" si="114"/>
        <v>11435</v>
      </c>
      <c r="I87" s="65">
        <f t="shared" si="114"/>
        <v>30628</v>
      </c>
      <c r="J87" s="64">
        <f t="shared" si="114"/>
        <v>22</v>
      </c>
      <c r="K87" s="62">
        <f t="shared" si="114"/>
        <v>205</v>
      </c>
      <c r="L87" s="65">
        <f t="shared" si="114"/>
        <v>227</v>
      </c>
      <c r="M87" s="67">
        <f t="shared" si="114"/>
        <v>35</v>
      </c>
      <c r="N87" s="68">
        <f t="shared" si="114"/>
        <v>2</v>
      </c>
      <c r="O87" s="68">
        <f t="shared" si="114"/>
        <v>0</v>
      </c>
      <c r="P87" s="68">
        <f t="shared" si="114"/>
        <v>4</v>
      </c>
      <c r="Q87" s="69">
        <f t="shared" si="114"/>
        <v>78</v>
      </c>
      <c r="R87" s="62">
        <f t="shared" si="114"/>
        <v>207</v>
      </c>
      <c r="S87" s="63">
        <f t="shared" si="114"/>
        <v>285</v>
      </c>
      <c r="T87" s="69">
        <f t="shared" si="114"/>
        <v>13585</v>
      </c>
      <c r="U87" s="62">
        <f t="shared" si="114"/>
        <v>2996</v>
      </c>
      <c r="V87" s="68">
        <f t="shared" si="114"/>
        <v>576</v>
      </c>
      <c r="W87" s="65">
        <f t="shared" si="114"/>
        <v>2519</v>
      </c>
      <c r="X87" s="69">
        <f t="shared" si="114"/>
        <v>491</v>
      </c>
      <c r="Y87" s="62">
        <f t="shared" si="114"/>
        <v>147</v>
      </c>
      <c r="Z87" s="62">
        <f t="shared" si="114"/>
        <v>0</v>
      </c>
      <c r="AA87" s="70">
        <f t="shared" si="114"/>
        <v>0</v>
      </c>
      <c r="AB87" s="71">
        <f t="shared" si="114"/>
        <v>638</v>
      </c>
      <c r="AC87" s="72">
        <f t="shared" si="114"/>
        <v>116</v>
      </c>
      <c r="AD87" s="73">
        <f t="shared" si="114"/>
        <v>63</v>
      </c>
      <c r="AE87" s="74">
        <f t="shared" si="114"/>
        <v>8</v>
      </c>
      <c r="AF87" s="73">
        <f t="shared" si="114"/>
        <v>3306</v>
      </c>
      <c r="AG87" s="68">
        <f t="shared" si="114"/>
        <v>3167</v>
      </c>
      <c r="AH87" s="68">
        <f t="shared" si="114"/>
        <v>127</v>
      </c>
      <c r="AI87" s="68">
        <f t="shared" si="114"/>
        <v>63</v>
      </c>
      <c r="AJ87" s="68">
        <f t="shared" si="114"/>
        <v>0</v>
      </c>
      <c r="AK87" s="68">
        <f t="shared" si="114"/>
        <v>0</v>
      </c>
      <c r="AL87" s="74">
        <f t="shared" si="114"/>
        <v>0</v>
      </c>
      <c r="AM87" s="73">
        <f t="shared" si="114"/>
        <v>3139</v>
      </c>
      <c r="AN87" s="68">
        <f t="shared" si="114"/>
        <v>1511</v>
      </c>
      <c r="AO87" s="68">
        <f t="shared" si="114"/>
        <v>0</v>
      </c>
      <c r="AP87" s="68">
        <f t="shared" si="114"/>
        <v>0</v>
      </c>
      <c r="AQ87" s="68">
        <f t="shared" si="114"/>
        <v>58</v>
      </c>
      <c r="AR87" s="68">
        <f t="shared" si="114"/>
        <v>50</v>
      </c>
      <c r="AS87" s="75">
        <f t="shared" si="114"/>
        <v>0</v>
      </c>
      <c r="AT87" s="66">
        <v>40140</v>
      </c>
      <c r="AU87" s="76">
        <v>61388</v>
      </c>
      <c r="AV87" s="66">
        <v>13289</v>
      </c>
      <c r="AW87" s="67">
        <f>SUM(AW83:AW86)</f>
        <v>37</v>
      </c>
      <c r="AX87" s="77">
        <f t="shared" ref="AX87:BF87" si="115">SUM(AX83:AX86)</f>
        <v>14810</v>
      </c>
      <c r="AY87" s="78">
        <f>SUM(AY83:AY86)</f>
        <v>5470</v>
      </c>
      <c r="AZ87" s="68">
        <f>SUM(AZ83:AZ86)</f>
        <v>7</v>
      </c>
      <c r="BA87" s="79">
        <f>SUM(BA83:BA86)</f>
        <v>5477</v>
      </c>
      <c r="BB87" s="80">
        <f t="shared" si="115"/>
        <v>34003</v>
      </c>
      <c r="BC87" s="81">
        <f t="shared" si="115"/>
        <v>11435</v>
      </c>
      <c r="BD87" s="82">
        <f t="shared" si="115"/>
        <v>45438</v>
      </c>
      <c r="BE87" s="66">
        <f t="shared" si="115"/>
        <v>54987</v>
      </c>
      <c r="BF87" s="76">
        <f t="shared" si="115"/>
        <v>76235</v>
      </c>
      <c r="BG87" s="83">
        <f t="shared" si="89"/>
        <v>0.748338395175844</v>
      </c>
    </row>
    <row r="88" spans="1:59" ht="19.5" customHeight="1" thickTop="1" x14ac:dyDescent="0.15">
      <c r="A88" s="15" t="s">
        <v>128</v>
      </c>
      <c r="B88" s="16">
        <v>2040</v>
      </c>
      <c r="C88" s="17">
        <v>13</v>
      </c>
      <c r="D88" s="17">
        <v>575</v>
      </c>
      <c r="E88" s="17">
        <v>692</v>
      </c>
      <c r="F88" s="18">
        <f t="shared" ref="F88:F100" si="116">SUM(B88:E88)</f>
        <v>3320</v>
      </c>
      <c r="G88" s="19">
        <v>3904</v>
      </c>
      <c r="H88" s="17">
        <v>3865</v>
      </c>
      <c r="I88" s="20">
        <f t="shared" ref="I88:I100" si="117">SUM(G88:H88)</f>
        <v>7769</v>
      </c>
      <c r="J88" s="19">
        <v>6</v>
      </c>
      <c r="K88" s="17">
        <v>276</v>
      </c>
      <c r="L88" s="20">
        <f t="shared" ref="L88:L100" si="118">SUM(J88:K88)</f>
        <v>282</v>
      </c>
      <c r="M88" s="21">
        <v>19</v>
      </c>
      <c r="N88" s="22">
        <v>1</v>
      </c>
      <c r="O88" s="22">
        <v>0</v>
      </c>
      <c r="P88" s="22">
        <v>5</v>
      </c>
      <c r="Q88" s="23">
        <v>29</v>
      </c>
      <c r="R88" s="17">
        <v>269</v>
      </c>
      <c r="S88" s="18">
        <f t="shared" ref="S88:S100" si="119">SUM(Q88:R88)</f>
        <v>298</v>
      </c>
      <c r="T88" s="23">
        <v>7029</v>
      </c>
      <c r="U88" s="17">
        <v>2732</v>
      </c>
      <c r="V88" s="22">
        <v>0</v>
      </c>
      <c r="W88" s="20">
        <v>839</v>
      </c>
      <c r="X88" s="23">
        <v>165</v>
      </c>
      <c r="Y88" s="17">
        <v>41</v>
      </c>
      <c r="Z88" s="17">
        <v>0</v>
      </c>
      <c r="AA88" s="25">
        <v>0</v>
      </c>
      <c r="AB88" s="26">
        <f t="shared" ref="AB88:AB100" si="120">SUM(X88:AA88)</f>
        <v>206</v>
      </c>
      <c r="AC88" s="27">
        <v>532</v>
      </c>
      <c r="AD88" s="28">
        <v>53</v>
      </c>
      <c r="AE88" s="29">
        <v>19</v>
      </c>
      <c r="AF88" s="28">
        <v>1919</v>
      </c>
      <c r="AG88" s="22">
        <v>1838</v>
      </c>
      <c r="AH88" s="22">
        <v>41</v>
      </c>
      <c r="AI88" s="22">
        <v>24</v>
      </c>
      <c r="AJ88" s="22">
        <v>0</v>
      </c>
      <c r="AK88" s="22">
        <v>0</v>
      </c>
      <c r="AL88" s="29">
        <v>15</v>
      </c>
      <c r="AM88" s="28">
        <v>731</v>
      </c>
      <c r="AN88" s="22">
        <v>527</v>
      </c>
      <c r="AO88" s="22">
        <v>0</v>
      </c>
      <c r="AP88" s="22">
        <v>0</v>
      </c>
      <c r="AQ88" s="22">
        <v>422</v>
      </c>
      <c r="AR88" s="22">
        <v>18</v>
      </c>
      <c r="AS88" s="32">
        <v>0</v>
      </c>
      <c r="AT88" s="33">
        <v>11525</v>
      </c>
      <c r="AU88" s="34">
        <v>22752</v>
      </c>
      <c r="AV88" s="35">
        <v>4865</v>
      </c>
      <c r="AW88" s="21">
        <v>26</v>
      </c>
      <c r="AX88" s="50">
        <v>5564</v>
      </c>
      <c r="AY88" s="51">
        <f t="shared" ref="AY88:AY100" si="121">B88+AW88</f>
        <v>2066</v>
      </c>
      <c r="AZ88" s="22">
        <f t="shared" ref="AZ88:AZ100" si="122">C88</f>
        <v>13</v>
      </c>
      <c r="BA88" s="52">
        <f t="shared" ref="BA88:BA100" si="123">SUM(AY88:AZ88)</f>
        <v>2079</v>
      </c>
      <c r="BB88" s="40">
        <f t="shared" ref="BB88:BB100" si="124">G88+AX88</f>
        <v>9468</v>
      </c>
      <c r="BC88" s="41">
        <f t="shared" ref="BC88:BC100" si="125">H88</f>
        <v>3865</v>
      </c>
      <c r="BD88" s="42">
        <f t="shared" ref="BD88:BD100" si="126">SUM(BB88:BC88)</f>
        <v>13333</v>
      </c>
      <c r="BE88" s="33">
        <f t="shared" ref="BE88:BE100" si="127">AT88+AW88+AX88</f>
        <v>17115</v>
      </c>
      <c r="BF88" s="85">
        <f t="shared" ref="BF88:BF100" si="128">AU88+AW88+AX88</f>
        <v>28342</v>
      </c>
      <c r="BG88" s="86">
        <f t="shared" si="89"/>
        <v>0.71011775294382362</v>
      </c>
    </row>
    <row r="89" spans="1:59" ht="19.5" customHeight="1" x14ac:dyDescent="0.15">
      <c r="A89" s="15" t="s">
        <v>129</v>
      </c>
      <c r="B89" s="16">
        <v>1121</v>
      </c>
      <c r="C89" s="17">
        <v>5</v>
      </c>
      <c r="D89" s="17">
        <v>391</v>
      </c>
      <c r="E89" s="17">
        <v>466</v>
      </c>
      <c r="F89" s="18">
        <f t="shared" si="116"/>
        <v>1983</v>
      </c>
      <c r="G89" s="19">
        <v>2996</v>
      </c>
      <c r="H89" s="17">
        <v>4129</v>
      </c>
      <c r="I89" s="20">
        <f t="shared" si="117"/>
        <v>7125</v>
      </c>
      <c r="J89" s="19">
        <v>0</v>
      </c>
      <c r="K89" s="17">
        <v>97</v>
      </c>
      <c r="L89" s="20">
        <f t="shared" si="118"/>
        <v>97</v>
      </c>
      <c r="M89" s="21">
        <v>5</v>
      </c>
      <c r="N89" s="22">
        <v>0</v>
      </c>
      <c r="O89" s="22">
        <v>0</v>
      </c>
      <c r="P89" s="22">
        <v>1</v>
      </c>
      <c r="Q89" s="23">
        <v>19</v>
      </c>
      <c r="R89" s="17">
        <v>106</v>
      </c>
      <c r="S89" s="18">
        <f t="shared" si="119"/>
        <v>125</v>
      </c>
      <c r="T89" s="23">
        <v>4077</v>
      </c>
      <c r="U89" s="17">
        <v>1249</v>
      </c>
      <c r="V89" s="22">
        <v>0</v>
      </c>
      <c r="W89" s="20">
        <v>651</v>
      </c>
      <c r="X89" s="23">
        <v>86</v>
      </c>
      <c r="Y89" s="17">
        <v>32</v>
      </c>
      <c r="Z89" s="17">
        <v>0</v>
      </c>
      <c r="AA89" s="25">
        <v>0</v>
      </c>
      <c r="AB89" s="26">
        <f t="shared" si="120"/>
        <v>118</v>
      </c>
      <c r="AC89" s="27">
        <v>70</v>
      </c>
      <c r="AD89" s="28">
        <v>36</v>
      </c>
      <c r="AE89" s="29">
        <v>2</v>
      </c>
      <c r="AF89" s="28">
        <v>883</v>
      </c>
      <c r="AG89" s="22">
        <v>831</v>
      </c>
      <c r="AH89" s="22">
        <v>45</v>
      </c>
      <c r="AI89" s="22">
        <v>24</v>
      </c>
      <c r="AJ89" s="22">
        <v>0</v>
      </c>
      <c r="AK89" s="22">
        <v>0</v>
      </c>
      <c r="AL89" s="29">
        <v>5</v>
      </c>
      <c r="AM89" s="28">
        <v>320</v>
      </c>
      <c r="AN89" s="22">
        <v>219</v>
      </c>
      <c r="AO89" s="22">
        <v>0</v>
      </c>
      <c r="AP89" s="22">
        <v>0</v>
      </c>
      <c r="AQ89" s="22">
        <v>41</v>
      </c>
      <c r="AR89" s="22">
        <v>2</v>
      </c>
      <c r="AS89" s="32">
        <v>0</v>
      </c>
      <c r="AT89" s="44">
        <v>9278</v>
      </c>
      <c r="AU89" s="48">
        <v>14952</v>
      </c>
      <c r="AV89" s="49">
        <v>4702</v>
      </c>
      <c r="AW89" s="21">
        <v>148</v>
      </c>
      <c r="AX89" s="50">
        <v>3488</v>
      </c>
      <c r="AY89" s="51">
        <f t="shared" si="121"/>
        <v>1269</v>
      </c>
      <c r="AZ89" s="22">
        <f t="shared" si="122"/>
        <v>5</v>
      </c>
      <c r="BA89" s="52">
        <f t="shared" si="123"/>
        <v>1274</v>
      </c>
      <c r="BB89" s="40">
        <f t="shared" si="124"/>
        <v>6484</v>
      </c>
      <c r="BC89" s="41">
        <f t="shared" si="125"/>
        <v>4129</v>
      </c>
      <c r="BD89" s="42">
        <f t="shared" si="126"/>
        <v>10613</v>
      </c>
      <c r="BE89" s="33">
        <f t="shared" si="127"/>
        <v>12914</v>
      </c>
      <c r="BF89" s="53">
        <f t="shared" si="128"/>
        <v>18588</v>
      </c>
      <c r="BG89" s="43">
        <f t="shared" si="89"/>
        <v>0.61094883633279939</v>
      </c>
    </row>
    <row r="90" spans="1:59" ht="19.5" customHeight="1" x14ac:dyDescent="0.15">
      <c r="A90" s="15" t="s">
        <v>130</v>
      </c>
      <c r="B90" s="16">
        <v>1182</v>
      </c>
      <c r="C90" s="17">
        <v>6</v>
      </c>
      <c r="D90" s="17">
        <v>336</v>
      </c>
      <c r="E90" s="17">
        <v>440</v>
      </c>
      <c r="F90" s="18">
        <f t="shared" si="116"/>
        <v>1964</v>
      </c>
      <c r="G90" s="19">
        <v>5041</v>
      </c>
      <c r="H90" s="17">
        <v>4076</v>
      </c>
      <c r="I90" s="20">
        <f t="shared" si="117"/>
        <v>9117</v>
      </c>
      <c r="J90" s="19">
        <v>0</v>
      </c>
      <c r="K90" s="17">
        <v>192</v>
      </c>
      <c r="L90" s="20">
        <f t="shared" si="118"/>
        <v>192</v>
      </c>
      <c r="M90" s="21">
        <v>7</v>
      </c>
      <c r="N90" s="22">
        <v>0</v>
      </c>
      <c r="O90" s="22">
        <v>0</v>
      </c>
      <c r="P90" s="22">
        <v>3</v>
      </c>
      <c r="Q90" s="23">
        <v>18</v>
      </c>
      <c r="R90" s="17">
        <v>84</v>
      </c>
      <c r="S90" s="18">
        <f t="shared" si="119"/>
        <v>102</v>
      </c>
      <c r="T90" s="23">
        <v>3226</v>
      </c>
      <c r="U90" s="17">
        <v>1102</v>
      </c>
      <c r="V90" s="22">
        <v>0</v>
      </c>
      <c r="W90" s="20">
        <v>501</v>
      </c>
      <c r="X90" s="23">
        <v>93</v>
      </c>
      <c r="Y90" s="17">
        <v>32</v>
      </c>
      <c r="Z90" s="17">
        <v>0</v>
      </c>
      <c r="AA90" s="25">
        <v>0</v>
      </c>
      <c r="AB90" s="26">
        <f t="shared" si="120"/>
        <v>125</v>
      </c>
      <c r="AC90" s="27">
        <v>62</v>
      </c>
      <c r="AD90" s="28">
        <v>5</v>
      </c>
      <c r="AE90" s="29">
        <v>1</v>
      </c>
      <c r="AF90" s="28">
        <v>811</v>
      </c>
      <c r="AG90" s="22">
        <v>790</v>
      </c>
      <c r="AH90" s="22">
        <v>16</v>
      </c>
      <c r="AI90" s="22">
        <v>4</v>
      </c>
      <c r="AJ90" s="22">
        <v>0</v>
      </c>
      <c r="AK90" s="22">
        <v>0</v>
      </c>
      <c r="AL90" s="29">
        <v>0</v>
      </c>
      <c r="AM90" s="28">
        <v>333</v>
      </c>
      <c r="AN90" s="22">
        <v>182</v>
      </c>
      <c r="AO90" s="22">
        <v>0</v>
      </c>
      <c r="AP90" s="22">
        <v>0</v>
      </c>
      <c r="AQ90" s="22">
        <v>28</v>
      </c>
      <c r="AR90" s="22">
        <v>0</v>
      </c>
      <c r="AS90" s="32">
        <v>0</v>
      </c>
      <c r="AT90" s="44">
        <v>11332</v>
      </c>
      <c r="AU90" s="48">
        <v>16025</v>
      </c>
      <c r="AV90" s="49">
        <v>4721</v>
      </c>
      <c r="AW90" s="21">
        <v>0</v>
      </c>
      <c r="AX90" s="50">
        <v>2687</v>
      </c>
      <c r="AY90" s="51">
        <f t="shared" si="121"/>
        <v>1182</v>
      </c>
      <c r="AZ90" s="22">
        <f t="shared" si="122"/>
        <v>6</v>
      </c>
      <c r="BA90" s="52">
        <f t="shared" si="123"/>
        <v>1188</v>
      </c>
      <c r="BB90" s="40">
        <f t="shared" si="124"/>
        <v>7728</v>
      </c>
      <c r="BC90" s="41">
        <f t="shared" si="125"/>
        <v>4076</v>
      </c>
      <c r="BD90" s="42">
        <f t="shared" si="126"/>
        <v>11804</v>
      </c>
      <c r="BE90" s="33">
        <f t="shared" si="127"/>
        <v>14019</v>
      </c>
      <c r="BF90" s="53">
        <f t="shared" si="128"/>
        <v>18712</v>
      </c>
      <c r="BG90" s="43">
        <f t="shared" si="89"/>
        <v>0.65469332429684857</v>
      </c>
    </row>
    <row r="91" spans="1:59" ht="19.5" customHeight="1" x14ac:dyDescent="0.15">
      <c r="A91" s="15" t="s">
        <v>131</v>
      </c>
      <c r="B91" s="16">
        <v>449</v>
      </c>
      <c r="C91" s="17">
        <v>3</v>
      </c>
      <c r="D91" s="17">
        <v>190</v>
      </c>
      <c r="E91" s="17">
        <v>335</v>
      </c>
      <c r="F91" s="18">
        <f t="shared" si="116"/>
        <v>977</v>
      </c>
      <c r="G91" s="19">
        <v>1780</v>
      </c>
      <c r="H91" s="17">
        <v>3067</v>
      </c>
      <c r="I91" s="20">
        <f t="shared" si="117"/>
        <v>4847</v>
      </c>
      <c r="J91" s="19">
        <v>0</v>
      </c>
      <c r="K91" s="17">
        <v>99</v>
      </c>
      <c r="L91" s="20">
        <f t="shared" si="118"/>
        <v>99</v>
      </c>
      <c r="M91" s="21">
        <v>9</v>
      </c>
      <c r="N91" s="22">
        <v>0</v>
      </c>
      <c r="O91" s="22">
        <v>0</v>
      </c>
      <c r="P91" s="22">
        <v>1</v>
      </c>
      <c r="Q91" s="23">
        <v>17</v>
      </c>
      <c r="R91" s="17">
        <v>55</v>
      </c>
      <c r="S91" s="18">
        <f t="shared" si="119"/>
        <v>72</v>
      </c>
      <c r="T91" s="23">
        <v>1859</v>
      </c>
      <c r="U91" s="17">
        <v>719</v>
      </c>
      <c r="V91" s="22">
        <v>0</v>
      </c>
      <c r="W91" s="20">
        <v>275</v>
      </c>
      <c r="X91" s="23">
        <v>36</v>
      </c>
      <c r="Y91" s="17">
        <v>23</v>
      </c>
      <c r="Z91" s="17">
        <v>0</v>
      </c>
      <c r="AA91" s="25">
        <v>0</v>
      </c>
      <c r="AB91" s="26">
        <f t="shared" si="120"/>
        <v>59</v>
      </c>
      <c r="AC91" s="27">
        <v>130</v>
      </c>
      <c r="AD91" s="28">
        <v>62</v>
      </c>
      <c r="AE91" s="29">
        <v>0</v>
      </c>
      <c r="AF91" s="28">
        <v>467</v>
      </c>
      <c r="AG91" s="22">
        <v>398</v>
      </c>
      <c r="AH91" s="22">
        <v>64</v>
      </c>
      <c r="AI91" s="22">
        <v>61</v>
      </c>
      <c r="AJ91" s="22">
        <v>0</v>
      </c>
      <c r="AK91" s="22">
        <v>0</v>
      </c>
      <c r="AL91" s="29">
        <v>2</v>
      </c>
      <c r="AM91" s="28">
        <v>360</v>
      </c>
      <c r="AN91" s="22">
        <v>254</v>
      </c>
      <c r="AO91" s="22">
        <v>0</v>
      </c>
      <c r="AP91" s="22">
        <v>0</v>
      </c>
      <c r="AQ91" s="22">
        <v>78</v>
      </c>
      <c r="AR91" s="22">
        <v>7</v>
      </c>
      <c r="AS91" s="32">
        <v>0</v>
      </c>
      <c r="AT91" s="44">
        <v>5983</v>
      </c>
      <c r="AU91" s="48">
        <v>9077</v>
      </c>
      <c r="AV91" s="49">
        <v>3513</v>
      </c>
      <c r="AW91" s="21">
        <v>0</v>
      </c>
      <c r="AX91" s="50">
        <v>1121</v>
      </c>
      <c r="AY91" s="51">
        <f t="shared" si="121"/>
        <v>449</v>
      </c>
      <c r="AZ91" s="22">
        <f t="shared" si="122"/>
        <v>3</v>
      </c>
      <c r="BA91" s="52">
        <f t="shared" si="123"/>
        <v>452</v>
      </c>
      <c r="BB91" s="40">
        <f t="shared" si="124"/>
        <v>2901</v>
      </c>
      <c r="BC91" s="41">
        <f t="shared" si="125"/>
        <v>3067</v>
      </c>
      <c r="BD91" s="42">
        <f t="shared" si="126"/>
        <v>5968</v>
      </c>
      <c r="BE91" s="33">
        <f t="shared" si="127"/>
        <v>7104</v>
      </c>
      <c r="BF91" s="53">
        <f t="shared" si="128"/>
        <v>10198</v>
      </c>
      <c r="BG91" s="43">
        <f t="shared" si="89"/>
        <v>0.48609249329758714</v>
      </c>
    </row>
    <row r="92" spans="1:59" ht="19.5" customHeight="1" x14ac:dyDescent="0.15">
      <c r="A92" s="15" t="s">
        <v>132</v>
      </c>
      <c r="B92" s="16">
        <v>1142</v>
      </c>
      <c r="C92" s="17">
        <v>10</v>
      </c>
      <c r="D92" s="17">
        <v>354</v>
      </c>
      <c r="E92" s="17">
        <v>467</v>
      </c>
      <c r="F92" s="18">
        <f t="shared" si="116"/>
        <v>1973</v>
      </c>
      <c r="G92" s="19">
        <v>3584</v>
      </c>
      <c r="H92" s="17">
        <v>3442</v>
      </c>
      <c r="I92" s="20">
        <f t="shared" si="117"/>
        <v>7026</v>
      </c>
      <c r="J92" s="19">
        <v>0</v>
      </c>
      <c r="K92" s="17">
        <v>52</v>
      </c>
      <c r="L92" s="20">
        <f t="shared" si="118"/>
        <v>52</v>
      </c>
      <c r="M92" s="21">
        <v>8</v>
      </c>
      <c r="N92" s="22">
        <v>0</v>
      </c>
      <c r="O92" s="22">
        <v>0</v>
      </c>
      <c r="P92" s="22">
        <v>1</v>
      </c>
      <c r="Q92" s="23">
        <v>12</v>
      </c>
      <c r="R92" s="17">
        <v>77</v>
      </c>
      <c r="S92" s="18">
        <f t="shared" si="119"/>
        <v>89</v>
      </c>
      <c r="T92" s="23">
        <v>3456</v>
      </c>
      <c r="U92" s="17">
        <v>928</v>
      </c>
      <c r="V92" s="22">
        <v>0</v>
      </c>
      <c r="W92" s="20">
        <v>609</v>
      </c>
      <c r="X92" s="23">
        <v>69</v>
      </c>
      <c r="Y92" s="17">
        <v>23</v>
      </c>
      <c r="Z92" s="17">
        <v>0</v>
      </c>
      <c r="AA92" s="25">
        <v>0</v>
      </c>
      <c r="AB92" s="26">
        <f t="shared" si="120"/>
        <v>92</v>
      </c>
      <c r="AC92" s="27">
        <v>0</v>
      </c>
      <c r="AD92" s="28">
        <v>9</v>
      </c>
      <c r="AE92" s="29">
        <v>4</v>
      </c>
      <c r="AF92" s="28">
        <v>712</v>
      </c>
      <c r="AG92" s="22">
        <v>690</v>
      </c>
      <c r="AH92" s="22">
        <v>22</v>
      </c>
      <c r="AI92" s="22">
        <v>8</v>
      </c>
      <c r="AJ92" s="22">
        <v>0</v>
      </c>
      <c r="AK92" s="22">
        <v>0</v>
      </c>
      <c r="AL92" s="29">
        <v>0</v>
      </c>
      <c r="AM92" s="28">
        <v>249</v>
      </c>
      <c r="AN92" s="22">
        <v>121</v>
      </c>
      <c r="AO92" s="22">
        <v>0</v>
      </c>
      <c r="AP92" s="22">
        <v>0</v>
      </c>
      <c r="AQ92" s="22">
        <v>0</v>
      </c>
      <c r="AR92" s="22">
        <v>0</v>
      </c>
      <c r="AS92" s="32">
        <v>0</v>
      </c>
      <c r="AT92" s="44">
        <v>9120</v>
      </c>
      <c r="AU92" s="48">
        <v>13731</v>
      </c>
      <c r="AV92" s="49">
        <v>3979</v>
      </c>
      <c r="AW92" s="21">
        <v>0</v>
      </c>
      <c r="AX92" s="50">
        <v>2482</v>
      </c>
      <c r="AY92" s="51">
        <f t="shared" si="121"/>
        <v>1142</v>
      </c>
      <c r="AZ92" s="22">
        <f t="shared" si="122"/>
        <v>10</v>
      </c>
      <c r="BA92" s="52">
        <f t="shared" si="123"/>
        <v>1152</v>
      </c>
      <c r="BB92" s="40">
        <f t="shared" si="124"/>
        <v>6066</v>
      </c>
      <c r="BC92" s="41">
        <f t="shared" si="125"/>
        <v>3442</v>
      </c>
      <c r="BD92" s="42">
        <f t="shared" si="126"/>
        <v>9508</v>
      </c>
      <c r="BE92" s="33">
        <f t="shared" si="127"/>
        <v>11602</v>
      </c>
      <c r="BF92" s="53">
        <f t="shared" si="128"/>
        <v>16213</v>
      </c>
      <c r="BG92" s="43">
        <f t="shared" si="89"/>
        <v>0.6379890618426588</v>
      </c>
    </row>
    <row r="93" spans="1:59" ht="19.5" customHeight="1" x14ac:dyDescent="0.15">
      <c r="A93" s="15" t="s">
        <v>133</v>
      </c>
      <c r="B93" s="16">
        <v>1296</v>
      </c>
      <c r="C93" s="17">
        <v>20</v>
      </c>
      <c r="D93" s="17">
        <v>377</v>
      </c>
      <c r="E93" s="17">
        <v>436</v>
      </c>
      <c r="F93" s="18">
        <f t="shared" si="116"/>
        <v>2129</v>
      </c>
      <c r="G93" s="19">
        <v>3663</v>
      </c>
      <c r="H93" s="17">
        <v>3336</v>
      </c>
      <c r="I93" s="20">
        <f t="shared" si="117"/>
        <v>6999</v>
      </c>
      <c r="J93" s="19">
        <v>0</v>
      </c>
      <c r="K93" s="17">
        <v>14</v>
      </c>
      <c r="L93" s="20">
        <f t="shared" si="118"/>
        <v>14</v>
      </c>
      <c r="M93" s="21">
        <v>5</v>
      </c>
      <c r="N93" s="22">
        <v>0</v>
      </c>
      <c r="O93" s="22">
        <v>0</v>
      </c>
      <c r="P93" s="22">
        <v>0</v>
      </c>
      <c r="Q93" s="23">
        <v>4</v>
      </c>
      <c r="R93" s="17">
        <v>57</v>
      </c>
      <c r="S93" s="18">
        <f t="shared" si="119"/>
        <v>61</v>
      </c>
      <c r="T93" s="23">
        <v>3502</v>
      </c>
      <c r="U93" s="17">
        <v>807</v>
      </c>
      <c r="V93" s="22">
        <v>0</v>
      </c>
      <c r="W93" s="20">
        <v>603</v>
      </c>
      <c r="X93" s="23">
        <v>81</v>
      </c>
      <c r="Y93" s="17">
        <v>26</v>
      </c>
      <c r="Z93" s="17">
        <v>0</v>
      </c>
      <c r="AA93" s="25">
        <v>0</v>
      </c>
      <c r="AB93" s="26">
        <f t="shared" si="120"/>
        <v>107</v>
      </c>
      <c r="AC93" s="27">
        <v>4</v>
      </c>
      <c r="AD93" s="28">
        <v>4</v>
      </c>
      <c r="AE93" s="29">
        <v>1</v>
      </c>
      <c r="AF93" s="28">
        <v>890</v>
      </c>
      <c r="AG93" s="22">
        <v>869</v>
      </c>
      <c r="AH93" s="22">
        <v>12</v>
      </c>
      <c r="AI93" s="22">
        <v>7</v>
      </c>
      <c r="AJ93" s="22">
        <v>0</v>
      </c>
      <c r="AK93" s="22">
        <v>0</v>
      </c>
      <c r="AL93" s="29">
        <v>0</v>
      </c>
      <c r="AM93" s="28">
        <v>1207</v>
      </c>
      <c r="AN93" s="22">
        <v>900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4">
        <v>9192</v>
      </c>
      <c r="AU93" s="48">
        <v>14968</v>
      </c>
      <c r="AV93" s="49">
        <v>3811</v>
      </c>
      <c r="AW93" s="21">
        <v>0</v>
      </c>
      <c r="AX93" s="50">
        <v>2859</v>
      </c>
      <c r="AY93" s="51">
        <f t="shared" si="121"/>
        <v>1296</v>
      </c>
      <c r="AZ93" s="22">
        <f t="shared" si="122"/>
        <v>20</v>
      </c>
      <c r="BA93" s="52">
        <f t="shared" si="123"/>
        <v>1316</v>
      </c>
      <c r="BB93" s="40">
        <f t="shared" si="124"/>
        <v>6522</v>
      </c>
      <c r="BC93" s="41">
        <f t="shared" si="125"/>
        <v>3336</v>
      </c>
      <c r="BD93" s="42">
        <f t="shared" si="126"/>
        <v>9858</v>
      </c>
      <c r="BE93" s="33">
        <f t="shared" si="127"/>
        <v>12051</v>
      </c>
      <c r="BF93" s="53">
        <f t="shared" si="128"/>
        <v>17827</v>
      </c>
      <c r="BG93" s="43">
        <f t="shared" si="89"/>
        <v>0.66159464394400491</v>
      </c>
    </row>
    <row r="94" spans="1:59" ht="19.5" customHeight="1" x14ac:dyDescent="0.15">
      <c r="A94" s="15" t="s">
        <v>134</v>
      </c>
      <c r="B94" s="16">
        <v>532</v>
      </c>
      <c r="C94" s="17">
        <v>7</v>
      </c>
      <c r="D94" s="17">
        <v>195</v>
      </c>
      <c r="E94" s="17">
        <v>173</v>
      </c>
      <c r="F94" s="18">
        <f t="shared" si="116"/>
        <v>907</v>
      </c>
      <c r="G94" s="19">
        <v>2040</v>
      </c>
      <c r="H94" s="17">
        <v>1844</v>
      </c>
      <c r="I94" s="20">
        <f t="shared" si="117"/>
        <v>3884</v>
      </c>
      <c r="J94" s="19">
        <v>0</v>
      </c>
      <c r="K94" s="17">
        <v>29</v>
      </c>
      <c r="L94" s="20">
        <f t="shared" si="118"/>
        <v>29</v>
      </c>
      <c r="M94" s="21">
        <v>6</v>
      </c>
      <c r="N94" s="22">
        <v>0</v>
      </c>
      <c r="O94" s="22">
        <v>0</v>
      </c>
      <c r="P94" s="22">
        <v>1</v>
      </c>
      <c r="Q94" s="23">
        <v>2</v>
      </c>
      <c r="R94" s="17">
        <v>34</v>
      </c>
      <c r="S94" s="18">
        <f t="shared" si="119"/>
        <v>36</v>
      </c>
      <c r="T94" s="23">
        <v>1502</v>
      </c>
      <c r="U94" s="17">
        <v>438</v>
      </c>
      <c r="V94" s="22">
        <v>0</v>
      </c>
      <c r="W94" s="20">
        <v>211</v>
      </c>
      <c r="X94" s="23">
        <v>46</v>
      </c>
      <c r="Y94" s="17">
        <v>14</v>
      </c>
      <c r="Z94" s="17">
        <v>0</v>
      </c>
      <c r="AA94" s="25">
        <v>0</v>
      </c>
      <c r="AB94" s="26">
        <f t="shared" si="120"/>
        <v>60</v>
      </c>
      <c r="AC94" s="27">
        <v>30</v>
      </c>
      <c r="AD94" s="28">
        <v>3</v>
      </c>
      <c r="AE94" s="29">
        <v>0</v>
      </c>
      <c r="AF94" s="28">
        <v>253</v>
      </c>
      <c r="AG94" s="22">
        <v>247</v>
      </c>
      <c r="AH94" s="22">
        <v>4</v>
      </c>
      <c r="AI94" s="22">
        <v>3</v>
      </c>
      <c r="AJ94" s="22">
        <v>0</v>
      </c>
      <c r="AK94" s="22">
        <v>0</v>
      </c>
      <c r="AL94" s="29">
        <v>2</v>
      </c>
      <c r="AM94" s="28">
        <v>290</v>
      </c>
      <c r="AN94" s="22">
        <v>130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4">
        <v>4857</v>
      </c>
      <c r="AU94" s="48">
        <v>7031</v>
      </c>
      <c r="AV94" s="49">
        <v>2059</v>
      </c>
      <c r="AW94" s="21">
        <v>0</v>
      </c>
      <c r="AX94" s="50">
        <v>1253</v>
      </c>
      <c r="AY94" s="51">
        <f t="shared" si="121"/>
        <v>532</v>
      </c>
      <c r="AZ94" s="22">
        <f t="shared" si="122"/>
        <v>7</v>
      </c>
      <c r="BA94" s="52">
        <f t="shared" si="123"/>
        <v>539</v>
      </c>
      <c r="BB94" s="40">
        <f t="shared" si="124"/>
        <v>3293</v>
      </c>
      <c r="BC94" s="41">
        <f t="shared" si="125"/>
        <v>1844</v>
      </c>
      <c r="BD94" s="42">
        <f t="shared" si="126"/>
        <v>5137</v>
      </c>
      <c r="BE94" s="33">
        <f t="shared" si="127"/>
        <v>6110</v>
      </c>
      <c r="BF94" s="53">
        <f t="shared" si="128"/>
        <v>8284</v>
      </c>
      <c r="BG94" s="43">
        <f t="shared" si="89"/>
        <v>0.6410356239050029</v>
      </c>
    </row>
    <row r="95" spans="1:59" ht="19.5" customHeight="1" x14ac:dyDescent="0.15">
      <c r="A95" s="15" t="s">
        <v>135</v>
      </c>
      <c r="B95" s="16">
        <v>87</v>
      </c>
      <c r="C95" s="17">
        <v>1</v>
      </c>
      <c r="D95" s="17">
        <v>61</v>
      </c>
      <c r="E95" s="17">
        <v>40</v>
      </c>
      <c r="F95" s="18">
        <f t="shared" si="116"/>
        <v>189</v>
      </c>
      <c r="G95" s="19">
        <v>676</v>
      </c>
      <c r="H95" s="17">
        <v>366</v>
      </c>
      <c r="I95" s="20">
        <f t="shared" si="117"/>
        <v>1042</v>
      </c>
      <c r="J95" s="19">
        <v>0</v>
      </c>
      <c r="K95" s="17">
        <v>0</v>
      </c>
      <c r="L95" s="20">
        <f t="shared" si="118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2</v>
      </c>
      <c r="R95" s="17">
        <v>5</v>
      </c>
      <c r="S95" s="18">
        <f t="shared" si="119"/>
        <v>7</v>
      </c>
      <c r="T95" s="23">
        <v>293</v>
      </c>
      <c r="U95" s="17">
        <v>78</v>
      </c>
      <c r="V95" s="22">
        <v>0</v>
      </c>
      <c r="W95" s="20">
        <v>61</v>
      </c>
      <c r="X95" s="23">
        <v>11</v>
      </c>
      <c r="Y95" s="17">
        <v>3</v>
      </c>
      <c r="Z95" s="17">
        <v>0</v>
      </c>
      <c r="AA95" s="25">
        <v>0</v>
      </c>
      <c r="AB95" s="26">
        <f t="shared" si="120"/>
        <v>14</v>
      </c>
      <c r="AC95" s="27">
        <v>0</v>
      </c>
      <c r="AD95" s="28">
        <v>0</v>
      </c>
      <c r="AE95" s="29">
        <v>0</v>
      </c>
      <c r="AF95" s="28">
        <v>60</v>
      </c>
      <c r="AG95" s="22">
        <v>60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1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4">
        <v>1236</v>
      </c>
      <c r="AU95" s="48">
        <v>1611</v>
      </c>
      <c r="AV95" s="49">
        <v>407</v>
      </c>
      <c r="AW95" s="21">
        <v>0</v>
      </c>
      <c r="AX95" s="50">
        <v>237</v>
      </c>
      <c r="AY95" s="51">
        <f t="shared" si="121"/>
        <v>87</v>
      </c>
      <c r="AZ95" s="22">
        <f t="shared" si="122"/>
        <v>1</v>
      </c>
      <c r="BA95" s="52">
        <f t="shared" si="123"/>
        <v>88</v>
      </c>
      <c r="BB95" s="40">
        <f t="shared" si="124"/>
        <v>913</v>
      </c>
      <c r="BC95" s="41">
        <f t="shared" si="125"/>
        <v>366</v>
      </c>
      <c r="BD95" s="42">
        <f t="shared" si="126"/>
        <v>1279</v>
      </c>
      <c r="BE95" s="33">
        <f t="shared" si="127"/>
        <v>1473</v>
      </c>
      <c r="BF95" s="53">
        <f t="shared" si="128"/>
        <v>1848</v>
      </c>
      <c r="BG95" s="43">
        <f t="shared" si="89"/>
        <v>0.71383893666927289</v>
      </c>
    </row>
    <row r="96" spans="1:59" ht="19.5" customHeight="1" x14ac:dyDescent="0.15">
      <c r="A96" s="15" t="s">
        <v>136</v>
      </c>
      <c r="B96" s="16">
        <v>2434</v>
      </c>
      <c r="C96" s="17">
        <v>9</v>
      </c>
      <c r="D96" s="17">
        <v>829</v>
      </c>
      <c r="E96" s="17">
        <v>888</v>
      </c>
      <c r="F96" s="18">
        <f t="shared" si="116"/>
        <v>4160</v>
      </c>
      <c r="G96" s="19">
        <v>8745</v>
      </c>
      <c r="H96" s="17">
        <v>5320</v>
      </c>
      <c r="I96" s="20">
        <f t="shared" si="117"/>
        <v>14065</v>
      </c>
      <c r="J96" s="19">
        <v>0</v>
      </c>
      <c r="K96" s="17">
        <v>74</v>
      </c>
      <c r="L96" s="20">
        <f t="shared" si="118"/>
        <v>74</v>
      </c>
      <c r="M96" s="21">
        <v>11</v>
      </c>
      <c r="N96" s="22">
        <v>0</v>
      </c>
      <c r="O96" s="22">
        <v>0</v>
      </c>
      <c r="P96" s="22">
        <v>2</v>
      </c>
      <c r="Q96" s="23">
        <v>40</v>
      </c>
      <c r="R96" s="17">
        <v>93</v>
      </c>
      <c r="S96" s="18">
        <f t="shared" si="119"/>
        <v>133</v>
      </c>
      <c r="T96" s="23">
        <v>7540</v>
      </c>
      <c r="U96" s="17">
        <v>1281</v>
      </c>
      <c r="V96" s="22">
        <v>0</v>
      </c>
      <c r="W96" s="20">
        <v>1348</v>
      </c>
      <c r="X96" s="23">
        <v>242</v>
      </c>
      <c r="Y96" s="17">
        <v>55</v>
      </c>
      <c r="Z96" s="17">
        <v>0</v>
      </c>
      <c r="AA96" s="25">
        <v>0</v>
      </c>
      <c r="AB96" s="26">
        <f t="shared" si="120"/>
        <v>297</v>
      </c>
      <c r="AC96" s="27">
        <v>239</v>
      </c>
      <c r="AD96" s="28">
        <v>238</v>
      </c>
      <c r="AE96" s="29">
        <v>0</v>
      </c>
      <c r="AF96" s="28">
        <v>1763</v>
      </c>
      <c r="AG96" s="22">
        <v>1640</v>
      </c>
      <c r="AH96" s="22">
        <v>122</v>
      </c>
      <c r="AI96" s="22">
        <v>59</v>
      </c>
      <c r="AJ96" s="22">
        <v>0</v>
      </c>
      <c r="AK96" s="22">
        <v>0</v>
      </c>
      <c r="AL96" s="29">
        <v>0</v>
      </c>
      <c r="AM96" s="28">
        <v>925</v>
      </c>
      <c r="AN96" s="22">
        <v>499</v>
      </c>
      <c r="AO96" s="22">
        <v>0</v>
      </c>
      <c r="AP96" s="22">
        <v>0</v>
      </c>
      <c r="AQ96" s="22">
        <v>15</v>
      </c>
      <c r="AR96" s="22">
        <v>3</v>
      </c>
      <c r="AS96" s="32">
        <v>0</v>
      </c>
      <c r="AT96" s="44">
        <v>18410</v>
      </c>
      <c r="AU96" s="48">
        <v>29563</v>
      </c>
      <c r="AV96" s="49">
        <v>6302</v>
      </c>
      <c r="AW96" s="21">
        <v>90</v>
      </c>
      <c r="AX96" s="50">
        <v>5765</v>
      </c>
      <c r="AY96" s="51">
        <f t="shared" si="121"/>
        <v>2524</v>
      </c>
      <c r="AZ96" s="22">
        <f t="shared" si="122"/>
        <v>9</v>
      </c>
      <c r="BA96" s="52">
        <f t="shared" si="123"/>
        <v>2533</v>
      </c>
      <c r="BB96" s="40">
        <f t="shared" si="124"/>
        <v>14510</v>
      </c>
      <c r="BC96" s="41">
        <f t="shared" si="125"/>
        <v>5320</v>
      </c>
      <c r="BD96" s="42">
        <f t="shared" si="126"/>
        <v>19830</v>
      </c>
      <c r="BE96" s="33">
        <f t="shared" si="127"/>
        <v>24265</v>
      </c>
      <c r="BF96" s="53">
        <f t="shared" si="128"/>
        <v>35418</v>
      </c>
      <c r="BG96" s="43">
        <f t="shared" si="89"/>
        <v>0.73171961674230968</v>
      </c>
    </row>
    <row r="97" spans="1:59" ht="19.5" customHeight="1" x14ac:dyDescent="0.15">
      <c r="A97" s="15" t="s">
        <v>137</v>
      </c>
      <c r="B97" s="16">
        <v>1718</v>
      </c>
      <c r="C97" s="17">
        <v>24</v>
      </c>
      <c r="D97" s="17">
        <v>465</v>
      </c>
      <c r="E97" s="17">
        <v>577</v>
      </c>
      <c r="F97" s="18">
        <f t="shared" si="116"/>
        <v>2784</v>
      </c>
      <c r="G97" s="19">
        <v>5509</v>
      </c>
      <c r="H97" s="17">
        <v>4033</v>
      </c>
      <c r="I97" s="20">
        <f t="shared" si="117"/>
        <v>9542</v>
      </c>
      <c r="J97" s="19">
        <v>2</v>
      </c>
      <c r="K97" s="17">
        <v>30</v>
      </c>
      <c r="L97" s="20">
        <f t="shared" si="118"/>
        <v>32</v>
      </c>
      <c r="M97" s="21">
        <v>11</v>
      </c>
      <c r="N97" s="22">
        <v>0</v>
      </c>
      <c r="O97" s="22">
        <v>0</v>
      </c>
      <c r="P97" s="22">
        <v>3</v>
      </c>
      <c r="Q97" s="23">
        <v>13</v>
      </c>
      <c r="R97" s="17">
        <v>68</v>
      </c>
      <c r="S97" s="18">
        <f t="shared" si="119"/>
        <v>81</v>
      </c>
      <c r="T97" s="23">
        <v>4491</v>
      </c>
      <c r="U97" s="17">
        <v>764</v>
      </c>
      <c r="V97" s="22">
        <v>0</v>
      </c>
      <c r="W97" s="20">
        <v>806</v>
      </c>
      <c r="X97" s="23">
        <v>146</v>
      </c>
      <c r="Y97" s="17">
        <v>23</v>
      </c>
      <c r="Z97" s="17">
        <v>0</v>
      </c>
      <c r="AA97" s="25">
        <v>0</v>
      </c>
      <c r="AB97" s="26">
        <f t="shared" si="120"/>
        <v>169</v>
      </c>
      <c r="AC97" s="27">
        <v>3</v>
      </c>
      <c r="AD97" s="28">
        <v>58</v>
      </c>
      <c r="AE97" s="29">
        <v>5</v>
      </c>
      <c r="AF97" s="28">
        <v>978</v>
      </c>
      <c r="AG97" s="22">
        <v>906</v>
      </c>
      <c r="AH97" s="22">
        <v>64</v>
      </c>
      <c r="AI97" s="22">
        <v>56</v>
      </c>
      <c r="AJ97" s="22">
        <v>0</v>
      </c>
      <c r="AK97" s="22">
        <v>0</v>
      </c>
      <c r="AL97" s="29">
        <v>0</v>
      </c>
      <c r="AM97" s="28">
        <v>780</v>
      </c>
      <c r="AN97" s="22">
        <v>523</v>
      </c>
      <c r="AO97" s="22">
        <v>0</v>
      </c>
      <c r="AP97" s="22">
        <v>0</v>
      </c>
      <c r="AQ97" s="22">
        <v>1</v>
      </c>
      <c r="AR97" s="22">
        <v>0</v>
      </c>
      <c r="AS97" s="32">
        <v>0</v>
      </c>
      <c r="AT97" s="44">
        <v>12459</v>
      </c>
      <c r="AU97" s="48">
        <v>19025</v>
      </c>
      <c r="AV97" s="49">
        <v>4675</v>
      </c>
      <c r="AW97" s="21">
        <v>0</v>
      </c>
      <c r="AX97" s="50">
        <v>3263</v>
      </c>
      <c r="AY97" s="51">
        <f t="shared" si="121"/>
        <v>1718</v>
      </c>
      <c r="AZ97" s="22">
        <f t="shared" si="122"/>
        <v>24</v>
      </c>
      <c r="BA97" s="52">
        <f t="shared" si="123"/>
        <v>1742</v>
      </c>
      <c r="BB97" s="40">
        <f t="shared" si="124"/>
        <v>8772</v>
      </c>
      <c r="BC97" s="41">
        <f t="shared" si="125"/>
        <v>4033</v>
      </c>
      <c r="BD97" s="42">
        <f t="shared" si="126"/>
        <v>12805</v>
      </c>
      <c r="BE97" s="33">
        <f t="shared" si="127"/>
        <v>15722</v>
      </c>
      <c r="BF97" s="53">
        <f t="shared" si="128"/>
        <v>22288</v>
      </c>
      <c r="BG97" s="43">
        <f t="shared" si="89"/>
        <v>0.68504490433424448</v>
      </c>
    </row>
    <row r="98" spans="1:59" ht="19.5" customHeight="1" x14ac:dyDescent="0.15">
      <c r="A98" s="15" t="s">
        <v>138</v>
      </c>
      <c r="B98" s="16">
        <v>1441</v>
      </c>
      <c r="C98" s="17">
        <v>8</v>
      </c>
      <c r="D98" s="17">
        <v>678</v>
      </c>
      <c r="E98" s="17">
        <v>565</v>
      </c>
      <c r="F98" s="18">
        <f t="shared" si="116"/>
        <v>2692</v>
      </c>
      <c r="G98" s="19">
        <v>5427</v>
      </c>
      <c r="H98" s="17">
        <v>4552</v>
      </c>
      <c r="I98" s="20">
        <f t="shared" si="117"/>
        <v>9979</v>
      </c>
      <c r="J98" s="19">
        <v>29</v>
      </c>
      <c r="K98" s="17">
        <v>37</v>
      </c>
      <c r="L98" s="20">
        <f t="shared" si="118"/>
        <v>66</v>
      </c>
      <c r="M98" s="21">
        <v>13</v>
      </c>
      <c r="N98" s="22">
        <v>0</v>
      </c>
      <c r="O98" s="22">
        <v>0</v>
      </c>
      <c r="P98" s="22">
        <v>2</v>
      </c>
      <c r="Q98" s="23">
        <v>17</v>
      </c>
      <c r="R98" s="17">
        <v>61</v>
      </c>
      <c r="S98" s="18">
        <f t="shared" si="119"/>
        <v>78</v>
      </c>
      <c r="T98" s="23">
        <v>4553</v>
      </c>
      <c r="U98" s="17">
        <v>945</v>
      </c>
      <c r="V98" s="22">
        <v>0</v>
      </c>
      <c r="W98" s="20">
        <v>716</v>
      </c>
      <c r="X98" s="23">
        <v>168</v>
      </c>
      <c r="Y98" s="17">
        <v>30</v>
      </c>
      <c r="Z98" s="17">
        <v>0</v>
      </c>
      <c r="AA98" s="25">
        <v>0</v>
      </c>
      <c r="AB98" s="26">
        <f t="shared" si="120"/>
        <v>198</v>
      </c>
      <c r="AC98" s="27">
        <v>5</v>
      </c>
      <c r="AD98" s="28">
        <v>80</v>
      </c>
      <c r="AE98" s="29">
        <v>2</v>
      </c>
      <c r="AF98" s="28">
        <v>1055</v>
      </c>
      <c r="AG98" s="22">
        <v>882</v>
      </c>
      <c r="AH98" s="22">
        <v>172</v>
      </c>
      <c r="AI98" s="22">
        <v>91</v>
      </c>
      <c r="AJ98" s="22">
        <v>0</v>
      </c>
      <c r="AK98" s="22">
        <v>0</v>
      </c>
      <c r="AL98" s="29">
        <v>0</v>
      </c>
      <c r="AM98" s="28">
        <v>991</v>
      </c>
      <c r="AN98" s="22">
        <v>417</v>
      </c>
      <c r="AO98" s="22">
        <v>0</v>
      </c>
      <c r="AP98" s="22">
        <v>0</v>
      </c>
      <c r="AQ98" s="22">
        <v>0</v>
      </c>
      <c r="AR98" s="22">
        <v>0</v>
      </c>
      <c r="AS98" s="32">
        <v>0</v>
      </c>
      <c r="AT98" s="44">
        <v>12786</v>
      </c>
      <c r="AU98" s="48">
        <v>19748</v>
      </c>
      <c r="AV98" s="49">
        <v>5175</v>
      </c>
      <c r="AW98" s="21">
        <v>0</v>
      </c>
      <c r="AX98" s="50">
        <v>5000</v>
      </c>
      <c r="AY98" s="51">
        <f t="shared" si="121"/>
        <v>1441</v>
      </c>
      <c r="AZ98" s="22">
        <f t="shared" si="122"/>
        <v>8</v>
      </c>
      <c r="BA98" s="52">
        <f t="shared" si="123"/>
        <v>1449</v>
      </c>
      <c r="BB98" s="40">
        <f t="shared" si="124"/>
        <v>10427</v>
      </c>
      <c r="BC98" s="41">
        <f t="shared" si="125"/>
        <v>4552</v>
      </c>
      <c r="BD98" s="42">
        <f t="shared" si="126"/>
        <v>14979</v>
      </c>
      <c r="BE98" s="33">
        <f t="shared" si="127"/>
        <v>17786</v>
      </c>
      <c r="BF98" s="53">
        <f t="shared" si="128"/>
        <v>24748</v>
      </c>
      <c r="BG98" s="43">
        <f t="shared" si="89"/>
        <v>0.69610788437145332</v>
      </c>
    </row>
    <row r="99" spans="1:59" ht="19.5" customHeight="1" x14ac:dyDescent="0.15">
      <c r="A99" s="15" t="s">
        <v>139</v>
      </c>
      <c r="B99" s="16">
        <v>1630</v>
      </c>
      <c r="C99" s="17">
        <v>4</v>
      </c>
      <c r="D99" s="17">
        <v>935</v>
      </c>
      <c r="E99" s="17">
        <v>833</v>
      </c>
      <c r="F99" s="18">
        <f t="shared" si="116"/>
        <v>3402</v>
      </c>
      <c r="G99" s="19">
        <v>9776</v>
      </c>
      <c r="H99" s="17">
        <v>4948</v>
      </c>
      <c r="I99" s="20">
        <f t="shared" si="117"/>
        <v>14724</v>
      </c>
      <c r="J99" s="19">
        <v>1</v>
      </c>
      <c r="K99" s="17">
        <v>73</v>
      </c>
      <c r="L99" s="20">
        <f t="shared" si="118"/>
        <v>74</v>
      </c>
      <c r="M99" s="21">
        <v>10</v>
      </c>
      <c r="N99" s="22">
        <v>0</v>
      </c>
      <c r="O99" s="22">
        <v>0</v>
      </c>
      <c r="P99" s="22">
        <v>2</v>
      </c>
      <c r="Q99" s="23">
        <v>39</v>
      </c>
      <c r="R99" s="17">
        <v>56</v>
      </c>
      <c r="S99" s="18">
        <f t="shared" si="119"/>
        <v>95</v>
      </c>
      <c r="T99" s="23">
        <v>7019</v>
      </c>
      <c r="U99" s="17">
        <v>1295</v>
      </c>
      <c r="V99" s="22">
        <v>0</v>
      </c>
      <c r="W99" s="20">
        <v>1066</v>
      </c>
      <c r="X99" s="23">
        <v>246</v>
      </c>
      <c r="Y99" s="17">
        <v>38</v>
      </c>
      <c r="Z99" s="17">
        <v>0</v>
      </c>
      <c r="AA99" s="25">
        <v>0</v>
      </c>
      <c r="AB99" s="26">
        <f t="shared" si="120"/>
        <v>284</v>
      </c>
      <c r="AC99" s="27">
        <v>57</v>
      </c>
      <c r="AD99" s="28">
        <v>84</v>
      </c>
      <c r="AE99" s="29">
        <v>3</v>
      </c>
      <c r="AF99" s="28">
        <v>1487</v>
      </c>
      <c r="AG99" s="22">
        <v>1457</v>
      </c>
      <c r="AH99" s="22">
        <v>18</v>
      </c>
      <c r="AI99" s="22">
        <v>8</v>
      </c>
      <c r="AJ99" s="22">
        <v>0</v>
      </c>
      <c r="AK99" s="22">
        <v>0</v>
      </c>
      <c r="AL99" s="29">
        <v>0</v>
      </c>
      <c r="AM99" s="28">
        <v>536</v>
      </c>
      <c r="AN99" s="22">
        <v>263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4">
        <v>18239</v>
      </c>
      <c r="AU99" s="48">
        <v>27804</v>
      </c>
      <c r="AV99" s="49">
        <v>5868</v>
      </c>
      <c r="AW99" s="21">
        <v>370</v>
      </c>
      <c r="AX99" s="50">
        <v>5501</v>
      </c>
      <c r="AY99" s="51">
        <f t="shared" si="121"/>
        <v>2000</v>
      </c>
      <c r="AZ99" s="22">
        <f t="shared" si="122"/>
        <v>4</v>
      </c>
      <c r="BA99" s="52">
        <f t="shared" si="123"/>
        <v>2004</v>
      </c>
      <c r="BB99" s="40">
        <f t="shared" si="124"/>
        <v>15277</v>
      </c>
      <c r="BC99" s="41">
        <f t="shared" si="125"/>
        <v>4948</v>
      </c>
      <c r="BD99" s="42">
        <f t="shared" si="126"/>
        <v>20225</v>
      </c>
      <c r="BE99" s="33">
        <f t="shared" si="127"/>
        <v>24110</v>
      </c>
      <c r="BF99" s="53">
        <f t="shared" si="128"/>
        <v>33675</v>
      </c>
      <c r="BG99" s="43">
        <f t="shared" si="89"/>
        <v>0.75535228677379485</v>
      </c>
    </row>
    <row r="100" spans="1:59" ht="19.5" customHeight="1" thickBot="1" x14ac:dyDescent="0.2">
      <c r="A100" s="87" t="s">
        <v>140</v>
      </c>
      <c r="B100" s="45">
        <v>117</v>
      </c>
      <c r="C100" s="46">
        <v>2</v>
      </c>
      <c r="D100" s="46">
        <v>178</v>
      </c>
      <c r="E100" s="46">
        <v>119</v>
      </c>
      <c r="F100" s="88">
        <f t="shared" si="116"/>
        <v>416</v>
      </c>
      <c r="G100" s="89">
        <v>1496</v>
      </c>
      <c r="H100" s="46">
        <v>606</v>
      </c>
      <c r="I100" s="90">
        <f t="shared" si="117"/>
        <v>2102</v>
      </c>
      <c r="J100" s="89">
        <v>0</v>
      </c>
      <c r="K100" s="46">
        <v>1</v>
      </c>
      <c r="L100" s="90">
        <f t="shared" si="118"/>
        <v>1</v>
      </c>
      <c r="M100" s="91">
        <v>0</v>
      </c>
      <c r="N100" s="92">
        <v>0</v>
      </c>
      <c r="O100" s="92">
        <v>0</v>
      </c>
      <c r="P100" s="92">
        <v>0</v>
      </c>
      <c r="Q100" s="93">
        <v>3</v>
      </c>
      <c r="R100" s="46">
        <v>26</v>
      </c>
      <c r="S100" s="88">
        <f t="shared" si="119"/>
        <v>29</v>
      </c>
      <c r="T100" s="93">
        <v>623</v>
      </c>
      <c r="U100" s="46">
        <v>228</v>
      </c>
      <c r="V100" s="92">
        <v>0</v>
      </c>
      <c r="W100" s="90">
        <v>65</v>
      </c>
      <c r="X100" s="93">
        <v>15</v>
      </c>
      <c r="Y100" s="46">
        <v>3</v>
      </c>
      <c r="Z100" s="46">
        <v>0</v>
      </c>
      <c r="AA100" s="94">
        <v>0</v>
      </c>
      <c r="AB100" s="47">
        <f t="shared" si="120"/>
        <v>18</v>
      </c>
      <c r="AC100" s="95">
        <v>0</v>
      </c>
      <c r="AD100" s="96">
        <v>0</v>
      </c>
      <c r="AE100" s="97">
        <v>0</v>
      </c>
      <c r="AF100" s="96">
        <v>180</v>
      </c>
      <c r="AG100" s="92">
        <v>180</v>
      </c>
      <c r="AH100" s="92">
        <v>0</v>
      </c>
      <c r="AI100" s="92">
        <v>0</v>
      </c>
      <c r="AJ100" s="92">
        <v>0</v>
      </c>
      <c r="AK100" s="92">
        <v>0</v>
      </c>
      <c r="AL100" s="97">
        <v>0</v>
      </c>
      <c r="AM100" s="96">
        <v>81</v>
      </c>
      <c r="AN100" s="92">
        <v>11</v>
      </c>
      <c r="AO100" s="92">
        <v>0</v>
      </c>
      <c r="AP100" s="92">
        <v>0</v>
      </c>
      <c r="AQ100" s="92">
        <v>0</v>
      </c>
      <c r="AR100" s="92">
        <v>0</v>
      </c>
      <c r="AS100" s="98">
        <v>0</v>
      </c>
      <c r="AT100" s="49">
        <v>2531</v>
      </c>
      <c r="AU100" s="48">
        <v>3462</v>
      </c>
      <c r="AV100" s="49">
        <v>728</v>
      </c>
      <c r="AW100" s="101">
        <v>0</v>
      </c>
      <c r="AX100" s="50">
        <v>34</v>
      </c>
      <c r="AY100" s="102">
        <f t="shared" si="121"/>
        <v>117</v>
      </c>
      <c r="AZ100" s="92">
        <f t="shared" si="122"/>
        <v>2</v>
      </c>
      <c r="BA100" s="103">
        <f t="shared" si="123"/>
        <v>119</v>
      </c>
      <c r="BB100" s="54">
        <f t="shared" si="124"/>
        <v>1530</v>
      </c>
      <c r="BC100" s="55">
        <f t="shared" si="125"/>
        <v>606</v>
      </c>
      <c r="BD100" s="56">
        <f t="shared" si="126"/>
        <v>2136</v>
      </c>
      <c r="BE100" s="57">
        <f t="shared" si="127"/>
        <v>2565</v>
      </c>
      <c r="BF100" s="58">
        <f t="shared" si="128"/>
        <v>3496</v>
      </c>
      <c r="BG100" s="59">
        <f t="shared" si="89"/>
        <v>0.7162921348314607</v>
      </c>
    </row>
    <row r="101" spans="1:59" ht="19.5" customHeight="1" thickTop="1" thickBot="1" x14ac:dyDescent="0.2">
      <c r="A101" s="60" t="s">
        <v>60</v>
      </c>
      <c r="B101" s="61">
        <f>SUM(B88:B100)</f>
        <v>15189</v>
      </c>
      <c r="C101" s="62">
        <f t="shared" ref="C101:AS101" si="129">SUM(C88:C100)</f>
        <v>112</v>
      </c>
      <c r="D101" s="62">
        <f t="shared" si="129"/>
        <v>5564</v>
      </c>
      <c r="E101" s="62">
        <f t="shared" si="129"/>
        <v>6031</v>
      </c>
      <c r="F101" s="63">
        <f t="shared" si="129"/>
        <v>26896</v>
      </c>
      <c r="G101" s="64">
        <f t="shared" si="129"/>
        <v>54637</v>
      </c>
      <c r="H101" s="62">
        <f t="shared" si="129"/>
        <v>43584</v>
      </c>
      <c r="I101" s="65">
        <f t="shared" si="129"/>
        <v>98221</v>
      </c>
      <c r="J101" s="64">
        <f t="shared" si="129"/>
        <v>38</v>
      </c>
      <c r="K101" s="62">
        <f t="shared" si="129"/>
        <v>974</v>
      </c>
      <c r="L101" s="65">
        <f t="shared" si="129"/>
        <v>1012</v>
      </c>
      <c r="M101" s="67">
        <f t="shared" si="129"/>
        <v>104</v>
      </c>
      <c r="N101" s="68">
        <f t="shared" si="129"/>
        <v>1</v>
      </c>
      <c r="O101" s="68">
        <f t="shared" si="129"/>
        <v>0</v>
      </c>
      <c r="P101" s="68">
        <f t="shared" si="129"/>
        <v>21</v>
      </c>
      <c r="Q101" s="69">
        <f t="shared" si="129"/>
        <v>215</v>
      </c>
      <c r="R101" s="62">
        <f t="shared" si="129"/>
        <v>991</v>
      </c>
      <c r="S101" s="63">
        <f t="shared" si="129"/>
        <v>1206</v>
      </c>
      <c r="T101" s="69">
        <f t="shared" si="129"/>
        <v>49170</v>
      </c>
      <c r="U101" s="62">
        <f t="shared" si="129"/>
        <v>12566</v>
      </c>
      <c r="V101" s="68">
        <f t="shared" si="129"/>
        <v>0</v>
      </c>
      <c r="W101" s="65">
        <f t="shared" si="129"/>
        <v>7751</v>
      </c>
      <c r="X101" s="69">
        <f t="shared" si="129"/>
        <v>1404</v>
      </c>
      <c r="Y101" s="62">
        <f t="shared" si="129"/>
        <v>343</v>
      </c>
      <c r="Z101" s="62">
        <f t="shared" si="129"/>
        <v>0</v>
      </c>
      <c r="AA101" s="70">
        <f t="shared" si="129"/>
        <v>0</v>
      </c>
      <c r="AB101" s="71">
        <f t="shared" si="129"/>
        <v>1747</v>
      </c>
      <c r="AC101" s="72">
        <f t="shared" si="129"/>
        <v>1132</v>
      </c>
      <c r="AD101" s="73">
        <f t="shared" si="129"/>
        <v>632</v>
      </c>
      <c r="AE101" s="74">
        <f t="shared" si="129"/>
        <v>37</v>
      </c>
      <c r="AF101" s="73">
        <f t="shared" si="129"/>
        <v>11458</v>
      </c>
      <c r="AG101" s="68">
        <f t="shared" si="129"/>
        <v>10788</v>
      </c>
      <c r="AH101" s="68">
        <f t="shared" si="129"/>
        <v>580</v>
      </c>
      <c r="AI101" s="68">
        <f t="shared" si="129"/>
        <v>345</v>
      </c>
      <c r="AJ101" s="68">
        <f t="shared" si="129"/>
        <v>0</v>
      </c>
      <c r="AK101" s="68">
        <f t="shared" si="129"/>
        <v>0</v>
      </c>
      <c r="AL101" s="74">
        <f t="shared" si="129"/>
        <v>24</v>
      </c>
      <c r="AM101" s="73">
        <f t="shared" si="129"/>
        <v>6804</v>
      </c>
      <c r="AN101" s="68">
        <f t="shared" si="129"/>
        <v>4046</v>
      </c>
      <c r="AO101" s="68">
        <f t="shared" si="129"/>
        <v>0</v>
      </c>
      <c r="AP101" s="68">
        <f t="shared" si="129"/>
        <v>0</v>
      </c>
      <c r="AQ101" s="68">
        <f t="shared" si="129"/>
        <v>585</v>
      </c>
      <c r="AR101" s="68">
        <f t="shared" si="129"/>
        <v>30</v>
      </c>
      <c r="AS101" s="75">
        <f t="shared" si="129"/>
        <v>0</v>
      </c>
      <c r="AT101" s="66">
        <v>126948</v>
      </c>
      <c r="AU101" s="76">
        <v>199749</v>
      </c>
      <c r="AV101" s="66">
        <v>50805</v>
      </c>
      <c r="AW101" s="67">
        <f>SUM(AW88:AW100)</f>
        <v>634</v>
      </c>
      <c r="AX101" s="77">
        <f t="shared" ref="AX101:BF101" si="130">SUM(AX88:AX100)</f>
        <v>39254</v>
      </c>
      <c r="AY101" s="78">
        <f>SUM(AY88:AY100)</f>
        <v>15823</v>
      </c>
      <c r="AZ101" s="68">
        <f>SUM(AZ88:AZ100)</f>
        <v>112</v>
      </c>
      <c r="BA101" s="79">
        <f>SUM(BA88:BA100)</f>
        <v>15935</v>
      </c>
      <c r="BB101" s="80">
        <f t="shared" si="130"/>
        <v>93891</v>
      </c>
      <c r="BC101" s="81">
        <f t="shared" si="130"/>
        <v>43584</v>
      </c>
      <c r="BD101" s="82">
        <f t="shared" si="130"/>
        <v>137475</v>
      </c>
      <c r="BE101" s="66">
        <f t="shared" si="130"/>
        <v>166836</v>
      </c>
      <c r="BF101" s="76">
        <f t="shared" si="130"/>
        <v>239637</v>
      </c>
      <c r="BG101" s="83">
        <f t="shared" si="89"/>
        <v>0.68296781232951442</v>
      </c>
    </row>
    <row r="102" spans="1:59" ht="19.5" customHeight="1" thickTop="1" x14ac:dyDescent="0.15">
      <c r="A102" s="15" t="s">
        <v>141</v>
      </c>
      <c r="B102" s="16">
        <v>1619</v>
      </c>
      <c r="C102" s="17">
        <v>6</v>
      </c>
      <c r="D102" s="17">
        <v>1169</v>
      </c>
      <c r="E102" s="17">
        <v>1902</v>
      </c>
      <c r="F102" s="18">
        <f t="shared" ref="F102:F104" si="131">SUM(B102:E102)</f>
        <v>4696</v>
      </c>
      <c r="G102" s="19">
        <v>7249</v>
      </c>
      <c r="H102" s="17">
        <v>6220</v>
      </c>
      <c r="I102" s="20">
        <f t="shared" ref="I102:I104" si="132">SUM(G102:H102)</f>
        <v>13469</v>
      </c>
      <c r="J102" s="19">
        <v>2</v>
      </c>
      <c r="K102" s="17">
        <v>94</v>
      </c>
      <c r="L102" s="20">
        <f t="shared" ref="L102:L104" si="133">SUM(J102:K102)</f>
        <v>96</v>
      </c>
      <c r="M102" s="21">
        <v>17</v>
      </c>
      <c r="N102" s="22">
        <v>0</v>
      </c>
      <c r="O102" s="22">
        <v>0</v>
      </c>
      <c r="P102" s="22">
        <v>5</v>
      </c>
      <c r="Q102" s="23">
        <v>27</v>
      </c>
      <c r="R102" s="17">
        <v>137</v>
      </c>
      <c r="S102" s="18">
        <f t="shared" ref="S102:S104" si="134">SUM(Q102:R102)</f>
        <v>164</v>
      </c>
      <c r="T102" s="23">
        <v>7641</v>
      </c>
      <c r="U102" s="17">
        <v>1226</v>
      </c>
      <c r="V102" s="22">
        <v>0</v>
      </c>
      <c r="W102" s="20">
        <v>859</v>
      </c>
      <c r="X102" s="23">
        <v>360</v>
      </c>
      <c r="Y102" s="17">
        <v>61</v>
      </c>
      <c r="Z102" s="17">
        <v>0</v>
      </c>
      <c r="AA102" s="25">
        <v>0</v>
      </c>
      <c r="AB102" s="26">
        <f t="shared" ref="AB102:AB104" si="135">SUM(X102:AA102)</f>
        <v>421</v>
      </c>
      <c r="AC102" s="27">
        <v>192</v>
      </c>
      <c r="AD102" s="28">
        <v>112</v>
      </c>
      <c r="AE102" s="29">
        <v>4</v>
      </c>
      <c r="AF102" s="28">
        <v>1631</v>
      </c>
      <c r="AG102" s="22">
        <v>1482</v>
      </c>
      <c r="AH102" s="22">
        <v>147</v>
      </c>
      <c r="AI102" s="22">
        <v>25</v>
      </c>
      <c r="AJ102" s="22">
        <v>0</v>
      </c>
      <c r="AK102" s="22">
        <v>0</v>
      </c>
      <c r="AL102" s="29">
        <v>1</v>
      </c>
      <c r="AM102" s="28">
        <v>682</v>
      </c>
      <c r="AN102" s="22">
        <v>270</v>
      </c>
      <c r="AO102" s="22">
        <v>0</v>
      </c>
      <c r="AP102" s="22">
        <v>0</v>
      </c>
      <c r="AQ102" s="22">
        <v>3</v>
      </c>
      <c r="AR102" s="22">
        <v>0</v>
      </c>
      <c r="AS102" s="32">
        <v>0</v>
      </c>
      <c r="AT102" s="33">
        <v>18394</v>
      </c>
      <c r="AU102" s="34">
        <v>29244</v>
      </c>
      <c r="AV102" s="35">
        <v>8239</v>
      </c>
      <c r="AW102" s="21">
        <v>7</v>
      </c>
      <c r="AX102" s="50">
        <v>5113</v>
      </c>
      <c r="AY102" s="51">
        <f>B102+AW102</f>
        <v>1626</v>
      </c>
      <c r="AZ102" s="22">
        <f>C102</f>
        <v>6</v>
      </c>
      <c r="BA102" s="52">
        <f t="shared" ref="BA102:BA104" si="136">SUM(AY102:AZ102)</f>
        <v>1632</v>
      </c>
      <c r="BB102" s="40">
        <f>G102+AX102</f>
        <v>12362</v>
      </c>
      <c r="BC102" s="41">
        <f>H102</f>
        <v>6220</v>
      </c>
      <c r="BD102" s="42">
        <f t="shared" ref="BD102:BD104" si="137">SUM(BB102:BC102)</f>
        <v>18582</v>
      </c>
      <c r="BE102" s="33">
        <f>AT102+AW102+AX102</f>
        <v>23514</v>
      </c>
      <c r="BF102" s="85">
        <f>AU102+AW102+AX102</f>
        <v>34364</v>
      </c>
      <c r="BG102" s="86">
        <f t="shared" si="89"/>
        <v>0.66526746313636853</v>
      </c>
    </row>
    <row r="103" spans="1:59" ht="19.5" customHeight="1" x14ac:dyDescent="0.15">
      <c r="A103" s="15" t="s">
        <v>142</v>
      </c>
      <c r="B103" s="16">
        <v>65</v>
      </c>
      <c r="C103" s="17">
        <v>0</v>
      </c>
      <c r="D103" s="17">
        <v>87</v>
      </c>
      <c r="E103" s="17">
        <v>165</v>
      </c>
      <c r="F103" s="18">
        <f t="shared" si="131"/>
        <v>317</v>
      </c>
      <c r="G103" s="19">
        <v>498</v>
      </c>
      <c r="H103" s="17">
        <v>629</v>
      </c>
      <c r="I103" s="20">
        <f t="shared" si="132"/>
        <v>1127</v>
      </c>
      <c r="J103" s="19">
        <v>0</v>
      </c>
      <c r="K103" s="17">
        <v>0</v>
      </c>
      <c r="L103" s="20">
        <f t="shared" si="133"/>
        <v>0</v>
      </c>
      <c r="M103" s="21">
        <v>2</v>
      </c>
      <c r="N103" s="22">
        <v>0</v>
      </c>
      <c r="O103" s="22">
        <v>0</v>
      </c>
      <c r="P103" s="22">
        <v>0</v>
      </c>
      <c r="Q103" s="23">
        <v>3</v>
      </c>
      <c r="R103" s="17">
        <v>27</v>
      </c>
      <c r="S103" s="18">
        <f t="shared" si="134"/>
        <v>30</v>
      </c>
      <c r="T103" s="23">
        <v>543</v>
      </c>
      <c r="U103" s="17">
        <v>222</v>
      </c>
      <c r="V103" s="22">
        <v>0</v>
      </c>
      <c r="W103" s="20">
        <v>77</v>
      </c>
      <c r="X103" s="23">
        <v>25</v>
      </c>
      <c r="Y103" s="17">
        <v>6</v>
      </c>
      <c r="Z103" s="17">
        <v>0</v>
      </c>
      <c r="AA103" s="25">
        <v>0</v>
      </c>
      <c r="AB103" s="26">
        <f t="shared" si="135"/>
        <v>31</v>
      </c>
      <c r="AC103" s="27">
        <v>0</v>
      </c>
      <c r="AD103" s="28">
        <v>4</v>
      </c>
      <c r="AE103" s="29">
        <v>0</v>
      </c>
      <c r="AF103" s="28">
        <v>122</v>
      </c>
      <c r="AG103" s="22">
        <v>122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197</v>
      </c>
      <c r="AN103" s="22">
        <v>38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4">
        <v>1458</v>
      </c>
      <c r="AU103" s="48">
        <v>2385</v>
      </c>
      <c r="AV103" s="49">
        <v>796</v>
      </c>
      <c r="AW103" s="21">
        <v>0</v>
      </c>
      <c r="AX103" s="50">
        <v>84</v>
      </c>
      <c r="AY103" s="51">
        <f>B103+AW103</f>
        <v>65</v>
      </c>
      <c r="AZ103" s="22">
        <f>C103</f>
        <v>0</v>
      </c>
      <c r="BA103" s="52">
        <f t="shared" si="136"/>
        <v>65</v>
      </c>
      <c r="BB103" s="40">
        <f>G103+AX103</f>
        <v>582</v>
      </c>
      <c r="BC103" s="41">
        <f>H103</f>
        <v>629</v>
      </c>
      <c r="BD103" s="42">
        <f t="shared" si="137"/>
        <v>1211</v>
      </c>
      <c r="BE103" s="33">
        <f>AT103+AW103+AX103</f>
        <v>1542</v>
      </c>
      <c r="BF103" s="53">
        <f>AU103+AW103+AX103</f>
        <v>2469</v>
      </c>
      <c r="BG103" s="43">
        <f t="shared" si="89"/>
        <v>0.48059454995871181</v>
      </c>
    </row>
    <row r="104" spans="1:59" ht="19.5" customHeight="1" thickBot="1" x14ac:dyDescent="0.2">
      <c r="A104" s="87" t="s">
        <v>143</v>
      </c>
      <c r="B104" s="45">
        <v>68</v>
      </c>
      <c r="C104" s="46">
        <v>1</v>
      </c>
      <c r="D104" s="46">
        <v>34</v>
      </c>
      <c r="E104" s="46">
        <v>141</v>
      </c>
      <c r="F104" s="88">
        <f t="shared" si="131"/>
        <v>244</v>
      </c>
      <c r="G104" s="89">
        <v>433</v>
      </c>
      <c r="H104" s="46">
        <v>517</v>
      </c>
      <c r="I104" s="90">
        <f t="shared" si="132"/>
        <v>950</v>
      </c>
      <c r="J104" s="89">
        <v>0</v>
      </c>
      <c r="K104" s="46">
        <v>3</v>
      </c>
      <c r="L104" s="90">
        <f t="shared" si="133"/>
        <v>3</v>
      </c>
      <c r="M104" s="91">
        <v>1</v>
      </c>
      <c r="N104" s="92">
        <v>0</v>
      </c>
      <c r="O104" s="92">
        <v>0</v>
      </c>
      <c r="P104" s="92">
        <v>0</v>
      </c>
      <c r="Q104" s="93">
        <v>5</v>
      </c>
      <c r="R104" s="46">
        <v>19</v>
      </c>
      <c r="S104" s="88">
        <f t="shared" si="134"/>
        <v>24</v>
      </c>
      <c r="T104" s="93">
        <v>517</v>
      </c>
      <c r="U104" s="46">
        <v>189</v>
      </c>
      <c r="V104" s="92">
        <v>0</v>
      </c>
      <c r="W104" s="90">
        <v>54</v>
      </c>
      <c r="X104" s="93">
        <v>18</v>
      </c>
      <c r="Y104" s="46">
        <v>2</v>
      </c>
      <c r="Z104" s="46">
        <v>0</v>
      </c>
      <c r="AA104" s="94">
        <v>0</v>
      </c>
      <c r="AB104" s="47">
        <f t="shared" si="135"/>
        <v>20</v>
      </c>
      <c r="AC104" s="95">
        <v>2</v>
      </c>
      <c r="AD104" s="96">
        <v>0</v>
      </c>
      <c r="AE104" s="97">
        <v>0</v>
      </c>
      <c r="AF104" s="96">
        <v>87</v>
      </c>
      <c r="AG104" s="92">
        <v>87</v>
      </c>
      <c r="AH104" s="92">
        <v>0</v>
      </c>
      <c r="AI104" s="92">
        <v>0</v>
      </c>
      <c r="AJ104" s="92">
        <v>0</v>
      </c>
      <c r="AK104" s="92">
        <v>0</v>
      </c>
      <c r="AL104" s="97">
        <v>0</v>
      </c>
      <c r="AM104" s="96">
        <v>11</v>
      </c>
      <c r="AN104" s="92">
        <v>1</v>
      </c>
      <c r="AO104" s="92">
        <v>0</v>
      </c>
      <c r="AP104" s="92">
        <v>0</v>
      </c>
      <c r="AQ104" s="92">
        <v>0</v>
      </c>
      <c r="AR104" s="92">
        <v>0</v>
      </c>
      <c r="AS104" s="98">
        <v>0</v>
      </c>
      <c r="AT104" s="49">
        <v>1206</v>
      </c>
      <c r="AU104" s="48">
        <v>1867</v>
      </c>
      <c r="AV104" s="49">
        <v>663</v>
      </c>
      <c r="AW104" s="101">
        <v>0</v>
      </c>
      <c r="AX104" s="50">
        <v>63</v>
      </c>
      <c r="AY104" s="102">
        <f>B104+AW104</f>
        <v>68</v>
      </c>
      <c r="AZ104" s="92">
        <f>C104</f>
        <v>1</v>
      </c>
      <c r="BA104" s="103">
        <f t="shared" si="136"/>
        <v>69</v>
      </c>
      <c r="BB104" s="54">
        <f>G104+AX104</f>
        <v>496</v>
      </c>
      <c r="BC104" s="55">
        <f>H104</f>
        <v>517</v>
      </c>
      <c r="BD104" s="56">
        <f t="shared" si="137"/>
        <v>1013</v>
      </c>
      <c r="BE104" s="57">
        <f>AT104+AW104+AX104</f>
        <v>1269</v>
      </c>
      <c r="BF104" s="58">
        <f>AU104+AW104+AX104</f>
        <v>1930</v>
      </c>
      <c r="BG104" s="59">
        <f t="shared" si="89"/>
        <v>0.48963474827245806</v>
      </c>
    </row>
    <row r="105" spans="1:59" ht="19.5" customHeight="1" thickTop="1" thickBot="1" x14ac:dyDescent="0.2">
      <c r="A105" s="60" t="s">
        <v>144</v>
      </c>
      <c r="B105" s="61">
        <f>SUM(B102:B104)</f>
        <v>1752</v>
      </c>
      <c r="C105" s="62">
        <f t="shared" ref="C105:AS105" si="138">SUM(C102:C104)</f>
        <v>7</v>
      </c>
      <c r="D105" s="62">
        <f t="shared" si="138"/>
        <v>1290</v>
      </c>
      <c r="E105" s="62">
        <f t="shared" si="138"/>
        <v>2208</v>
      </c>
      <c r="F105" s="63">
        <f t="shared" si="138"/>
        <v>5257</v>
      </c>
      <c r="G105" s="64">
        <f t="shared" si="138"/>
        <v>8180</v>
      </c>
      <c r="H105" s="62">
        <f t="shared" si="138"/>
        <v>7366</v>
      </c>
      <c r="I105" s="65">
        <f t="shared" si="138"/>
        <v>15546</v>
      </c>
      <c r="J105" s="64">
        <f t="shared" si="138"/>
        <v>2</v>
      </c>
      <c r="K105" s="62">
        <f t="shared" si="138"/>
        <v>97</v>
      </c>
      <c r="L105" s="65">
        <f t="shared" si="138"/>
        <v>99</v>
      </c>
      <c r="M105" s="67">
        <f t="shared" si="138"/>
        <v>20</v>
      </c>
      <c r="N105" s="68">
        <f t="shared" si="138"/>
        <v>0</v>
      </c>
      <c r="O105" s="75">
        <f t="shared" si="138"/>
        <v>0</v>
      </c>
      <c r="P105" s="75">
        <f t="shared" si="138"/>
        <v>5</v>
      </c>
      <c r="Q105" s="69">
        <f t="shared" si="138"/>
        <v>35</v>
      </c>
      <c r="R105" s="62">
        <f t="shared" si="138"/>
        <v>183</v>
      </c>
      <c r="S105" s="63">
        <f t="shared" si="138"/>
        <v>218</v>
      </c>
      <c r="T105" s="69">
        <f t="shared" si="138"/>
        <v>8701</v>
      </c>
      <c r="U105" s="62">
        <f t="shared" si="138"/>
        <v>1637</v>
      </c>
      <c r="V105" s="75">
        <f t="shared" si="138"/>
        <v>0</v>
      </c>
      <c r="W105" s="65">
        <f t="shared" si="138"/>
        <v>990</v>
      </c>
      <c r="X105" s="61">
        <f t="shared" si="138"/>
        <v>403</v>
      </c>
      <c r="Y105" s="62">
        <f t="shared" si="138"/>
        <v>69</v>
      </c>
      <c r="Z105" s="62">
        <f t="shared" si="138"/>
        <v>0</v>
      </c>
      <c r="AA105" s="70">
        <f t="shared" si="138"/>
        <v>0</v>
      </c>
      <c r="AB105" s="71">
        <f t="shared" si="138"/>
        <v>472</v>
      </c>
      <c r="AC105" s="72">
        <f t="shared" si="138"/>
        <v>194</v>
      </c>
      <c r="AD105" s="73">
        <f t="shared" si="138"/>
        <v>116</v>
      </c>
      <c r="AE105" s="74">
        <f t="shared" si="138"/>
        <v>4</v>
      </c>
      <c r="AF105" s="73">
        <f t="shared" si="138"/>
        <v>1840</v>
      </c>
      <c r="AG105" s="68">
        <f t="shared" si="138"/>
        <v>1691</v>
      </c>
      <c r="AH105" s="68">
        <f t="shared" si="138"/>
        <v>147</v>
      </c>
      <c r="AI105" s="68">
        <f t="shared" si="138"/>
        <v>25</v>
      </c>
      <c r="AJ105" s="68">
        <f t="shared" si="138"/>
        <v>0</v>
      </c>
      <c r="AK105" s="68">
        <f t="shared" si="138"/>
        <v>0</v>
      </c>
      <c r="AL105" s="74">
        <f t="shared" si="138"/>
        <v>1</v>
      </c>
      <c r="AM105" s="73">
        <f t="shared" si="138"/>
        <v>890</v>
      </c>
      <c r="AN105" s="68">
        <f t="shared" si="138"/>
        <v>309</v>
      </c>
      <c r="AO105" s="68">
        <f t="shared" si="138"/>
        <v>0</v>
      </c>
      <c r="AP105" s="68">
        <f t="shared" si="138"/>
        <v>0</v>
      </c>
      <c r="AQ105" s="68">
        <f t="shared" si="138"/>
        <v>3</v>
      </c>
      <c r="AR105" s="68">
        <f t="shared" si="138"/>
        <v>0</v>
      </c>
      <c r="AS105" s="75">
        <f t="shared" si="138"/>
        <v>0</v>
      </c>
      <c r="AT105" s="66">
        <v>21058</v>
      </c>
      <c r="AU105" s="76">
        <v>33496</v>
      </c>
      <c r="AV105" s="66">
        <v>9698</v>
      </c>
      <c r="AW105" s="67">
        <f>SUM(AW102:AW104)</f>
        <v>7</v>
      </c>
      <c r="AX105" s="77">
        <f t="shared" ref="AX105:BF105" si="139">SUM(AX102:AX104)</f>
        <v>5260</v>
      </c>
      <c r="AY105" s="78">
        <f>SUM(AY102:AY104)</f>
        <v>1759</v>
      </c>
      <c r="AZ105" s="68">
        <f>SUM(AZ102:AZ104)</f>
        <v>7</v>
      </c>
      <c r="BA105" s="79">
        <f>SUM(BA102:BA104)</f>
        <v>1766</v>
      </c>
      <c r="BB105" s="80">
        <f t="shared" si="139"/>
        <v>13440</v>
      </c>
      <c r="BC105" s="81">
        <f t="shared" si="139"/>
        <v>7366</v>
      </c>
      <c r="BD105" s="82">
        <f t="shared" si="139"/>
        <v>20806</v>
      </c>
      <c r="BE105" s="66">
        <f t="shared" si="139"/>
        <v>26325</v>
      </c>
      <c r="BF105" s="76">
        <f t="shared" si="139"/>
        <v>38763</v>
      </c>
      <c r="BG105" s="83">
        <f t="shared" si="89"/>
        <v>0.64596750937229641</v>
      </c>
    </row>
    <row r="106" spans="1:59" ht="19.5" customHeight="1" thickTop="1" thickBot="1" x14ac:dyDescent="0.2">
      <c r="A106" s="141" t="s">
        <v>145</v>
      </c>
      <c r="B106" s="142">
        <f>SUM(B105,B101,B87,B82,B75,B65,B54,B47,B23,B13)</f>
        <v>117300</v>
      </c>
      <c r="C106" s="143">
        <f t="shared" ref="C106:AS106" si="140">SUM(C105,C101,C87,C82,C75,C65,C54,C47,C23,C13)</f>
        <v>728</v>
      </c>
      <c r="D106" s="143">
        <f t="shared" si="140"/>
        <v>32639</v>
      </c>
      <c r="E106" s="143">
        <f t="shared" si="140"/>
        <v>42043</v>
      </c>
      <c r="F106" s="144">
        <f t="shared" si="140"/>
        <v>192710</v>
      </c>
      <c r="G106" s="145">
        <f t="shared" si="140"/>
        <v>310525</v>
      </c>
      <c r="H106" s="143">
        <f t="shared" si="140"/>
        <v>312170</v>
      </c>
      <c r="I106" s="146">
        <f t="shared" si="140"/>
        <v>622695</v>
      </c>
      <c r="J106" s="142">
        <f t="shared" si="140"/>
        <v>750</v>
      </c>
      <c r="K106" s="143">
        <f t="shared" si="140"/>
        <v>11552</v>
      </c>
      <c r="L106" s="146">
        <f t="shared" si="140"/>
        <v>12302</v>
      </c>
      <c r="M106" s="148">
        <f t="shared" si="140"/>
        <v>1097</v>
      </c>
      <c r="N106" s="149">
        <f t="shared" si="140"/>
        <v>33</v>
      </c>
      <c r="O106" s="150">
        <f t="shared" si="140"/>
        <v>5</v>
      </c>
      <c r="P106" s="150">
        <f t="shared" si="140"/>
        <v>266</v>
      </c>
      <c r="Q106" s="151">
        <f t="shared" si="140"/>
        <v>1943</v>
      </c>
      <c r="R106" s="143">
        <f t="shared" si="140"/>
        <v>12238</v>
      </c>
      <c r="S106" s="144">
        <f t="shared" si="140"/>
        <v>14181</v>
      </c>
      <c r="T106" s="151">
        <f t="shared" si="140"/>
        <v>379881</v>
      </c>
      <c r="U106" s="143">
        <f t="shared" si="140"/>
        <v>135972</v>
      </c>
      <c r="V106" s="150">
        <f t="shared" si="140"/>
        <v>15069</v>
      </c>
      <c r="W106" s="146">
        <f t="shared" si="140"/>
        <v>50122</v>
      </c>
      <c r="X106" s="142">
        <f t="shared" si="140"/>
        <v>10252</v>
      </c>
      <c r="Y106" s="143">
        <f t="shared" si="140"/>
        <v>2958</v>
      </c>
      <c r="Z106" s="143">
        <f t="shared" si="140"/>
        <v>2</v>
      </c>
      <c r="AA106" s="152">
        <f t="shared" si="140"/>
        <v>5</v>
      </c>
      <c r="AB106" s="153">
        <f t="shared" si="140"/>
        <v>13217</v>
      </c>
      <c r="AC106" s="154">
        <f t="shared" si="140"/>
        <v>23303</v>
      </c>
      <c r="AD106" s="155">
        <f t="shared" si="140"/>
        <v>5131</v>
      </c>
      <c r="AE106" s="156">
        <f t="shared" si="140"/>
        <v>676</v>
      </c>
      <c r="AF106" s="155">
        <f t="shared" si="140"/>
        <v>103289</v>
      </c>
      <c r="AG106" s="149">
        <f t="shared" si="140"/>
        <v>99295</v>
      </c>
      <c r="AH106" s="149">
        <f t="shared" si="140"/>
        <v>3544</v>
      </c>
      <c r="AI106" s="149">
        <f t="shared" si="140"/>
        <v>1950</v>
      </c>
      <c r="AJ106" s="149">
        <f t="shared" si="140"/>
        <v>6</v>
      </c>
      <c r="AK106" s="149">
        <f t="shared" si="140"/>
        <v>0</v>
      </c>
      <c r="AL106" s="156">
        <f t="shared" si="140"/>
        <v>278</v>
      </c>
      <c r="AM106" s="155">
        <f t="shared" si="140"/>
        <v>73700</v>
      </c>
      <c r="AN106" s="149">
        <f t="shared" si="140"/>
        <v>41587</v>
      </c>
      <c r="AO106" s="149">
        <f t="shared" si="140"/>
        <v>1</v>
      </c>
      <c r="AP106" s="149">
        <f t="shared" si="140"/>
        <v>0</v>
      </c>
      <c r="AQ106" s="149">
        <f t="shared" si="140"/>
        <v>7933</v>
      </c>
      <c r="AR106" s="149">
        <f t="shared" si="140"/>
        <v>651</v>
      </c>
      <c r="AS106" s="150">
        <f t="shared" si="140"/>
        <v>0</v>
      </c>
      <c r="AT106" s="147">
        <v>834475</v>
      </c>
      <c r="AU106" s="158">
        <v>1456438</v>
      </c>
      <c r="AV106" s="159">
        <v>367590</v>
      </c>
      <c r="AW106" s="161">
        <f>SUM(AW105,AW101,AW87,AW82,AW75,AW65,AW54,AW47,AW23,AW13)</f>
        <v>9805</v>
      </c>
      <c r="AX106" s="162">
        <f t="shared" ref="AX106:BF106" si="141">SUM(AX105,AX101,AX87,AX82,AX75,AX65,AX54,AX47,AX23,AX13)</f>
        <v>330332</v>
      </c>
      <c r="AY106" s="163">
        <f>SUM(AY105,AY101,AY87,AY82,AY75,AY65,AY54,AY47,AY23,AY13)</f>
        <v>127105</v>
      </c>
      <c r="AZ106" s="164">
        <f>SUM(AZ105,AZ101,AZ87,AZ82,AZ75,AZ65,AZ54,AZ47,AZ23,AZ13)</f>
        <v>728</v>
      </c>
      <c r="BA106" s="157">
        <f>SUM(BA105,BA101,BA87,BA82,BA75,BA65,BA54,BA47,BA23,BA13)</f>
        <v>127833</v>
      </c>
      <c r="BB106" s="165">
        <f t="shared" si="141"/>
        <v>640857</v>
      </c>
      <c r="BC106" s="166">
        <f t="shared" si="141"/>
        <v>312170</v>
      </c>
      <c r="BD106" s="167">
        <f t="shared" si="141"/>
        <v>953027</v>
      </c>
      <c r="BE106" s="159">
        <f>SUM(BE105,BE101,BE87,BE82,BE75,BE65,BE54,BE47,BE23,BE13)</f>
        <v>1174612</v>
      </c>
      <c r="BF106" s="160">
        <f t="shared" si="141"/>
        <v>1796575</v>
      </c>
      <c r="BG106" s="168">
        <f t="shared" si="89"/>
        <v>0.6724436978175854</v>
      </c>
    </row>
  </sheetData>
  <mergeCells count="64">
    <mergeCell ref="Z4:Z5"/>
    <mergeCell ref="AY4:AZ4"/>
    <mergeCell ref="AB4:AB5"/>
    <mergeCell ref="AG4:AG5"/>
    <mergeCell ref="AH4:AI4"/>
    <mergeCell ref="AJ4:AJ5"/>
    <mergeCell ref="AK4:AK5"/>
    <mergeCell ref="AL4:AL5"/>
    <mergeCell ref="AM4:AN4"/>
    <mergeCell ref="AO4:AO5"/>
    <mergeCell ref="AP4:AP5"/>
    <mergeCell ref="AQ4:AQ5"/>
    <mergeCell ref="AX4:AX5"/>
    <mergeCell ref="H4:H5"/>
    <mergeCell ref="I4:I5"/>
    <mergeCell ref="J4:J5"/>
    <mergeCell ref="K4:K5"/>
    <mergeCell ref="AT3:AT5"/>
    <mergeCell ref="AA4:AA5"/>
    <mergeCell ref="L4:L5"/>
    <mergeCell ref="N4:O4"/>
    <mergeCell ref="P4:P5"/>
    <mergeCell ref="Q4:Q5"/>
    <mergeCell ref="R4:R5"/>
    <mergeCell ref="S4:S5"/>
    <mergeCell ref="U4:V4"/>
    <mergeCell ref="W4:W5"/>
    <mergeCell ref="X4:X5"/>
    <mergeCell ref="Y4:Y5"/>
    <mergeCell ref="BA4:BA5"/>
    <mergeCell ref="BB4:BB5"/>
    <mergeCell ref="BC4:BC5"/>
    <mergeCell ref="BD4:BD5"/>
    <mergeCell ref="AY2:BG2"/>
    <mergeCell ref="BF3:BF5"/>
    <mergeCell ref="BG3:BG5"/>
    <mergeCell ref="AY3:BA3"/>
    <mergeCell ref="BB3:BD3"/>
    <mergeCell ref="BE3:BE5"/>
    <mergeCell ref="T3:W3"/>
    <mergeCell ref="X3:AB3"/>
    <mergeCell ref="AC3:AC5"/>
    <mergeCell ref="AD3:AE4"/>
    <mergeCell ref="A2:A5"/>
    <mergeCell ref="B2:S2"/>
    <mergeCell ref="T2:AL2"/>
    <mergeCell ref="B3:F3"/>
    <mergeCell ref="G3:I3"/>
    <mergeCell ref="J3:L3"/>
    <mergeCell ref="M3:P3"/>
    <mergeCell ref="Q3:S3"/>
    <mergeCell ref="B4:C4"/>
    <mergeCell ref="D4:E4"/>
    <mergeCell ref="F4:F5"/>
    <mergeCell ref="G4:G5"/>
    <mergeCell ref="AM2:AS2"/>
    <mergeCell ref="AT2:AV2"/>
    <mergeCell ref="AW2:AX2"/>
    <mergeCell ref="AF3:AL3"/>
    <mergeCell ref="AM3:AQ3"/>
    <mergeCell ref="AR3:AR5"/>
    <mergeCell ref="AS3:AS5"/>
    <mergeCell ref="AU3:AU5"/>
    <mergeCell ref="AV3:AV5"/>
  </mergeCells>
  <phoneticPr fontId="4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5" fitToWidth="3" fitToHeight="0" pageOrder="overThenDown" orientation="portrait" horizontalDpi="300" verticalDpi="300" r:id="rId1"/>
  <headerFooter>
    <oddHeader>&amp;C&amp;24&amp;U主管事務所別検査関係業務量報告書（その&amp;P）&amp;L全主管事務所（令和 5年 4月分）</oddHeader>
  </headerFooter>
  <colBreaks count="2" manualBreakCount="2">
    <brk id="19" max="1048575" man="1"/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6"/>
  <sheetViews>
    <sheetView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104" customWidth="1"/>
    <col min="51" max="51" width="10.625" style="3" customWidth="1"/>
    <col min="52" max="53" width="9.5" style="3" customWidth="1"/>
    <col min="54" max="56" width="9" style="104" customWidth="1"/>
    <col min="57" max="59" width="11.625" style="104" customWidth="1"/>
    <col min="60" max="60" width="10.625" style="104"/>
    <col min="61" max="61" width="3.125" style="3" hidden="1" customWidth="1"/>
    <col min="62" max="16384" width="10.625" style="3"/>
  </cols>
  <sheetData>
    <row r="1" spans="1:60" s="1" customFormat="1" ht="25.5" customHeight="1" thickBot="1" x14ac:dyDescent="0.2"/>
    <row r="2" spans="1:60" ht="17.25" customHeight="1" thickBot="1" x14ac:dyDescent="0.2">
      <c r="A2" s="264" t="s">
        <v>0</v>
      </c>
      <c r="B2" s="267" t="s">
        <v>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9"/>
      <c r="T2" s="270" t="s">
        <v>2</v>
      </c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2"/>
      <c r="AM2" s="237" t="s">
        <v>1</v>
      </c>
      <c r="AN2" s="238"/>
      <c r="AO2" s="238"/>
      <c r="AP2" s="238"/>
      <c r="AQ2" s="238"/>
      <c r="AR2" s="238"/>
      <c r="AS2" s="238"/>
      <c r="AT2" s="238"/>
      <c r="AU2" s="238"/>
      <c r="AV2" s="238"/>
      <c r="AW2" s="239" t="s">
        <v>3</v>
      </c>
      <c r="AX2" s="240"/>
      <c r="AY2" s="300" t="s">
        <v>4</v>
      </c>
      <c r="AZ2" s="301"/>
      <c r="BA2" s="301"/>
      <c r="BB2" s="301"/>
      <c r="BC2" s="301"/>
      <c r="BD2" s="301"/>
      <c r="BE2" s="301"/>
      <c r="BF2" s="301"/>
      <c r="BG2" s="302"/>
      <c r="BH2" s="2"/>
    </row>
    <row r="3" spans="1:60" ht="17.25" customHeight="1" x14ac:dyDescent="0.15">
      <c r="A3" s="265"/>
      <c r="B3" s="273" t="s">
        <v>5</v>
      </c>
      <c r="C3" s="274"/>
      <c r="D3" s="274"/>
      <c r="E3" s="274"/>
      <c r="F3" s="275"/>
      <c r="G3" s="276" t="s">
        <v>6</v>
      </c>
      <c r="H3" s="277"/>
      <c r="I3" s="278"/>
      <c r="J3" s="276" t="s">
        <v>7</v>
      </c>
      <c r="K3" s="277"/>
      <c r="L3" s="278"/>
      <c r="M3" s="279" t="s">
        <v>8</v>
      </c>
      <c r="N3" s="280"/>
      <c r="O3" s="280"/>
      <c r="P3" s="281"/>
      <c r="Q3" s="282" t="s">
        <v>9</v>
      </c>
      <c r="R3" s="283"/>
      <c r="S3" s="284"/>
      <c r="T3" s="241" t="s">
        <v>10</v>
      </c>
      <c r="U3" s="242"/>
      <c r="V3" s="242"/>
      <c r="W3" s="243"/>
      <c r="X3" s="254" t="s">
        <v>11</v>
      </c>
      <c r="Y3" s="255"/>
      <c r="Z3" s="255"/>
      <c r="AA3" s="255"/>
      <c r="AB3" s="256"/>
      <c r="AC3" s="257" t="s">
        <v>12</v>
      </c>
      <c r="AD3" s="260" t="s">
        <v>13</v>
      </c>
      <c r="AE3" s="261"/>
      <c r="AF3" s="241" t="s">
        <v>14</v>
      </c>
      <c r="AG3" s="242"/>
      <c r="AH3" s="242"/>
      <c r="AI3" s="242"/>
      <c r="AJ3" s="242"/>
      <c r="AK3" s="242"/>
      <c r="AL3" s="243"/>
      <c r="AM3" s="244" t="s">
        <v>15</v>
      </c>
      <c r="AN3" s="245"/>
      <c r="AO3" s="245"/>
      <c r="AP3" s="245"/>
      <c r="AQ3" s="246"/>
      <c r="AR3" s="247" t="s">
        <v>16</v>
      </c>
      <c r="AS3" s="249" t="s">
        <v>17</v>
      </c>
      <c r="AT3" s="257" t="s">
        <v>18</v>
      </c>
      <c r="AU3" s="251" t="s">
        <v>19</v>
      </c>
      <c r="AV3" s="251" t="s">
        <v>20</v>
      </c>
      <c r="AW3" s="171" t="s">
        <v>21</v>
      </c>
      <c r="AX3" s="4" t="s">
        <v>6</v>
      </c>
      <c r="AY3" s="306" t="s">
        <v>5</v>
      </c>
      <c r="AZ3" s="307"/>
      <c r="BA3" s="308"/>
      <c r="BB3" s="307" t="s">
        <v>6</v>
      </c>
      <c r="BC3" s="307"/>
      <c r="BD3" s="307"/>
      <c r="BE3" s="309" t="s">
        <v>18</v>
      </c>
      <c r="BF3" s="303" t="s">
        <v>19</v>
      </c>
      <c r="BG3" s="303" t="s">
        <v>22</v>
      </c>
      <c r="BH3" s="2"/>
    </row>
    <row r="4" spans="1:60" ht="17.25" customHeight="1" x14ac:dyDescent="0.15">
      <c r="A4" s="265"/>
      <c r="B4" s="285" t="s">
        <v>23</v>
      </c>
      <c r="C4" s="286"/>
      <c r="D4" s="287" t="s">
        <v>24</v>
      </c>
      <c r="E4" s="286"/>
      <c r="F4" s="288" t="s">
        <v>25</v>
      </c>
      <c r="G4" s="290" t="s">
        <v>26</v>
      </c>
      <c r="H4" s="312" t="s">
        <v>27</v>
      </c>
      <c r="I4" s="314" t="s">
        <v>25</v>
      </c>
      <c r="J4" s="290" t="s">
        <v>26</v>
      </c>
      <c r="K4" s="312" t="s">
        <v>28</v>
      </c>
      <c r="L4" s="317" t="s">
        <v>25</v>
      </c>
      <c r="M4" s="5"/>
      <c r="N4" s="318" t="s">
        <v>29</v>
      </c>
      <c r="O4" s="319"/>
      <c r="P4" s="288" t="s">
        <v>30</v>
      </c>
      <c r="Q4" s="320" t="s">
        <v>23</v>
      </c>
      <c r="R4" s="322" t="s">
        <v>24</v>
      </c>
      <c r="S4" s="324" t="s">
        <v>25</v>
      </c>
      <c r="T4" s="5"/>
      <c r="U4" s="318" t="s">
        <v>29</v>
      </c>
      <c r="V4" s="319"/>
      <c r="W4" s="288" t="s">
        <v>31</v>
      </c>
      <c r="X4" s="326" t="s">
        <v>32</v>
      </c>
      <c r="Y4" s="316" t="s">
        <v>33</v>
      </c>
      <c r="Z4" s="316" t="s">
        <v>34</v>
      </c>
      <c r="AA4" s="316" t="s">
        <v>35</v>
      </c>
      <c r="AB4" s="288" t="s">
        <v>25</v>
      </c>
      <c r="AC4" s="258"/>
      <c r="AD4" s="262"/>
      <c r="AE4" s="263"/>
      <c r="AF4" s="6"/>
      <c r="AG4" s="330" t="s">
        <v>36</v>
      </c>
      <c r="AH4" s="332" t="s">
        <v>37</v>
      </c>
      <c r="AI4" s="332"/>
      <c r="AJ4" s="332" t="s">
        <v>38</v>
      </c>
      <c r="AK4" s="332" t="s">
        <v>39</v>
      </c>
      <c r="AL4" s="288" t="s">
        <v>40</v>
      </c>
      <c r="AM4" s="334" t="s">
        <v>41</v>
      </c>
      <c r="AN4" s="335"/>
      <c r="AO4" s="336" t="s">
        <v>42</v>
      </c>
      <c r="AP4" s="336" t="s">
        <v>43</v>
      </c>
      <c r="AQ4" s="330" t="s">
        <v>44</v>
      </c>
      <c r="AR4" s="247"/>
      <c r="AS4" s="249"/>
      <c r="AT4" s="258"/>
      <c r="AU4" s="252"/>
      <c r="AV4" s="252"/>
      <c r="AW4" s="7" t="s">
        <v>45</v>
      </c>
      <c r="AX4" s="338" t="s">
        <v>26</v>
      </c>
      <c r="AY4" s="328" t="s">
        <v>23</v>
      </c>
      <c r="AZ4" s="329"/>
      <c r="BA4" s="292" t="s">
        <v>25</v>
      </c>
      <c r="BB4" s="294" t="s">
        <v>26</v>
      </c>
      <c r="BC4" s="296" t="s">
        <v>28</v>
      </c>
      <c r="BD4" s="298" t="s">
        <v>25</v>
      </c>
      <c r="BE4" s="310"/>
      <c r="BF4" s="304"/>
      <c r="BG4" s="304"/>
      <c r="BH4" s="2"/>
    </row>
    <row r="5" spans="1:60" ht="17.25" customHeight="1" thickBot="1" x14ac:dyDescent="0.2">
      <c r="A5" s="266"/>
      <c r="B5" s="172" t="s">
        <v>46</v>
      </c>
      <c r="C5" s="170" t="s">
        <v>28</v>
      </c>
      <c r="D5" s="170" t="s">
        <v>46</v>
      </c>
      <c r="E5" s="173" t="s">
        <v>27</v>
      </c>
      <c r="F5" s="289"/>
      <c r="G5" s="291"/>
      <c r="H5" s="313"/>
      <c r="I5" s="315"/>
      <c r="J5" s="291"/>
      <c r="K5" s="313"/>
      <c r="L5" s="315"/>
      <c r="M5" s="8"/>
      <c r="N5" s="9"/>
      <c r="O5" s="10" t="s">
        <v>47</v>
      </c>
      <c r="P5" s="289"/>
      <c r="Q5" s="321"/>
      <c r="R5" s="323"/>
      <c r="S5" s="325"/>
      <c r="T5" s="8"/>
      <c r="U5" s="9"/>
      <c r="V5" s="10" t="s">
        <v>47</v>
      </c>
      <c r="W5" s="289"/>
      <c r="X5" s="327"/>
      <c r="Y5" s="248"/>
      <c r="Z5" s="248"/>
      <c r="AA5" s="248"/>
      <c r="AB5" s="289"/>
      <c r="AC5" s="259"/>
      <c r="AD5" s="172" t="s">
        <v>48</v>
      </c>
      <c r="AE5" s="169" t="s">
        <v>49</v>
      </c>
      <c r="AF5" s="172"/>
      <c r="AG5" s="331"/>
      <c r="AH5" s="170"/>
      <c r="AI5" s="11" t="s">
        <v>50</v>
      </c>
      <c r="AJ5" s="333"/>
      <c r="AK5" s="333"/>
      <c r="AL5" s="289"/>
      <c r="AM5" s="172"/>
      <c r="AN5" s="11" t="s">
        <v>51</v>
      </c>
      <c r="AO5" s="337"/>
      <c r="AP5" s="337"/>
      <c r="AQ5" s="331"/>
      <c r="AR5" s="248"/>
      <c r="AS5" s="250"/>
      <c r="AT5" s="259"/>
      <c r="AU5" s="253"/>
      <c r="AV5" s="253"/>
      <c r="AW5" s="12" t="s">
        <v>52</v>
      </c>
      <c r="AX5" s="339"/>
      <c r="AY5" s="13" t="s">
        <v>46</v>
      </c>
      <c r="AZ5" s="14" t="s">
        <v>28</v>
      </c>
      <c r="BA5" s="293"/>
      <c r="BB5" s="295"/>
      <c r="BC5" s="297"/>
      <c r="BD5" s="299"/>
      <c r="BE5" s="311"/>
      <c r="BF5" s="305"/>
      <c r="BG5" s="305"/>
      <c r="BH5" s="2"/>
    </row>
    <row r="6" spans="1:60" ht="19.5" customHeight="1" x14ac:dyDescent="0.15">
      <c r="A6" s="15" t="s">
        <v>53</v>
      </c>
      <c r="B6" s="16">
        <v>1606</v>
      </c>
      <c r="C6" s="17">
        <v>21</v>
      </c>
      <c r="D6" s="17">
        <v>571</v>
      </c>
      <c r="E6" s="17">
        <v>689</v>
      </c>
      <c r="F6" s="18">
        <f>SUM(B6:E6)</f>
        <v>2887</v>
      </c>
      <c r="G6" s="19">
        <v>3918</v>
      </c>
      <c r="H6" s="17">
        <v>3724</v>
      </c>
      <c r="I6" s="20">
        <f>SUM(G6:H6)</f>
        <v>7642</v>
      </c>
      <c r="J6" s="19">
        <v>28</v>
      </c>
      <c r="K6" s="17">
        <v>260</v>
      </c>
      <c r="L6" s="20">
        <f>SUM(J6:K6)</f>
        <v>288</v>
      </c>
      <c r="M6" s="21">
        <v>47</v>
      </c>
      <c r="N6" s="22">
        <v>2</v>
      </c>
      <c r="O6" s="22">
        <v>0</v>
      </c>
      <c r="P6" s="22">
        <v>26</v>
      </c>
      <c r="Q6" s="23">
        <v>18</v>
      </c>
      <c r="R6" s="24">
        <v>192</v>
      </c>
      <c r="S6" s="18">
        <f>SUM(Q6:R6)</f>
        <v>210</v>
      </c>
      <c r="T6" s="23">
        <v>9235</v>
      </c>
      <c r="U6" s="17">
        <v>1661</v>
      </c>
      <c r="V6" s="22">
        <v>0</v>
      </c>
      <c r="W6" s="20">
        <v>1222</v>
      </c>
      <c r="X6" s="23">
        <v>188</v>
      </c>
      <c r="Y6" s="17">
        <v>46</v>
      </c>
      <c r="Z6" s="17">
        <v>0</v>
      </c>
      <c r="AA6" s="25">
        <v>0</v>
      </c>
      <c r="AB6" s="26">
        <f>SUM(X6:AA6)</f>
        <v>234</v>
      </c>
      <c r="AC6" s="27">
        <v>245</v>
      </c>
      <c r="AD6" s="28">
        <v>42</v>
      </c>
      <c r="AE6" s="29">
        <v>2</v>
      </c>
      <c r="AF6" s="30">
        <v>2607</v>
      </c>
      <c r="AG6" s="22">
        <v>2570</v>
      </c>
      <c r="AH6" s="31">
        <v>37</v>
      </c>
      <c r="AI6" s="22">
        <v>4</v>
      </c>
      <c r="AJ6" s="22">
        <v>0</v>
      </c>
      <c r="AK6" s="22">
        <v>0</v>
      </c>
      <c r="AL6" s="29">
        <v>0</v>
      </c>
      <c r="AM6" s="28">
        <v>1142</v>
      </c>
      <c r="AN6" s="22">
        <v>451</v>
      </c>
      <c r="AO6" s="22">
        <v>0</v>
      </c>
      <c r="AP6" s="22">
        <v>0</v>
      </c>
      <c r="AQ6" s="22">
        <v>18</v>
      </c>
      <c r="AR6" s="22">
        <v>3</v>
      </c>
      <c r="AS6" s="32">
        <v>0</v>
      </c>
      <c r="AT6" s="33">
        <v>11102</v>
      </c>
      <c r="AU6" s="34">
        <v>24840</v>
      </c>
      <c r="AV6" s="35">
        <v>4741</v>
      </c>
      <c r="AW6" s="36">
        <v>687</v>
      </c>
      <c r="AX6" s="37">
        <v>7995</v>
      </c>
      <c r="AY6" s="38">
        <v>2293</v>
      </c>
      <c r="AZ6" s="31">
        <v>21</v>
      </c>
      <c r="BA6" s="39">
        <v>2314</v>
      </c>
      <c r="BB6" s="40">
        <v>11913</v>
      </c>
      <c r="BC6" s="41">
        <v>3724</v>
      </c>
      <c r="BD6" s="42">
        <v>15637</v>
      </c>
      <c r="BE6" s="33">
        <v>19784</v>
      </c>
      <c r="BF6" s="34">
        <v>33522</v>
      </c>
      <c r="BG6" s="43">
        <v>0.7618469015795869</v>
      </c>
      <c r="BH6" s="2"/>
    </row>
    <row r="7" spans="1:60" ht="19.5" customHeight="1" x14ac:dyDescent="0.15">
      <c r="A7" s="15" t="s">
        <v>54</v>
      </c>
      <c r="B7" s="16">
        <v>594</v>
      </c>
      <c r="C7" s="17">
        <v>7</v>
      </c>
      <c r="D7" s="17">
        <v>88</v>
      </c>
      <c r="E7" s="17">
        <v>120</v>
      </c>
      <c r="F7" s="18">
        <f t="shared" ref="F7:F12" si="0">SUM(B7:E7)</f>
        <v>809</v>
      </c>
      <c r="G7" s="19">
        <v>1359</v>
      </c>
      <c r="H7" s="17">
        <v>1515</v>
      </c>
      <c r="I7" s="20">
        <f t="shared" ref="I7:I12" si="1">SUM(G7:H7)</f>
        <v>2874</v>
      </c>
      <c r="J7" s="19">
        <v>0</v>
      </c>
      <c r="K7" s="17">
        <v>19</v>
      </c>
      <c r="L7" s="20">
        <f t="shared" ref="L7:L12" si="2">SUM(J7:K7)</f>
        <v>19</v>
      </c>
      <c r="M7" s="21">
        <v>5</v>
      </c>
      <c r="N7" s="22">
        <v>0</v>
      </c>
      <c r="O7" s="22">
        <v>0</v>
      </c>
      <c r="P7" s="22">
        <v>2</v>
      </c>
      <c r="Q7" s="23">
        <v>5</v>
      </c>
      <c r="R7" s="17">
        <v>30</v>
      </c>
      <c r="S7" s="18">
        <f t="shared" ref="S7:S12" si="3">SUM(Q7:R7)</f>
        <v>35</v>
      </c>
      <c r="T7" s="23">
        <v>2005</v>
      </c>
      <c r="U7" s="17">
        <v>290</v>
      </c>
      <c r="V7" s="22">
        <v>0</v>
      </c>
      <c r="W7" s="20">
        <v>366</v>
      </c>
      <c r="X7" s="23">
        <v>42</v>
      </c>
      <c r="Y7" s="17">
        <v>14</v>
      </c>
      <c r="Z7" s="17">
        <v>0</v>
      </c>
      <c r="AA7" s="25">
        <v>0</v>
      </c>
      <c r="AB7" s="26">
        <f t="shared" ref="AB7:AB12" si="4">SUM(X7:AA7)</f>
        <v>56</v>
      </c>
      <c r="AC7" s="27">
        <v>3</v>
      </c>
      <c r="AD7" s="28">
        <v>8</v>
      </c>
      <c r="AE7" s="29">
        <v>0</v>
      </c>
      <c r="AF7" s="28">
        <v>552</v>
      </c>
      <c r="AG7" s="22">
        <v>544</v>
      </c>
      <c r="AH7" s="22">
        <v>1</v>
      </c>
      <c r="AI7" s="22">
        <v>0</v>
      </c>
      <c r="AJ7" s="22">
        <v>0</v>
      </c>
      <c r="AK7" s="22">
        <v>0</v>
      </c>
      <c r="AL7" s="29">
        <v>0</v>
      </c>
      <c r="AM7" s="28">
        <v>196</v>
      </c>
      <c r="AN7" s="22">
        <v>103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4">
        <v>3728</v>
      </c>
      <c r="AU7" s="48">
        <v>6583</v>
      </c>
      <c r="AV7" s="49">
        <v>1666</v>
      </c>
      <c r="AW7" s="21">
        <v>8</v>
      </c>
      <c r="AX7" s="50">
        <v>1236</v>
      </c>
      <c r="AY7" s="51">
        <v>602</v>
      </c>
      <c r="AZ7" s="22">
        <v>7</v>
      </c>
      <c r="BA7" s="52">
        <v>609</v>
      </c>
      <c r="BB7" s="40">
        <v>2595</v>
      </c>
      <c r="BC7" s="41">
        <v>1515</v>
      </c>
      <c r="BD7" s="42">
        <v>4110</v>
      </c>
      <c r="BE7" s="33">
        <v>4972</v>
      </c>
      <c r="BF7" s="53">
        <v>7827</v>
      </c>
      <c r="BG7" s="43">
        <v>0.63138686131386856</v>
      </c>
      <c r="BH7" s="2"/>
    </row>
    <row r="8" spans="1:60" ht="19.5" customHeight="1" x14ac:dyDescent="0.15">
      <c r="A8" s="15" t="s">
        <v>55</v>
      </c>
      <c r="B8" s="16">
        <v>583</v>
      </c>
      <c r="C8" s="17">
        <v>2</v>
      </c>
      <c r="D8" s="17">
        <v>157</v>
      </c>
      <c r="E8" s="17">
        <v>120</v>
      </c>
      <c r="F8" s="18">
        <f t="shared" si="0"/>
        <v>862</v>
      </c>
      <c r="G8" s="19">
        <v>1470</v>
      </c>
      <c r="H8" s="17">
        <v>1420</v>
      </c>
      <c r="I8" s="20">
        <f t="shared" si="1"/>
        <v>2890</v>
      </c>
      <c r="J8" s="19">
        <v>0</v>
      </c>
      <c r="K8" s="17">
        <v>50</v>
      </c>
      <c r="L8" s="20">
        <f t="shared" si="2"/>
        <v>50</v>
      </c>
      <c r="M8" s="21">
        <v>6</v>
      </c>
      <c r="N8" s="22">
        <v>0</v>
      </c>
      <c r="O8" s="22">
        <v>0</v>
      </c>
      <c r="P8" s="22">
        <v>2</v>
      </c>
      <c r="Q8" s="23">
        <v>3</v>
      </c>
      <c r="R8" s="17">
        <v>43</v>
      </c>
      <c r="S8" s="18">
        <f t="shared" si="3"/>
        <v>46</v>
      </c>
      <c r="T8" s="23">
        <v>2373</v>
      </c>
      <c r="U8" s="17">
        <v>489</v>
      </c>
      <c r="V8" s="22">
        <v>0</v>
      </c>
      <c r="W8" s="20">
        <v>410</v>
      </c>
      <c r="X8" s="23">
        <v>69</v>
      </c>
      <c r="Y8" s="17">
        <v>14</v>
      </c>
      <c r="Z8" s="17">
        <v>0</v>
      </c>
      <c r="AA8" s="25">
        <v>0</v>
      </c>
      <c r="AB8" s="26">
        <f t="shared" si="4"/>
        <v>83</v>
      </c>
      <c r="AC8" s="27">
        <v>105</v>
      </c>
      <c r="AD8" s="28">
        <v>10</v>
      </c>
      <c r="AE8" s="29">
        <v>0</v>
      </c>
      <c r="AF8" s="28">
        <v>632</v>
      </c>
      <c r="AG8" s="22">
        <v>628</v>
      </c>
      <c r="AH8" s="22">
        <v>1</v>
      </c>
      <c r="AI8" s="22">
        <v>0</v>
      </c>
      <c r="AJ8" s="22">
        <v>0</v>
      </c>
      <c r="AK8" s="22">
        <v>0</v>
      </c>
      <c r="AL8" s="29">
        <v>0</v>
      </c>
      <c r="AM8" s="28">
        <v>609</v>
      </c>
      <c r="AN8" s="22">
        <v>230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4">
        <v>3876</v>
      </c>
      <c r="AU8" s="48">
        <v>7734</v>
      </c>
      <c r="AV8" s="49">
        <v>1598</v>
      </c>
      <c r="AW8" s="21">
        <v>8</v>
      </c>
      <c r="AX8" s="50">
        <v>3321</v>
      </c>
      <c r="AY8" s="51">
        <v>591</v>
      </c>
      <c r="AZ8" s="22">
        <v>2</v>
      </c>
      <c r="BA8" s="52">
        <v>593</v>
      </c>
      <c r="BB8" s="40">
        <v>4791</v>
      </c>
      <c r="BC8" s="41">
        <v>1420</v>
      </c>
      <c r="BD8" s="42">
        <v>6211</v>
      </c>
      <c r="BE8" s="33">
        <v>7205</v>
      </c>
      <c r="BF8" s="53">
        <v>11063</v>
      </c>
      <c r="BG8" s="43">
        <v>0.77137336982772498</v>
      </c>
      <c r="BH8" s="2"/>
    </row>
    <row r="9" spans="1:60" ht="19.5" customHeight="1" x14ac:dyDescent="0.15">
      <c r="A9" s="15" t="s">
        <v>56</v>
      </c>
      <c r="B9" s="16">
        <v>433</v>
      </c>
      <c r="C9" s="17">
        <v>5</v>
      </c>
      <c r="D9" s="17">
        <v>127</v>
      </c>
      <c r="E9" s="17">
        <v>97</v>
      </c>
      <c r="F9" s="18">
        <f t="shared" si="0"/>
        <v>662</v>
      </c>
      <c r="G9" s="19">
        <v>1643</v>
      </c>
      <c r="H9" s="17">
        <v>964</v>
      </c>
      <c r="I9" s="20">
        <f t="shared" si="1"/>
        <v>2607</v>
      </c>
      <c r="J9" s="19">
        <v>0</v>
      </c>
      <c r="K9" s="17">
        <v>11</v>
      </c>
      <c r="L9" s="20">
        <f t="shared" si="2"/>
        <v>11</v>
      </c>
      <c r="M9" s="21">
        <v>4</v>
      </c>
      <c r="N9" s="22">
        <v>0</v>
      </c>
      <c r="O9" s="22">
        <v>0</v>
      </c>
      <c r="P9" s="22">
        <v>2</v>
      </c>
      <c r="Q9" s="23">
        <v>8</v>
      </c>
      <c r="R9" s="17">
        <v>39</v>
      </c>
      <c r="S9" s="18">
        <f t="shared" si="3"/>
        <v>47</v>
      </c>
      <c r="T9" s="23">
        <v>1681</v>
      </c>
      <c r="U9" s="17">
        <v>634</v>
      </c>
      <c r="V9" s="22">
        <v>158</v>
      </c>
      <c r="W9" s="20">
        <v>281</v>
      </c>
      <c r="X9" s="23">
        <v>37</v>
      </c>
      <c r="Y9" s="17">
        <v>11</v>
      </c>
      <c r="Z9" s="17">
        <v>0</v>
      </c>
      <c r="AA9" s="25">
        <v>0</v>
      </c>
      <c r="AB9" s="26">
        <f t="shared" si="4"/>
        <v>48</v>
      </c>
      <c r="AC9" s="27">
        <v>83</v>
      </c>
      <c r="AD9" s="28">
        <v>65</v>
      </c>
      <c r="AE9" s="29">
        <v>1</v>
      </c>
      <c r="AF9" s="28">
        <v>490</v>
      </c>
      <c r="AG9" s="22">
        <v>468</v>
      </c>
      <c r="AH9" s="22">
        <v>22</v>
      </c>
      <c r="AI9" s="22">
        <v>2</v>
      </c>
      <c r="AJ9" s="22">
        <v>0</v>
      </c>
      <c r="AK9" s="22">
        <v>0</v>
      </c>
      <c r="AL9" s="29">
        <v>0</v>
      </c>
      <c r="AM9" s="28">
        <v>230</v>
      </c>
      <c r="AN9" s="22">
        <v>76</v>
      </c>
      <c r="AO9" s="22">
        <v>0</v>
      </c>
      <c r="AP9" s="22">
        <v>0</v>
      </c>
      <c r="AQ9" s="22">
        <v>46</v>
      </c>
      <c r="AR9" s="22">
        <v>0</v>
      </c>
      <c r="AS9" s="32">
        <v>0</v>
      </c>
      <c r="AT9" s="44">
        <v>3323</v>
      </c>
      <c r="AU9" s="48">
        <v>6014</v>
      </c>
      <c r="AV9" s="49">
        <v>1081</v>
      </c>
      <c r="AW9" s="21">
        <v>86</v>
      </c>
      <c r="AX9" s="50">
        <v>1353</v>
      </c>
      <c r="AY9" s="51">
        <v>519</v>
      </c>
      <c r="AZ9" s="22">
        <v>5</v>
      </c>
      <c r="BA9" s="52">
        <v>524</v>
      </c>
      <c r="BB9" s="40">
        <v>2996</v>
      </c>
      <c r="BC9" s="41">
        <v>964</v>
      </c>
      <c r="BD9" s="42">
        <v>3960</v>
      </c>
      <c r="BE9" s="33">
        <v>4762</v>
      </c>
      <c r="BF9" s="53">
        <v>7453</v>
      </c>
      <c r="BG9" s="43">
        <v>0.75656565656565655</v>
      </c>
      <c r="BH9" s="2"/>
    </row>
    <row r="10" spans="1:60" ht="19.5" customHeight="1" x14ac:dyDescent="0.15">
      <c r="A10" s="15" t="s">
        <v>57</v>
      </c>
      <c r="B10" s="16">
        <v>313</v>
      </c>
      <c r="C10" s="17">
        <v>5</v>
      </c>
      <c r="D10" s="17">
        <v>70</v>
      </c>
      <c r="E10" s="17">
        <v>84</v>
      </c>
      <c r="F10" s="18">
        <f t="shared" si="0"/>
        <v>472</v>
      </c>
      <c r="G10" s="19">
        <v>1128</v>
      </c>
      <c r="H10" s="17">
        <v>798</v>
      </c>
      <c r="I10" s="20">
        <f t="shared" si="1"/>
        <v>1926</v>
      </c>
      <c r="J10" s="19">
        <v>0</v>
      </c>
      <c r="K10" s="17">
        <v>7</v>
      </c>
      <c r="L10" s="20">
        <f t="shared" si="2"/>
        <v>7</v>
      </c>
      <c r="M10" s="21">
        <v>2</v>
      </c>
      <c r="N10" s="22">
        <v>1</v>
      </c>
      <c r="O10" s="22">
        <v>0</v>
      </c>
      <c r="P10" s="22">
        <v>1</v>
      </c>
      <c r="Q10" s="23">
        <v>3</v>
      </c>
      <c r="R10" s="17">
        <v>20</v>
      </c>
      <c r="S10" s="18">
        <f t="shared" si="3"/>
        <v>23</v>
      </c>
      <c r="T10" s="23">
        <v>1163</v>
      </c>
      <c r="U10" s="17">
        <v>268</v>
      </c>
      <c r="V10" s="22">
        <v>54</v>
      </c>
      <c r="W10" s="20">
        <v>257</v>
      </c>
      <c r="X10" s="23">
        <v>27</v>
      </c>
      <c r="Y10" s="17">
        <v>7</v>
      </c>
      <c r="Z10" s="17">
        <v>0</v>
      </c>
      <c r="AA10" s="25">
        <v>0</v>
      </c>
      <c r="AB10" s="26">
        <f t="shared" si="4"/>
        <v>34</v>
      </c>
      <c r="AC10" s="27">
        <v>0</v>
      </c>
      <c r="AD10" s="28">
        <v>4</v>
      </c>
      <c r="AE10" s="29">
        <v>0</v>
      </c>
      <c r="AF10" s="28">
        <v>307</v>
      </c>
      <c r="AG10" s="22">
        <v>292</v>
      </c>
      <c r="AH10" s="22">
        <v>15</v>
      </c>
      <c r="AI10" s="22">
        <v>4</v>
      </c>
      <c r="AJ10" s="22">
        <v>0</v>
      </c>
      <c r="AK10" s="22">
        <v>0</v>
      </c>
      <c r="AL10" s="29">
        <v>0</v>
      </c>
      <c r="AM10" s="28">
        <v>113</v>
      </c>
      <c r="AN10" s="22">
        <v>43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4">
        <v>2432</v>
      </c>
      <c r="AU10" s="48">
        <v>4076</v>
      </c>
      <c r="AV10" s="49">
        <v>896</v>
      </c>
      <c r="AW10" s="21">
        <v>0</v>
      </c>
      <c r="AX10" s="50">
        <v>1019</v>
      </c>
      <c r="AY10" s="51">
        <v>313</v>
      </c>
      <c r="AZ10" s="22">
        <v>5</v>
      </c>
      <c r="BA10" s="52">
        <v>318</v>
      </c>
      <c r="BB10" s="40">
        <v>2147</v>
      </c>
      <c r="BC10" s="41">
        <v>798</v>
      </c>
      <c r="BD10" s="42">
        <v>2945</v>
      </c>
      <c r="BE10" s="33">
        <v>3451</v>
      </c>
      <c r="BF10" s="53">
        <v>5095</v>
      </c>
      <c r="BG10" s="43">
        <v>0.7290322580645161</v>
      </c>
      <c r="BH10" s="2"/>
    </row>
    <row r="11" spans="1:60" ht="19.5" customHeight="1" x14ac:dyDescent="0.15">
      <c r="A11" s="15" t="s">
        <v>58</v>
      </c>
      <c r="B11" s="16">
        <v>313</v>
      </c>
      <c r="C11" s="17">
        <v>5</v>
      </c>
      <c r="D11" s="17">
        <v>80</v>
      </c>
      <c r="E11" s="17">
        <v>85</v>
      </c>
      <c r="F11" s="18">
        <f t="shared" si="0"/>
        <v>483</v>
      </c>
      <c r="G11" s="19">
        <v>1035</v>
      </c>
      <c r="H11" s="17">
        <v>985</v>
      </c>
      <c r="I11" s="20">
        <f t="shared" si="1"/>
        <v>2020</v>
      </c>
      <c r="J11" s="19">
        <v>7</v>
      </c>
      <c r="K11" s="17">
        <v>28</v>
      </c>
      <c r="L11" s="20">
        <f t="shared" si="2"/>
        <v>35</v>
      </c>
      <c r="M11" s="21">
        <v>4</v>
      </c>
      <c r="N11" s="22">
        <v>0</v>
      </c>
      <c r="O11" s="22">
        <v>0</v>
      </c>
      <c r="P11" s="22">
        <v>1</v>
      </c>
      <c r="Q11" s="23">
        <v>4</v>
      </c>
      <c r="R11" s="17">
        <v>36</v>
      </c>
      <c r="S11" s="18">
        <f t="shared" si="3"/>
        <v>40</v>
      </c>
      <c r="T11" s="23">
        <v>1343</v>
      </c>
      <c r="U11" s="17">
        <v>304</v>
      </c>
      <c r="V11" s="22">
        <v>0</v>
      </c>
      <c r="W11" s="20">
        <v>177</v>
      </c>
      <c r="X11" s="23">
        <v>28</v>
      </c>
      <c r="Y11" s="17">
        <v>7</v>
      </c>
      <c r="Z11" s="17">
        <v>0</v>
      </c>
      <c r="AA11" s="25">
        <v>0</v>
      </c>
      <c r="AB11" s="26">
        <f t="shared" si="4"/>
        <v>35</v>
      </c>
      <c r="AC11" s="27">
        <v>3</v>
      </c>
      <c r="AD11" s="28">
        <v>6</v>
      </c>
      <c r="AE11" s="29">
        <v>1</v>
      </c>
      <c r="AF11" s="28">
        <v>355</v>
      </c>
      <c r="AG11" s="22">
        <v>355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132</v>
      </c>
      <c r="AN11" s="22">
        <v>86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4">
        <v>2560</v>
      </c>
      <c r="AU11" s="48">
        <v>4475</v>
      </c>
      <c r="AV11" s="49">
        <v>1107</v>
      </c>
      <c r="AW11" s="21">
        <v>0</v>
      </c>
      <c r="AX11" s="50">
        <v>1573</v>
      </c>
      <c r="AY11" s="51">
        <v>313</v>
      </c>
      <c r="AZ11" s="22">
        <v>5</v>
      </c>
      <c r="BA11" s="52">
        <v>318</v>
      </c>
      <c r="BB11" s="40">
        <v>2608</v>
      </c>
      <c r="BC11" s="41">
        <v>985</v>
      </c>
      <c r="BD11" s="42">
        <v>3593</v>
      </c>
      <c r="BE11" s="33">
        <v>4133</v>
      </c>
      <c r="BF11" s="53">
        <v>6048</v>
      </c>
      <c r="BG11" s="43">
        <v>0.72585583078207627</v>
      </c>
      <c r="BH11" s="2"/>
    </row>
    <row r="12" spans="1:60" ht="19.5" customHeight="1" thickBot="1" x14ac:dyDescent="0.2">
      <c r="A12" s="15" t="s">
        <v>59</v>
      </c>
      <c r="B12" s="16">
        <v>296</v>
      </c>
      <c r="C12" s="17">
        <v>4</v>
      </c>
      <c r="D12" s="17">
        <v>67</v>
      </c>
      <c r="E12" s="17">
        <v>44</v>
      </c>
      <c r="F12" s="18">
        <f t="shared" si="0"/>
        <v>411</v>
      </c>
      <c r="G12" s="19">
        <v>701</v>
      </c>
      <c r="H12" s="17">
        <v>720</v>
      </c>
      <c r="I12" s="20">
        <f t="shared" si="1"/>
        <v>1421</v>
      </c>
      <c r="J12" s="19">
        <v>0</v>
      </c>
      <c r="K12" s="17">
        <v>16</v>
      </c>
      <c r="L12" s="20">
        <f t="shared" si="2"/>
        <v>16</v>
      </c>
      <c r="M12" s="21">
        <v>6</v>
      </c>
      <c r="N12" s="22">
        <v>0</v>
      </c>
      <c r="O12" s="22">
        <v>0</v>
      </c>
      <c r="P12" s="22">
        <v>3</v>
      </c>
      <c r="Q12" s="23">
        <v>9</v>
      </c>
      <c r="R12" s="17">
        <v>15</v>
      </c>
      <c r="S12" s="18">
        <f t="shared" si="3"/>
        <v>24</v>
      </c>
      <c r="T12" s="23">
        <v>1182</v>
      </c>
      <c r="U12" s="17">
        <v>250</v>
      </c>
      <c r="V12" s="22">
        <v>37</v>
      </c>
      <c r="W12" s="20">
        <v>201</v>
      </c>
      <c r="X12" s="23">
        <v>29</v>
      </c>
      <c r="Y12" s="17">
        <v>8</v>
      </c>
      <c r="Z12" s="17">
        <v>0</v>
      </c>
      <c r="AA12" s="25">
        <v>0</v>
      </c>
      <c r="AB12" s="26">
        <f t="shared" si="4"/>
        <v>37</v>
      </c>
      <c r="AC12" s="27">
        <v>3</v>
      </c>
      <c r="AD12" s="28">
        <v>6</v>
      </c>
      <c r="AE12" s="29">
        <v>5</v>
      </c>
      <c r="AF12" s="28">
        <v>281</v>
      </c>
      <c r="AG12" s="22">
        <v>281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226</v>
      </c>
      <c r="AN12" s="22">
        <v>103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4">
        <v>1865</v>
      </c>
      <c r="AU12" s="48">
        <v>3629</v>
      </c>
      <c r="AV12" s="49">
        <v>790</v>
      </c>
      <c r="AW12" s="21">
        <v>0</v>
      </c>
      <c r="AX12" s="50">
        <v>1722</v>
      </c>
      <c r="AY12" s="51">
        <v>296</v>
      </c>
      <c r="AZ12" s="22">
        <v>4</v>
      </c>
      <c r="BA12" s="52">
        <v>300</v>
      </c>
      <c r="BB12" s="54">
        <v>2423</v>
      </c>
      <c r="BC12" s="55">
        <v>720</v>
      </c>
      <c r="BD12" s="56">
        <v>3143</v>
      </c>
      <c r="BE12" s="57">
        <v>3587</v>
      </c>
      <c r="BF12" s="58">
        <v>5351</v>
      </c>
      <c r="BG12" s="59">
        <v>0.77091950365892459</v>
      </c>
      <c r="BH12" s="2"/>
    </row>
    <row r="13" spans="1:60" ht="19.5" customHeight="1" thickTop="1" thickBot="1" x14ac:dyDescent="0.2">
      <c r="A13" s="60" t="s">
        <v>60</v>
      </c>
      <c r="B13" s="61">
        <f>SUM(B6:B12)</f>
        <v>4138</v>
      </c>
      <c r="C13" s="62">
        <f t="shared" ref="C13:AS13" si="5">SUM(C6:C12)</f>
        <v>49</v>
      </c>
      <c r="D13" s="62">
        <f t="shared" si="5"/>
        <v>1160</v>
      </c>
      <c r="E13" s="62">
        <f t="shared" si="5"/>
        <v>1239</v>
      </c>
      <c r="F13" s="63">
        <f t="shared" si="5"/>
        <v>6586</v>
      </c>
      <c r="G13" s="64">
        <f t="shared" si="5"/>
        <v>11254</v>
      </c>
      <c r="H13" s="62">
        <f t="shared" si="5"/>
        <v>10126</v>
      </c>
      <c r="I13" s="65">
        <f t="shared" si="5"/>
        <v>21380</v>
      </c>
      <c r="J13" s="64">
        <f t="shared" si="5"/>
        <v>35</v>
      </c>
      <c r="K13" s="62">
        <f t="shared" si="5"/>
        <v>391</v>
      </c>
      <c r="L13" s="65">
        <f t="shared" si="5"/>
        <v>426</v>
      </c>
      <c r="M13" s="67">
        <f t="shared" si="5"/>
        <v>74</v>
      </c>
      <c r="N13" s="68">
        <f t="shared" si="5"/>
        <v>3</v>
      </c>
      <c r="O13" s="68">
        <f t="shared" si="5"/>
        <v>0</v>
      </c>
      <c r="P13" s="68">
        <f t="shared" si="5"/>
        <v>37</v>
      </c>
      <c r="Q13" s="69">
        <f t="shared" si="5"/>
        <v>50</v>
      </c>
      <c r="R13" s="62">
        <f t="shared" si="5"/>
        <v>375</v>
      </c>
      <c r="S13" s="63">
        <f t="shared" si="5"/>
        <v>425</v>
      </c>
      <c r="T13" s="69">
        <f t="shared" si="5"/>
        <v>18982</v>
      </c>
      <c r="U13" s="62">
        <f t="shared" si="5"/>
        <v>3896</v>
      </c>
      <c r="V13" s="68">
        <f t="shared" si="5"/>
        <v>249</v>
      </c>
      <c r="W13" s="65">
        <f t="shared" si="5"/>
        <v>2914</v>
      </c>
      <c r="X13" s="69">
        <f t="shared" si="5"/>
        <v>420</v>
      </c>
      <c r="Y13" s="62">
        <f t="shared" si="5"/>
        <v>107</v>
      </c>
      <c r="Z13" s="62">
        <f t="shared" si="5"/>
        <v>0</v>
      </c>
      <c r="AA13" s="70">
        <f t="shared" si="5"/>
        <v>0</v>
      </c>
      <c r="AB13" s="71">
        <f t="shared" si="5"/>
        <v>527</v>
      </c>
      <c r="AC13" s="72">
        <f t="shared" si="5"/>
        <v>442</v>
      </c>
      <c r="AD13" s="73">
        <f t="shared" si="5"/>
        <v>141</v>
      </c>
      <c r="AE13" s="74">
        <f t="shared" si="5"/>
        <v>9</v>
      </c>
      <c r="AF13" s="73">
        <f t="shared" si="5"/>
        <v>5224</v>
      </c>
      <c r="AG13" s="68">
        <f t="shared" si="5"/>
        <v>5138</v>
      </c>
      <c r="AH13" s="68">
        <f t="shared" si="5"/>
        <v>76</v>
      </c>
      <c r="AI13" s="68">
        <f t="shared" si="5"/>
        <v>10</v>
      </c>
      <c r="AJ13" s="68">
        <f t="shared" si="5"/>
        <v>0</v>
      </c>
      <c r="AK13" s="68">
        <f t="shared" si="5"/>
        <v>0</v>
      </c>
      <c r="AL13" s="74">
        <f t="shared" si="5"/>
        <v>0</v>
      </c>
      <c r="AM13" s="73">
        <f t="shared" si="5"/>
        <v>2648</v>
      </c>
      <c r="AN13" s="68">
        <f t="shared" si="5"/>
        <v>1092</v>
      </c>
      <c r="AO13" s="68">
        <f t="shared" si="5"/>
        <v>0</v>
      </c>
      <c r="AP13" s="68">
        <f t="shared" si="5"/>
        <v>0</v>
      </c>
      <c r="AQ13" s="68">
        <f t="shared" si="5"/>
        <v>64</v>
      </c>
      <c r="AR13" s="68">
        <f t="shared" si="5"/>
        <v>3</v>
      </c>
      <c r="AS13" s="75">
        <f t="shared" si="5"/>
        <v>0</v>
      </c>
      <c r="AT13" s="66">
        <v>28886</v>
      </c>
      <c r="AU13" s="76">
        <v>57351</v>
      </c>
      <c r="AV13" s="66">
        <v>11879</v>
      </c>
      <c r="AW13" s="67">
        <v>789</v>
      </c>
      <c r="AX13" s="77">
        <v>18219</v>
      </c>
      <c r="AY13" s="78">
        <v>4927</v>
      </c>
      <c r="AZ13" s="68">
        <v>49</v>
      </c>
      <c r="BA13" s="79">
        <v>4976</v>
      </c>
      <c r="BB13" s="80">
        <v>29473</v>
      </c>
      <c r="BC13" s="81">
        <v>10126</v>
      </c>
      <c r="BD13" s="82">
        <v>39599</v>
      </c>
      <c r="BE13" s="66">
        <v>47894</v>
      </c>
      <c r="BF13" s="76">
        <v>76359</v>
      </c>
      <c r="BG13" s="83">
        <v>0.74428647188060304</v>
      </c>
      <c r="BH13" s="2"/>
    </row>
    <row r="14" spans="1:60" ht="19.5" customHeight="1" thickTop="1" x14ac:dyDescent="0.15">
      <c r="A14" s="15" t="s">
        <v>61</v>
      </c>
      <c r="B14" s="16">
        <v>981</v>
      </c>
      <c r="C14" s="17">
        <v>10</v>
      </c>
      <c r="D14" s="17">
        <v>297</v>
      </c>
      <c r="E14" s="17">
        <v>202</v>
      </c>
      <c r="F14" s="18">
        <f t="shared" ref="F14:F22" si="6">SUM(B14:E14)</f>
        <v>1490</v>
      </c>
      <c r="G14" s="19">
        <v>4576</v>
      </c>
      <c r="H14" s="17">
        <v>3009</v>
      </c>
      <c r="I14" s="20">
        <f t="shared" ref="I14:I22" si="7">SUM(G14:H14)</f>
        <v>7585</v>
      </c>
      <c r="J14" s="19">
        <v>0</v>
      </c>
      <c r="K14" s="17">
        <v>45</v>
      </c>
      <c r="L14" s="20">
        <f t="shared" ref="L14:L22" si="8">SUM(J14:K14)</f>
        <v>45</v>
      </c>
      <c r="M14" s="21">
        <v>12</v>
      </c>
      <c r="N14" s="22">
        <v>1</v>
      </c>
      <c r="O14" s="22">
        <v>0</v>
      </c>
      <c r="P14" s="22">
        <v>3</v>
      </c>
      <c r="Q14" s="23">
        <v>18</v>
      </c>
      <c r="R14" s="17">
        <v>32</v>
      </c>
      <c r="S14" s="18">
        <f t="shared" ref="S14:S22" si="9">SUM(Q14:R14)</f>
        <v>50</v>
      </c>
      <c r="T14" s="23">
        <v>3840</v>
      </c>
      <c r="U14" s="17">
        <v>1089</v>
      </c>
      <c r="V14" s="22">
        <v>471</v>
      </c>
      <c r="W14" s="20">
        <v>605</v>
      </c>
      <c r="X14" s="23">
        <v>108</v>
      </c>
      <c r="Y14" s="17">
        <v>16</v>
      </c>
      <c r="Z14" s="17">
        <v>0</v>
      </c>
      <c r="AA14" s="25">
        <v>0</v>
      </c>
      <c r="AB14" s="26">
        <f t="shared" ref="AB14:AB22" si="10">SUM(X14:AA14)</f>
        <v>124</v>
      </c>
      <c r="AC14" s="27">
        <v>85</v>
      </c>
      <c r="AD14" s="28">
        <v>61</v>
      </c>
      <c r="AE14" s="29">
        <v>2</v>
      </c>
      <c r="AF14" s="28">
        <v>1209</v>
      </c>
      <c r="AG14" s="22">
        <v>1170</v>
      </c>
      <c r="AH14" s="22">
        <v>39</v>
      </c>
      <c r="AI14" s="22">
        <v>28</v>
      </c>
      <c r="AJ14" s="22">
        <v>0</v>
      </c>
      <c r="AK14" s="22">
        <v>0</v>
      </c>
      <c r="AL14" s="29">
        <v>0</v>
      </c>
      <c r="AM14" s="28">
        <v>484</v>
      </c>
      <c r="AN14" s="22">
        <v>190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9161</v>
      </c>
      <c r="AU14" s="34">
        <v>15016</v>
      </c>
      <c r="AV14" s="35">
        <v>3278</v>
      </c>
      <c r="AW14" s="21">
        <v>0</v>
      </c>
      <c r="AX14" s="50">
        <v>2427</v>
      </c>
      <c r="AY14" s="51">
        <v>981</v>
      </c>
      <c r="AZ14" s="22">
        <v>10</v>
      </c>
      <c r="BA14" s="52">
        <v>991</v>
      </c>
      <c r="BB14" s="40">
        <v>7003</v>
      </c>
      <c r="BC14" s="41">
        <v>3009</v>
      </c>
      <c r="BD14" s="42">
        <v>10012</v>
      </c>
      <c r="BE14" s="33">
        <v>11588</v>
      </c>
      <c r="BF14" s="85">
        <v>17443</v>
      </c>
      <c r="BG14" s="86">
        <v>0.69946064722333201</v>
      </c>
      <c r="BH14" s="2"/>
    </row>
    <row r="15" spans="1:60" ht="19.5" customHeight="1" x14ac:dyDescent="0.15">
      <c r="A15" s="15" t="s">
        <v>62</v>
      </c>
      <c r="B15" s="16">
        <v>546</v>
      </c>
      <c r="C15" s="17">
        <v>1</v>
      </c>
      <c r="D15" s="17">
        <v>100</v>
      </c>
      <c r="E15" s="17">
        <v>159</v>
      </c>
      <c r="F15" s="18">
        <f t="shared" si="6"/>
        <v>806</v>
      </c>
      <c r="G15" s="19">
        <v>1854</v>
      </c>
      <c r="H15" s="17">
        <v>2266</v>
      </c>
      <c r="I15" s="20">
        <f t="shared" si="7"/>
        <v>4120</v>
      </c>
      <c r="J15" s="19">
        <v>0</v>
      </c>
      <c r="K15" s="17">
        <v>23</v>
      </c>
      <c r="L15" s="20">
        <f t="shared" si="8"/>
        <v>23</v>
      </c>
      <c r="M15" s="21">
        <v>7</v>
      </c>
      <c r="N15" s="22">
        <v>0</v>
      </c>
      <c r="O15" s="22">
        <v>0</v>
      </c>
      <c r="P15" s="22">
        <v>2</v>
      </c>
      <c r="Q15" s="23">
        <v>7</v>
      </c>
      <c r="R15" s="17">
        <v>17</v>
      </c>
      <c r="S15" s="18">
        <f t="shared" si="9"/>
        <v>24</v>
      </c>
      <c r="T15" s="23">
        <v>1835</v>
      </c>
      <c r="U15" s="17">
        <v>443</v>
      </c>
      <c r="V15" s="22">
        <v>0</v>
      </c>
      <c r="W15" s="20">
        <v>334</v>
      </c>
      <c r="X15" s="23">
        <v>52</v>
      </c>
      <c r="Y15" s="17">
        <v>6</v>
      </c>
      <c r="Z15" s="17">
        <v>0</v>
      </c>
      <c r="AA15" s="25">
        <v>0</v>
      </c>
      <c r="AB15" s="26">
        <f t="shared" si="10"/>
        <v>58</v>
      </c>
      <c r="AC15" s="27">
        <v>56</v>
      </c>
      <c r="AD15" s="28">
        <v>3</v>
      </c>
      <c r="AE15" s="29">
        <v>2</v>
      </c>
      <c r="AF15" s="28">
        <v>566</v>
      </c>
      <c r="AG15" s="22">
        <v>561</v>
      </c>
      <c r="AH15" s="22">
        <v>3</v>
      </c>
      <c r="AI15" s="22">
        <v>1</v>
      </c>
      <c r="AJ15" s="22">
        <v>0</v>
      </c>
      <c r="AK15" s="22">
        <v>0</v>
      </c>
      <c r="AL15" s="29">
        <v>2</v>
      </c>
      <c r="AM15" s="28">
        <v>355</v>
      </c>
      <c r="AN15" s="22">
        <v>167</v>
      </c>
      <c r="AO15" s="22">
        <v>0</v>
      </c>
      <c r="AP15" s="22">
        <v>0</v>
      </c>
      <c r="AQ15" s="22">
        <v>1</v>
      </c>
      <c r="AR15" s="22">
        <v>1</v>
      </c>
      <c r="AS15" s="32">
        <v>0</v>
      </c>
      <c r="AT15" s="44">
        <v>5005</v>
      </c>
      <c r="AU15" s="48">
        <v>7906</v>
      </c>
      <c r="AV15" s="49">
        <v>2456</v>
      </c>
      <c r="AW15" s="21">
        <v>0</v>
      </c>
      <c r="AX15" s="50">
        <v>1219</v>
      </c>
      <c r="AY15" s="51">
        <v>546</v>
      </c>
      <c r="AZ15" s="22">
        <v>1</v>
      </c>
      <c r="BA15" s="52">
        <v>547</v>
      </c>
      <c r="BB15" s="40">
        <v>3073</v>
      </c>
      <c r="BC15" s="41">
        <v>2266</v>
      </c>
      <c r="BD15" s="42">
        <v>5339</v>
      </c>
      <c r="BE15" s="33">
        <v>6224</v>
      </c>
      <c r="BF15" s="53">
        <v>9125</v>
      </c>
      <c r="BG15" s="43">
        <v>0.57557595055253796</v>
      </c>
      <c r="BH15" s="2"/>
    </row>
    <row r="16" spans="1:60" ht="19.5" customHeight="1" x14ac:dyDescent="0.15">
      <c r="A16" s="15" t="s">
        <v>63</v>
      </c>
      <c r="B16" s="16">
        <v>1504</v>
      </c>
      <c r="C16" s="17">
        <v>5</v>
      </c>
      <c r="D16" s="17">
        <v>467</v>
      </c>
      <c r="E16" s="17">
        <v>391</v>
      </c>
      <c r="F16" s="18">
        <f t="shared" si="6"/>
        <v>2367</v>
      </c>
      <c r="G16" s="19">
        <v>6410</v>
      </c>
      <c r="H16" s="17">
        <v>3437</v>
      </c>
      <c r="I16" s="20">
        <f t="shared" si="7"/>
        <v>9847</v>
      </c>
      <c r="J16" s="19">
        <v>0</v>
      </c>
      <c r="K16" s="17">
        <v>70</v>
      </c>
      <c r="L16" s="20">
        <f t="shared" si="8"/>
        <v>70</v>
      </c>
      <c r="M16" s="21">
        <v>9</v>
      </c>
      <c r="N16" s="22">
        <v>0</v>
      </c>
      <c r="O16" s="22">
        <v>0</v>
      </c>
      <c r="P16" s="22">
        <v>2</v>
      </c>
      <c r="Q16" s="23">
        <v>17</v>
      </c>
      <c r="R16" s="17">
        <v>80</v>
      </c>
      <c r="S16" s="18">
        <f t="shared" si="9"/>
        <v>97</v>
      </c>
      <c r="T16" s="23">
        <v>5194</v>
      </c>
      <c r="U16" s="17">
        <v>1780</v>
      </c>
      <c r="V16" s="22">
        <v>962</v>
      </c>
      <c r="W16" s="20">
        <v>592</v>
      </c>
      <c r="X16" s="23">
        <v>107</v>
      </c>
      <c r="Y16" s="17">
        <v>25</v>
      </c>
      <c r="Z16" s="17">
        <v>0</v>
      </c>
      <c r="AA16" s="25">
        <v>0</v>
      </c>
      <c r="AB16" s="26">
        <f t="shared" si="10"/>
        <v>132</v>
      </c>
      <c r="AC16" s="27">
        <v>155</v>
      </c>
      <c r="AD16" s="28">
        <v>33</v>
      </c>
      <c r="AE16" s="29">
        <v>2</v>
      </c>
      <c r="AF16" s="28">
        <v>1559</v>
      </c>
      <c r="AG16" s="22">
        <v>1544</v>
      </c>
      <c r="AH16" s="22">
        <v>15</v>
      </c>
      <c r="AI16" s="22">
        <v>6</v>
      </c>
      <c r="AJ16" s="22">
        <v>0</v>
      </c>
      <c r="AK16" s="22">
        <v>0</v>
      </c>
      <c r="AL16" s="29">
        <v>0</v>
      </c>
      <c r="AM16" s="28">
        <v>702</v>
      </c>
      <c r="AN16" s="22">
        <v>273</v>
      </c>
      <c r="AO16" s="22">
        <v>0</v>
      </c>
      <c r="AP16" s="22">
        <v>0</v>
      </c>
      <c r="AQ16" s="22">
        <v>1</v>
      </c>
      <c r="AR16" s="22">
        <v>0</v>
      </c>
      <c r="AS16" s="32">
        <v>0</v>
      </c>
      <c r="AT16" s="44">
        <v>12323</v>
      </c>
      <c r="AU16" s="48">
        <v>20198</v>
      </c>
      <c r="AV16" s="49">
        <v>3912</v>
      </c>
      <c r="AW16" s="21">
        <v>0</v>
      </c>
      <c r="AX16" s="50">
        <v>4729</v>
      </c>
      <c r="AY16" s="51">
        <v>1504</v>
      </c>
      <c r="AZ16" s="22">
        <v>5</v>
      </c>
      <c r="BA16" s="52">
        <v>1509</v>
      </c>
      <c r="BB16" s="40">
        <v>11139</v>
      </c>
      <c r="BC16" s="41">
        <v>3437</v>
      </c>
      <c r="BD16" s="42">
        <v>14576</v>
      </c>
      <c r="BE16" s="33">
        <v>17052</v>
      </c>
      <c r="BF16" s="53">
        <v>24927</v>
      </c>
      <c r="BG16" s="43">
        <v>0.76420142700329308</v>
      </c>
      <c r="BH16" s="2"/>
    </row>
    <row r="17" spans="1:60" ht="19.5" customHeight="1" x14ac:dyDescent="0.15">
      <c r="A17" s="15" t="s">
        <v>64</v>
      </c>
      <c r="B17" s="16">
        <v>2249</v>
      </c>
      <c r="C17" s="17">
        <v>10</v>
      </c>
      <c r="D17" s="17">
        <v>529</v>
      </c>
      <c r="E17" s="17">
        <v>823</v>
      </c>
      <c r="F17" s="18">
        <f t="shared" si="6"/>
        <v>3611</v>
      </c>
      <c r="G17" s="19">
        <v>4707</v>
      </c>
      <c r="H17" s="17">
        <v>6405</v>
      </c>
      <c r="I17" s="20">
        <f t="shared" si="7"/>
        <v>11112</v>
      </c>
      <c r="J17" s="19">
        <v>3</v>
      </c>
      <c r="K17" s="17">
        <v>223</v>
      </c>
      <c r="L17" s="20">
        <f t="shared" si="8"/>
        <v>226</v>
      </c>
      <c r="M17" s="21">
        <v>14</v>
      </c>
      <c r="N17" s="22">
        <v>0</v>
      </c>
      <c r="O17" s="22">
        <v>0</v>
      </c>
      <c r="P17" s="22">
        <v>4</v>
      </c>
      <c r="Q17" s="23">
        <v>39</v>
      </c>
      <c r="R17" s="17">
        <v>170</v>
      </c>
      <c r="S17" s="18">
        <f t="shared" si="9"/>
        <v>209</v>
      </c>
      <c r="T17" s="23">
        <v>7781</v>
      </c>
      <c r="U17" s="17">
        <v>2800</v>
      </c>
      <c r="V17" s="22">
        <v>996</v>
      </c>
      <c r="W17" s="20">
        <v>837</v>
      </c>
      <c r="X17" s="23">
        <v>183</v>
      </c>
      <c r="Y17" s="17">
        <v>37</v>
      </c>
      <c r="Z17" s="17">
        <v>0</v>
      </c>
      <c r="AA17" s="25">
        <v>0</v>
      </c>
      <c r="AB17" s="26">
        <f t="shared" si="10"/>
        <v>220</v>
      </c>
      <c r="AC17" s="27">
        <v>402</v>
      </c>
      <c r="AD17" s="28">
        <v>101</v>
      </c>
      <c r="AE17" s="29">
        <v>3</v>
      </c>
      <c r="AF17" s="28">
        <v>2677</v>
      </c>
      <c r="AG17" s="22">
        <v>2579</v>
      </c>
      <c r="AH17" s="22">
        <v>98</v>
      </c>
      <c r="AI17" s="22">
        <v>50</v>
      </c>
      <c r="AJ17" s="22">
        <v>0</v>
      </c>
      <c r="AK17" s="22">
        <v>0</v>
      </c>
      <c r="AL17" s="29">
        <v>0</v>
      </c>
      <c r="AM17" s="28">
        <v>1772</v>
      </c>
      <c r="AN17" s="22">
        <v>989</v>
      </c>
      <c r="AO17" s="22">
        <v>0</v>
      </c>
      <c r="AP17" s="22">
        <v>0</v>
      </c>
      <c r="AQ17" s="22">
        <v>9</v>
      </c>
      <c r="AR17" s="22">
        <v>1</v>
      </c>
      <c r="AS17" s="32">
        <v>0</v>
      </c>
      <c r="AT17" s="44">
        <v>15057</v>
      </c>
      <c r="AU17" s="48">
        <v>28232</v>
      </c>
      <c r="AV17" s="49">
        <v>7475</v>
      </c>
      <c r="AW17" s="21">
        <v>0</v>
      </c>
      <c r="AX17" s="50">
        <v>8680</v>
      </c>
      <c r="AY17" s="51">
        <v>2249</v>
      </c>
      <c r="AZ17" s="22">
        <v>10</v>
      </c>
      <c r="BA17" s="52">
        <v>2259</v>
      </c>
      <c r="BB17" s="40">
        <v>13387</v>
      </c>
      <c r="BC17" s="41">
        <v>6405</v>
      </c>
      <c r="BD17" s="42">
        <v>19792</v>
      </c>
      <c r="BE17" s="33">
        <v>23737</v>
      </c>
      <c r="BF17" s="53">
        <v>36912</v>
      </c>
      <c r="BG17" s="43">
        <v>0.6763843977364592</v>
      </c>
      <c r="BH17" s="2"/>
    </row>
    <row r="18" spans="1:60" ht="19.5" customHeight="1" x14ac:dyDescent="0.15">
      <c r="A18" s="15" t="s">
        <v>65</v>
      </c>
      <c r="B18" s="16">
        <v>1228</v>
      </c>
      <c r="C18" s="17">
        <v>10</v>
      </c>
      <c r="D18" s="17">
        <v>289</v>
      </c>
      <c r="E18" s="17">
        <v>281</v>
      </c>
      <c r="F18" s="18">
        <f t="shared" si="6"/>
        <v>1808</v>
      </c>
      <c r="G18" s="19">
        <v>4767</v>
      </c>
      <c r="H18" s="17">
        <v>3248</v>
      </c>
      <c r="I18" s="20">
        <f t="shared" si="7"/>
        <v>8015</v>
      </c>
      <c r="J18" s="19">
        <v>0</v>
      </c>
      <c r="K18" s="17">
        <v>39</v>
      </c>
      <c r="L18" s="20">
        <f t="shared" si="8"/>
        <v>39</v>
      </c>
      <c r="M18" s="21">
        <v>5</v>
      </c>
      <c r="N18" s="22">
        <v>0</v>
      </c>
      <c r="O18" s="22">
        <v>0</v>
      </c>
      <c r="P18" s="22">
        <v>0</v>
      </c>
      <c r="Q18" s="23">
        <v>24</v>
      </c>
      <c r="R18" s="17">
        <v>38</v>
      </c>
      <c r="S18" s="18">
        <f t="shared" si="9"/>
        <v>62</v>
      </c>
      <c r="T18" s="23">
        <v>3844</v>
      </c>
      <c r="U18" s="17">
        <v>592</v>
      </c>
      <c r="V18" s="22">
        <v>0</v>
      </c>
      <c r="W18" s="20">
        <v>594</v>
      </c>
      <c r="X18" s="23">
        <v>109</v>
      </c>
      <c r="Y18" s="17">
        <v>21</v>
      </c>
      <c r="Z18" s="17">
        <v>0</v>
      </c>
      <c r="AA18" s="25">
        <v>0</v>
      </c>
      <c r="AB18" s="26">
        <f t="shared" si="10"/>
        <v>130</v>
      </c>
      <c r="AC18" s="27">
        <v>1</v>
      </c>
      <c r="AD18" s="28">
        <v>3</v>
      </c>
      <c r="AE18" s="29">
        <v>2</v>
      </c>
      <c r="AF18" s="28">
        <v>1464</v>
      </c>
      <c r="AG18" s="22">
        <v>1458</v>
      </c>
      <c r="AH18" s="22">
        <v>4</v>
      </c>
      <c r="AI18" s="22">
        <v>1</v>
      </c>
      <c r="AJ18" s="22">
        <v>1</v>
      </c>
      <c r="AK18" s="22">
        <v>0</v>
      </c>
      <c r="AL18" s="29">
        <v>0</v>
      </c>
      <c r="AM18" s="28">
        <v>461</v>
      </c>
      <c r="AN18" s="22">
        <v>263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4">
        <v>9897</v>
      </c>
      <c r="AU18" s="48">
        <v>15864</v>
      </c>
      <c r="AV18" s="49">
        <v>3583</v>
      </c>
      <c r="AW18" s="21">
        <v>18</v>
      </c>
      <c r="AX18" s="50">
        <v>4213</v>
      </c>
      <c r="AY18" s="51">
        <v>1246</v>
      </c>
      <c r="AZ18" s="22">
        <v>10</v>
      </c>
      <c r="BA18" s="52">
        <v>1256</v>
      </c>
      <c r="BB18" s="40">
        <v>8980</v>
      </c>
      <c r="BC18" s="41">
        <v>3248</v>
      </c>
      <c r="BD18" s="42">
        <v>12228</v>
      </c>
      <c r="BE18" s="33">
        <v>14128</v>
      </c>
      <c r="BF18" s="53">
        <v>20095</v>
      </c>
      <c r="BG18" s="43">
        <v>0.73438011122015046</v>
      </c>
      <c r="BH18" s="2"/>
    </row>
    <row r="19" spans="1:60" ht="19.5" customHeight="1" x14ac:dyDescent="0.15">
      <c r="A19" s="15" t="s">
        <v>66</v>
      </c>
      <c r="B19" s="16">
        <v>950</v>
      </c>
      <c r="C19" s="17">
        <v>3</v>
      </c>
      <c r="D19" s="17">
        <v>196</v>
      </c>
      <c r="E19" s="17">
        <v>229</v>
      </c>
      <c r="F19" s="18">
        <f t="shared" si="6"/>
        <v>1378</v>
      </c>
      <c r="G19" s="19">
        <v>3217</v>
      </c>
      <c r="H19" s="17">
        <v>3440</v>
      </c>
      <c r="I19" s="20">
        <f t="shared" si="7"/>
        <v>6657</v>
      </c>
      <c r="J19" s="19">
        <v>0</v>
      </c>
      <c r="K19" s="17">
        <v>42</v>
      </c>
      <c r="L19" s="20">
        <f t="shared" si="8"/>
        <v>42</v>
      </c>
      <c r="M19" s="21">
        <v>4</v>
      </c>
      <c r="N19" s="22">
        <v>0</v>
      </c>
      <c r="O19" s="22">
        <v>0</v>
      </c>
      <c r="P19" s="22">
        <v>1</v>
      </c>
      <c r="Q19" s="23">
        <v>12</v>
      </c>
      <c r="R19" s="17">
        <v>53</v>
      </c>
      <c r="S19" s="18">
        <f t="shared" si="9"/>
        <v>65</v>
      </c>
      <c r="T19" s="23">
        <v>3385</v>
      </c>
      <c r="U19" s="17">
        <v>645</v>
      </c>
      <c r="V19" s="22">
        <v>0</v>
      </c>
      <c r="W19" s="20">
        <v>505</v>
      </c>
      <c r="X19" s="23">
        <v>111</v>
      </c>
      <c r="Y19" s="17">
        <v>20</v>
      </c>
      <c r="Z19" s="17">
        <v>0</v>
      </c>
      <c r="AA19" s="25">
        <v>0</v>
      </c>
      <c r="AB19" s="26">
        <f t="shared" si="10"/>
        <v>131</v>
      </c>
      <c r="AC19" s="27">
        <v>1</v>
      </c>
      <c r="AD19" s="28">
        <v>2</v>
      </c>
      <c r="AE19" s="29">
        <v>2</v>
      </c>
      <c r="AF19" s="28">
        <v>1065</v>
      </c>
      <c r="AG19" s="22">
        <v>1057</v>
      </c>
      <c r="AH19" s="22">
        <v>8</v>
      </c>
      <c r="AI19" s="22">
        <v>3</v>
      </c>
      <c r="AJ19" s="22">
        <v>0</v>
      </c>
      <c r="AK19" s="22">
        <v>0</v>
      </c>
      <c r="AL19" s="29">
        <v>0</v>
      </c>
      <c r="AM19" s="28">
        <v>404</v>
      </c>
      <c r="AN19" s="22">
        <v>227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4">
        <v>8103</v>
      </c>
      <c r="AU19" s="48">
        <v>13158</v>
      </c>
      <c r="AV19" s="49">
        <v>3718</v>
      </c>
      <c r="AW19" s="21">
        <v>312</v>
      </c>
      <c r="AX19" s="50">
        <v>2711</v>
      </c>
      <c r="AY19" s="51">
        <v>1262</v>
      </c>
      <c r="AZ19" s="22">
        <v>3</v>
      </c>
      <c r="BA19" s="52">
        <v>1265</v>
      </c>
      <c r="BB19" s="40">
        <v>5928</v>
      </c>
      <c r="BC19" s="41">
        <v>3440</v>
      </c>
      <c r="BD19" s="42">
        <v>9368</v>
      </c>
      <c r="BE19" s="33">
        <v>11126</v>
      </c>
      <c r="BF19" s="53">
        <v>16181</v>
      </c>
      <c r="BG19" s="43">
        <v>0.63279248505550811</v>
      </c>
      <c r="BH19" s="2"/>
    </row>
    <row r="20" spans="1:60" ht="19.5" customHeight="1" x14ac:dyDescent="0.15">
      <c r="A20" s="15" t="s">
        <v>67</v>
      </c>
      <c r="B20" s="16">
        <v>375</v>
      </c>
      <c r="C20" s="17">
        <v>1</v>
      </c>
      <c r="D20" s="17">
        <v>71</v>
      </c>
      <c r="E20" s="17">
        <v>95</v>
      </c>
      <c r="F20" s="18">
        <f t="shared" si="6"/>
        <v>542</v>
      </c>
      <c r="G20" s="19">
        <v>1226</v>
      </c>
      <c r="H20" s="17">
        <v>1632</v>
      </c>
      <c r="I20" s="20">
        <f t="shared" si="7"/>
        <v>2858</v>
      </c>
      <c r="J20" s="19">
        <v>0</v>
      </c>
      <c r="K20" s="17">
        <v>12</v>
      </c>
      <c r="L20" s="20">
        <f t="shared" si="8"/>
        <v>12</v>
      </c>
      <c r="M20" s="21">
        <v>6</v>
      </c>
      <c r="N20" s="22">
        <v>0</v>
      </c>
      <c r="O20" s="22">
        <v>0</v>
      </c>
      <c r="P20" s="22">
        <v>1</v>
      </c>
      <c r="Q20" s="23">
        <v>2</v>
      </c>
      <c r="R20" s="17">
        <v>9</v>
      </c>
      <c r="S20" s="18">
        <f t="shared" si="9"/>
        <v>11</v>
      </c>
      <c r="T20" s="23">
        <v>1093</v>
      </c>
      <c r="U20" s="17">
        <v>274</v>
      </c>
      <c r="V20" s="22">
        <v>0</v>
      </c>
      <c r="W20" s="20">
        <v>172</v>
      </c>
      <c r="X20" s="23">
        <v>26</v>
      </c>
      <c r="Y20" s="17">
        <v>10</v>
      </c>
      <c r="Z20" s="17">
        <v>0</v>
      </c>
      <c r="AA20" s="25">
        <v>0</v>
      </c>
      <c r="AB20" s="26">
        <f t="shared" si="10"/>
        <v>36</v>
      </c>
      <c r="AC20" s="27">
        <v>9</v>
      </c>
      <c r="AD20" s="28">
        <v>3</v>
      </c>
      <c r="AE20" s="29">
        <v>0</v>
      </c>
      <c r="AF20" s="28">
        <v>419</v>
      </c>
      <c r="AG20" s="22">
        <v>418</v>
      </c>
      <c r="AH20" s="22">
        <v>1</v>
      </c>
      <c r="AI20" s="22">
        <v>1</v>
      </c>
      <c r="AJ20" s="22">
        <v>0</v>
      </c>
      <c r="AK20" s="22">
        <v>0</v>
      </c>
      <c r="AL20" s="29">
        <v>0</v>
      </c>
      <c r="AM20" s="28">
        <v>647</v>
      </c>
      <c r="AN20" s="22">
        <v>239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4">
        <v>3436</v>
      </c>
      <c r="AU20" s="48">
        <v>5654</v>
      </c>
      <c r="AV20" s="49">
        <v>1746</v>
      </c>
      <c r="AW20" s="21">
        <v>20</v>
      </c>
      <c r="AX20" s="50">
        <v>832</v>
      </c>
      <c r="AY20" s="51">
        <v>395</v>
      </c>
      <c r="AZ20" s="22">
        <v>1</v>
      </c>
      <c r="BA20" s="52">
        <v>396</v>
      </c>
      <c r="BB20" s="40">
        <v>2058</v>
      </c>
      <c r="BC20" s="41">
        <v>1632</v>
      </c>
      <c r="BD20" s="42">
        <v>3690</v>
      </c>
      <c r="BE20" s="33">
        <v>4288</v>
      </c>
      <c r="BF20" s="53">
        <v>6506</v>
      </c>
      <c r="BG20" s="43">
        <v>0.55772357723577237</v>
      </c>
      <c r="BH20" s="2"/>
    </row>
    <row r="21" spans="1:60" ht="19.5" customHeight="1" x14ac:dyDescent="0.15">
      <c r="A21" s="15" t="s">
        <v>68</v>
      </c>
      <c r="B21" s="16">
        <v>1615</v>
      </c>
      <c r="C21" s="17">
        <v>10</v>
      </c>
      <c r="D21" s="17">
        <v>355</v>
      </c>
      <c r="E21" s="17">
        <v>450</v>
      </c>
      <c r="F21" s="18">
        <f t="shared" si="6"/>
        <v>2430</v>
      </c>
      <c r="G21" s="19">
        <v>4554</v>
      </c>
      <c r="H21" s="17">
        <v>4963</v>
      </c>
      <c r="I21" s="20">
        <f t="shared" si="7"/>
        <v>9517</v>
      </c>
      <c r="J21" s="19">
        <v>0</v>
      </c>
      <c r="K21" s="17">
        <v>174</v>
      </c>
      <c r="L21" s="20">
        <f t="shared" si="8"/>
        <v>174</v>
      </c>
      <c r="M21" s="21">
        <v>12</v>
      </c>
      <c r="N21" s="22">
        <v>2</v>
      </c>
      <c r="O21" s="22">
        <v>1</v>
      </c>
      <c r="P21" s="22">
        <v>3</v>
      </c>
      <c r="Q21" s="23">
        <v>18</v>
      </c>
      <c r="R21" s="17">
        <v>124</v>
      </c>
      <c r="S21" s="18">
        <f t="shared" si="9"/>
        <v>142</v>
      </c>
      <c r="T21" s="23">
        <v>5500</v>
      </c>
      <c r="U21" s="17">
        <v>2025</v>
      </c>
      <c r="V21" s="22">
        <v>839</v>
      </c>
      <c r="W21" s="20">
        <v>602</v>
      </c>
      <c r="X21" s="23">
        <v>159</v>
      </c>
      <c r="Y21" s="17">
        <v>38</v>
      </c>
      <c r="Z21" s="17">
        <v>0</v>
      </c>
      <c r="AA21" s="25">
        <v>0</v>
      </c>
      <c r="AB21" s="26">
        <f t="shared" si="10"/>
        <v>197</v>
      </c>
      <c r="AC21" s="27">
        <v>344</v>
      </c>
      <c r="AD21" s="28">
        <v>61</v>
      </c>
      <c r="AE21" s="29">
        <v>0</v>
      </c>
      <c r="AF21" s="28">
        <v>1924</v>
      </c>
      <c r="AG21" s="22">
        <v>1838</v>
      </c>
      <c r="AH21" s="22">
        <v>86</v>
      </c>
      <c r="AI21" s="22">
        <v>28</v>
      </c>
      <c r="AJ21" s="22">
        <v>0</v>
      </c>
      <c r="AK21" s="22">
        <v>0</v>
      </c>
      <c r="AL21" s="29">
        <v>0</v>
      </c>
      <c r="AM21" s="28">
        <v>903</v>
      </c>
      <c r="AN21" s="22">
        <v>404</v>
      </c>
      <c r="AO21" s="22">
        <v>0</v>
      </c>
      <c r="AP21" s="22">
        <v>0</v>
      </c>
      <c r="AQ21" s="22">
        <v>38</v>
      </c>
      <c r="AR21" s="22">
        <v>0</v>
      </c>
      <c r="AS21" s="32">
        <v>0</v>
      </c>
      <c r="AT21" s="44">
        <v>12210</v>
      </c>
      <c r="AU21" s="48">
        <v>21319</v>
      </c>
      <c r="AV21" s="49">
        <v>5609</v>
      </c>
      <c r="AW21" s="21">
        <v>1</v>
      </c>
      <c r="AX21" s="50">
        <v>6776</v>
      </c>
      <c r="AY21" s="51">
        <v>1616</v>
      </c>
      <c r="AZ21" s="22">
        <v>10</v>
      </c>
      <c r="BA21" s="52">
        <v>1626</v>
      </c>
      <c r="BB21" s="40">
        <v>11330</v>
      </c>
      <c r="BC21" s="41">
        <v>4963</v>
      </c>
      <c r="BD21" s="42">
        <v>16293</v>
      </c>
      <c r="BE21" s="33">
        <v>18987</v>
      </c>
      <c r="BF21" s="53">
        <v>28096</v>
      </c>
      <c r="BG21" s="43">
        <v>0.69539065856502791</v>
      </c>
      <c r="BH21" s="2"/>
    </row>
    <row r="22" spans="1:60" ht="19.5" customHeight="1" thickBot="1" x14ac:dyDescent="0.2">
      <c r="A22" s="87" t="s">
        <v>69</v>
      </c>
      <c r="B22" s="45">
        <v>477</v>
      </c>
      <c r="C22" s="46">
        <v>1</v>
      </c>
      <c r="D22" s="46">
        <v>70</v>
      </c>
      <c r="E22" s="46">
        <v>118</v>
      </c>
      <c r="F22" s="88">
        <f t="shared" si="6"/>
        <v>666</v>
      </c>
      <c r="G22" s="89">
        <v>1272</v>
      </c>
      <c r="H22" s="46">
        <v>2638</v>
      </c>
      <c r="I22" s="90">
        <f t="shared" si="7"/>
        <v>3910</v>
      </c>
      <c r="J22" s="89">
        <v>1</v>
      </c>
      <c r="K22" s="46">
        <v>28</v>
      </c>
      <c r="L22" s="90">
        <f t="shared" si="8"/>
        <v>29</v>
      </c>
      <c r="M22" s="91">
        <v>6</v>
      </c>
      <c r="N22" s="92">
        <v>0</v>
      </c>
      <c r="O22" s="92">
        <v>0</v>
      </c>
      <c r="P22" s="92">
        <v>1</v>
      </c>
      <c r="Q22" s="93">
        <v>4</v>
      </c>
      <c r="R22" s="46">
        <v>32</v>
      </c>
      <c r="S22" s="88">
        <f t="shared" si="9"/>
        <v>36</v>
      </c>
      <c r="T22" s="93">
        <v>1595</v>
      </c>
      <c r="U22" s="46">
        <v>478</v>
      </c>
      <c r="V22" s="92">
        <v>0</v>
      </c>
      <c r="W22" s="90">
        <v>236</v>
      </c>
      <c r="X22" s="93">
        <v>60</v>
      </c>
      <c r="Y22" s="46">
        <v>5</v>
      </c>
      <c r="Z22" s="46">
        <v>0</v>
      </c>
      <c r="AA22" s="94">
        <v>0</v>
      </c>
      <c r="AB22" s="47">
        <f t="shared" si="10"/>
        <v>65</v>
      </c>
      <c r="AC22" s="95">
        <v>70</v>
      </c>
      <c r="AD22" s="96">
        <v>65</v>
      </c>
      <c r="AE22" s="97">
        <v>0</v>
      </c>
      <c r="AF22" s="96">
        <v>407</v>
      </c>
      <c r="AG22" s="92">
        <v>309</v>
      </c>
      <c r="AH22" s="92">
        <v>95</v>
      </c>
      <c r="AI22" s="92">
        <v>50</v>
      </c>
      <c r="AJ22" s="92">
        <v>0</v>
      </c>
      <c r="AK22" s="92">
        <v>0</v>
      </c>
      <c r="AL22" s="97">
        <v>3</v>
      </c>
      <c r="AM22" s="96">
        <v>205</v>
      </c>
      <c r="AN22" s="92">
        <v>137</v>
      </c>
      <c r="AO22" s="92">
        <v>0</v>
      </c>
      <c r="AP22" s="92">
        <v>0</v>
      </c>
      <c r="AQ22" s="92">
        <v>11</v>
      </c>
      <c r="AR22" s="92">
        <v>1</v>
      </c>
      <c r="AS22" s="98">
        <v>0</v>
      </c>
      <c r="AT22" s="49">
        <v>4642</v>
      </c>
      <c r="AU22" s="99">
        <v>7097</v>
      </c>
      <c r="AV22" s="100">
        <v>2791</v>
      </c>
      <c r="AW22" s="101">
        <v>0</v>
      </c>
      <c r="AX22" s="50">
        <v>1489</v>
      </c>
      <c r="AY22" s="102">
        <v>477</v>
      </c>
      <c r="AZ22" s="92">
        <v>1</v>
      </c>
      <c r="BA22" s="103">
        <v>478</v>
      </c>
      <c r="BB22" s="54">
        <v>2761</v>
      </c>
      <c r="BC22" s="55">
        <v>2638</v>
      </c>
      <c r="BD22" s="56">
        <v>5399</v>
      </c>
      <c r="BE22" s="57">
        <v>6131</v>
      </c>
      <c r="BF22" s="58">
        <v>8586</v>
      </c>
      <c r="BG22" s="59">
        <v>0.51139099833302459</v>
      </c>
      <c r="BH22" s="2"/>
    </row>
    <row r="23" spans="1:60" ht="19.5" customHeight="1" thickTop="1" thickBot="1" x14ac:dyDescent="0.2">
      <c r="A23" s="60" t="s">
        <v>60</v>
      </c>
      <c r="B23" s="61">
        <f>SUM(B14:B22)</f>
        <v>9925</v>
      </c>
      <c r="C23" s="62">
        <f t="shared" ref="C23:AS23" si="11">SUM(C14:C22)</f>
        <v>51</v>
      </c>
      <c r="D23" s="62">
        <f t="shared" si="11"/>
        <v>2374</v>
      </c>
      <c r="E23" s="62">
        <f t="shared" si="11"/>
        <v>2748</v>
      </c>
      <c r="F23" s="63">
        <f t="shared" si="11"/>
        <v>15098</v>
      </c>
      <c r="G23" s="64">
        <f t="shared" si="11"/>
        <v>32583</v>
      </c>
      <c r="H23" s="62">
        <f t="shared" si="11"/>
        <v>31038</v>
      </c>
      <c r="I23" s="65">
        <f t="shared" si="11"/>
        <v>63621</v>
      </c>
      <c r="J23" s="64">
        <f t="shared" si="11"/>
        <v>4</v>
      </c>
      <c r="K23" s="62">
        <f t="shared" si="11"/>
        <v>656</v>
      </c>
      <c r="L23" s="65">
        <f t="shared" si="11"/>
        <v>660</v>
      </c>
      <c r="M23" s="67">
        <f t="shared" si="11"/>
        <v>75</v>
      </c>
      <c r="N23" s="68">
        <f t="shared" si="11"/>
        <v>3</v>
      </c>
      <c r="O23" s="68">
        <f t="shared" si="11"/>
        <v>1</v>
      </c>
      <c r="P23" s="68">
        <f t="shared" si="11"/>
        <v>17</v>
      </c>
      <c r="Q23" s="69">
        <f t="shared" si="11"/>
        <v>141</v>
      </c>
      <c r="R23" s="62">
        <f t="shared" si="11"/>
        <v>555</v>
      </c>
      <c r="S23" s="63">
        <f t="shared" si="11"/>
        <v>696</v>
      </c>
      <c r="T23" s="69">
        <f t="shared" si="11"/>
        <v>34067</v>
      </c>
      <c r="U23" s="62">
        <f t="shared" si="11"/>
        <v>10126</v>
      </c>
      <c r="V23" s="68">
        <f t="shared" si="11"/>
        <v>3268</v>
      </c>
      <c r="W23" s="65">
        <f t="shared" si="11"/>
        <v>4477</v>
      </c>
      <c r="X23" s="69">
        <f t="shared" si="11"/>
        <v>915</v>
      </c>
      <c r="Y23" s="62">
        <f t="shared" si="11"/>
        <v>178</v>
      </c>
      <c r="Z23" s="62">
        <f t="shared" si="11"/>
        <v>0</v>
      </c>
      <c r="AA23" s="70">
        <f t="shared" si="11"/>
        <v>0</v>
      </c>
      <c r="AB23" s="71">
        <f t="shared" si="11"/>
        <v>1093</v>
      </c>
      <c r="AC23" s="72">
        <f t="shared" si="11"/>
        <v>1123</v>
      </c>
      <c r="AD23" s="73">
        <f t="shared" si="11"/>
        <v>332</v>
      </c>
      <c r="AE23" s="74">
        <f t="shared" si="11"/>
        <v>13</v>
      </c>
      <c r="AF23" s="73">
        <f t="shared" si="11"/>
        <v>11290</v>
      </c>
      <c r="AG23" s="68">
        <f t="shared" si="11"/>
        <v>10934</v>
      </c>
      <c r="AH23" s="68">
        <f t="shared" si="11"/>
        <v>349</v>
      </c>
      <c r="AI23" s="68">
        <f t="shared" si="11"/>
        <v>168</v>
      </c>
      <c r="AJ23" s="68">
        <f t="shared" si="11"/>
        <v>1</v>
      </c>
      <c r="AK23" s="68">
        <f t="shared" si="11"/>
        <v>0</v>
      </c>
      <c r="AL23" s="74">
        <f t="shared" si="11"/>
        <v>5</v>
      </c>
      <c r="AM23" s="73">
        <f t="shared" si="11"/>
        <v>5933</v>
      </c>
      <c r="AN23" s="68">
        <f t="shared" si="11"/>
        <v>2889</v>
      </c>
      <c r="AO23" s="68">
        <f t="shared" si="11"/>
        <v>0</v>
      </c>
      <c r="AP23" s="68">
        <f t="shared" si="11"/>
        <v>0</v>
      </c>
      <c r="AQ23" s="68">
        <f t="shared" si="11"/>
        <v>60</v>
      </c>
      <c r="AR23" s="68">
        <f t="shared" si="11"/>
        <v>3</v>
      </c>
      <c r="AS23" s="75">
        <f t="shared" si="11"/>
        <v>0</v>
      </c>
      <c r="AT23" s="66">
        <v>79834</v>
      </c>
      <c r="AU23" s="76">
        <v>134444</v>
      </c>
      <c r="AV23" s="66">
        <v>34568</v>
      </c>
      <c r="AW23" s="67">
        <v>351</v>
      </c>
      <c r="AX23" s="77">
        <v>33076</v>
      </c>
      <c r="AY23" s="78">
        <v>10276</v>
      </c>
      <c r="AZ23" s="68">
        <v>51</v>
      </c>
      <c r="BA23" s="79">
        <v>10327</v>
      </c>
      <c r="BB23" s="80">
        <v>65659</v>
      </c>
      <c r="BC23" s="81">
        <v>31038</v>
      </c>
      <c r="BD23" s="82">
        <v>96697</v>
      </c>
      <c r="BE23" s="66">
        <v>113261</v>
      </c>
      <c r="BF23" s="76">
        <v>167871</v>
      </c>
      <c r="BG23" s="83">
        <v>0.67901796332874853</v>
      </c>
      <c r="BH23" s="2"/>
    </row>
    <row r="24" spans="1:60" ht="19.5" customHeight="1" thickTop="1" x14ac:dyDescent="0.15">
      <c r="A24" s="15" t="s">
        <v>70</v>
      </c>
      <c r="B24" s="16">
        <v>1426</v>
      </c>
      <c r="C24" s="17">
        <v>1</v>
      </c>
      <c r="D24" s="17">
        <v>342</v>
      </c>
      <c r="E24" s="17">
        <v>461</v>
      </c>
      <c r="F24" s="18">
        <f t="shared" ref="F24:F46" si="12">SUM(B24:E24)</f>
        <v>2230</v>
      </c>
      <c r="G24" s="19">
        <v>4003</v>
      </c>
      <c r="H24" s="17">
        <v>5707</v>
      </c>
      <c r="I24" s="20">
        <f t="shared" ref="I24:I46" si="13">SUM(G24:H24)</f>
        <v>9710</v>
      </c>
      <c r="J24" s="19">
        <v>0</v>
      </c>
      <c r="K24" s="17">
        <v>68</v>
      </c>
      <c r="L24" s="20">
        <f t="shared" ref="L24:L46" si="14">SUM(J24:K24)</f>
        <v>68</v>
      </c>
      <c r="M24" s="21">
        <v>18</v>
      </c>
      <c r="N24" s="22">
        <v>0</v>
      </c>
      <c r="O24" s="22">
        <v>0</v>
      </c>
      <c r="P24" s="22">
        <v>6</v>
      </c>
      <c r="Q24" s="23">
        <v>26</v>
      </c>
      <c r="R24" s="17">
        <v>99</v>
      </c>
      <c r="S24" s="18">
        <f t="shared" ref="S24:S46" si="15">SUM(Q24:R24)</f>
        <v>125</v>
      </c>
      <c r="T24" s="23">
        <v>5719</v>
      </c>
      <c r="U24" s="17">
        <v>1652</v>
      </c>
      <c r="V24" s="22">
        <v>0</v>
      </c>
      <c r="W24" s="20">
        <v>786</v>
      </c>
      <c r="X24" s="23">
        <v>210</v>
      </c>
      <c r="Y24" s="17">
        <v>43</v>
      </c>
      <c r="Z24" s="17">
        <v>0</v>
      </c>
      <c r="AA24" s="25">
        <v>0</v>
      </c>
      <c r="AB24" s="26">
        <f t="shared" ref="AB24:AB46" si="16">SUM(X24:AA24)</f>
        <v>253</v>
      </c>
      <c r="AC24" s="27">
        <v>832</v>
      </c>
      <c r="AD24" s="28">
        <v>17</v>
      </c>
      <c r="AE24" s="29">
        <v>0</v>
      </c>
      <c r="AF24" s="28">
        <v>1774</v>
      </c>
      <c r="AG24" s="22">
        <v>1757</v>
      </c>
      <c r="AH24" s="22">
        <v>16</v>
      </c>
      <c r="AI24" s="22">
        <v>5</v>
      </c>
      <c r="AJ24" s="22">
        <v>0</v>
      </c>
      <c r="AK24" s="22">
        <v>0</v>
      </c>
      <c r="AL24" s="29">
        <v>0</v>
      </c>
      <c r="AM24" s="28">
        <v>1159</v>
      </c>
      <c r="AN24" s="22">
        <v>584</v>
      </c>
      <c r="AO24" s="22">
        <v>0</v>
      </c>
      <c r="AP24" s="22">
        <v>0</v>
      </c>
      <c r="AQ24" s="22">
        <v>21</v>
      </c>
      <c r="AR24" s="22">
        <v>1</v>
      </c>
      <c r="AS24" s="32">
        <v>0</v>
      </c>
      <c r="AT24" s="33">
        <v>12089</v>
      </c>
      <c r="AU24" s="34">
        <v>21990</v>
      </c>
      <c r="AV24" s="35">
        <v>6255</v>
      </c>
      <c r="AW24" s="21">
        <v>4</v>
      </c>
      <c r="AX24" s="50">
        <v>5930</v>
      </c>
      <c r="AY24" s="51">
        <v>1430</v>
      </c>
      <c r="AZ24" s="22">
        <v>1</v>
      </c>
      <c r="BA24" s="52">
        <v>1431</v>
      </c>
      <c r="BB24" s="40">
        <v>9933</v>
      </c>
      <c r="BC24" s="41">
        <v>5707</v>
      </c>
      <c r="BD24" s="42">
        <v>15640</v>
      </c>
      <c r="BE24" s="33">
        <v>18023</v>
      </c>
      <c r="BF24" s="85">
        <v>27924</v>
      </c>
      <c r="BG24" s="86">
        <v>0.63510230179028138</v>
      </c>
      <c r="BH24" s="2"/>
    </row>
    <row r="25" spans="1:60" ht="19.5" customHeight="1" x14ac:dyDescent="0.15">
      <c r="A25" s="15" t="s">
        <v>71</v>
      </c>
      <c r="B25" s="16">
        <v>1647</v>
      </c>
      <c r="C25" s="17">
        <v>8</v>
      </c>
      <c r="D25" s="17">
        <v>426</v>
      </c>
      <c r="E25" s="17">
        <v>600</v>
      </c>
      <c r="F25" s="18">
        <f t="shared" si="12"/>
        <v>2681</v>
      </c>
      <c r="G25" s="19">
        <v>3185</v>
      </c>
      <c r="H25" s="17">
        <v>5903</v>
      </c>
      <c r="I25" s="20">
        <f t="shared" si="13"/>
        <v>9088</v>
      </c>
      <c r="J25" s="19">
        <v>6</v>
      </c>
      <c r="K25" s="17">
        <v>153</v>
      </c>
      <c r="L25" s="20">
        <f t="shared" si="14"/>
        <v>159</v>
      </c>
      <c r="M25" s="21">
        <v>5</v>
      </c>
      <c r="N25" s="22">
        <v>0</v>
      </c>
      <c r="O25" s="22">
        <v>0</v>
      </c>
      <c r="P25" s="22">
        <v>1</v>
      </c>
      <c r="Q25" s="23">
        <v>28</v>
      </c>
      <c r="R25" s="17">
        <v>151</v>
      </c>
      <c r="S25" s="18">
        <f t="shared" si="15"/>
        <v>179</v>
      </c>
      <c r="T25" s="23">
        <v>5970</v>
      </c>
      <c r="U25" s="17">
        <v>2678</v>
      </c>
      <c r="V25" s="22">
        <v>512</v>
      </c>
      <c r="W25" s="20">
        <v>652</v>
      </c>
      <c r="X25" s="23">
        <v>184</v>
      </c>
      <c r="Y25" s="17">
        <v>46</v>
      </c>
      <c r="Z25" s="17">
        <v>0</v>
      </c>
      <c r="AA25" s="25">
        <v>0</v>
      </c>
      <c r="AB25" s="26">
        <f t="shared" si="16"/>
        <v>230</v>
      </c>
      <c r="AC25" s="27">
        <v>246</v>
      </c>
      <c r="AD25" s="28">
        <v>20</v>
      </c>
      <c r="AE25" s="29">
        <v>6</v>
      </c>
      <c r="AF25" s="28">
        <v>1549</v>
      </c>
      <c r="AG25" s="22">
        <v>1528</v>
      </c>
      <c r="AH25" s="22">
        <v>12</v>
      </c>
      <c r="AI25" s="22">
        <v>4</v>
      </c>
      <c r="AJ25" s="22">
        <v>0</v>
      </c>
      <c r="AK25" s="22">
        <v>0</v>
      </c>
      <c r="AL25" s="29">
        <v>8</v>
      </c>
      <c r="AM25" s="28">
        <v>397</v>
      </c>
      <c r="AN25" s="22">
        <v>170</v>
      </c>
      <c r="AO25" s="22">
        <v>0</v>
      </c>
      <c r="AP25" s="22">
        <v>0</v>
      </c>
      <c r="AQ25" s="22">
        <v>145</v>
      </c>
      <c r="AR25" s="22">
        <v>18</v>
      </c>
      <c r="AS25" s="32">
        <v>0</v>
      </c>
      <c r="AT25" s="44">
        <v>12014</v>
      </c>
      <c r="AU25" s="48">
        <v>20774</v>
      </c>
      <c r="AV25" s="49">
        <v>6669</v>
      </c>
      <c r="AW25" s="21">
        <v>0</v>
      </c>
      <c r="AX25" s="50">
        <v>3334</v>
      </c>
      <c r="AY25" s="51">
        <v>1647</v>
      </c>
      <c r="AZ25" s="22">
        <v>8</v>
      </c>
      <c r="BA25" s="52">
        <v>1655</v>
      </c>
      <c r="BB25" s="40">
        <v>6519</v>
      </c>
      <c r="BC25" s="41">
        <v>5903</v>
      </c>
      <c r="BD25" s="42">
        <v>12422</v>
      </c>
      <c r="BE25" s="33">
        <v>15348</v>
      </c>
      <c r="BF25" s="53">
        <v>24108</v>
      </c>
      <c r="BG25" s="43">
        <v>0.52479471904685238</v>
      </c>
      <c r="BH25" s="2"/>
    </row>
    <row r="26" spans="1:60" ht="19.5" customHeight="1" x14ac:dyDescent="0.15">
      <c r="A26" s="15" t="s">
        <v>72</v>
      </c>
      <c r="B26" s="16">
        <v>1438</v>
      </c>
      <c r="C26" s="17">
        <v>5</v>
      </c>
      <c r="D26" s="17">
        <v>349</v>
      </c>
      <c r="E26" s="17">
        <v>440</v>
      </c>
      <c r="F26" s="18">
        <f t="shared" si="12"/>
        <v>2232</v>
      </c>
      <c r="G26" s="19">
        <v>4099</v>
      </c>
      <c r="H26" s="17">
        <v>5139</v>
      </c>
      <c r="I26" s="20">
        <f t="shared" si="13"/>
        <v>9238</v>
      </c>
      <c r="J26" s="19">
        <v>0</v>
      </c>
      <c r="K26" s="17">
        <v>78</v>
      </c>
      <c r="L26" s="20">
        <f t="shared" si="14"/>
        <v>78</v>
      </c>
      <c r="M26" s="21">
        <v>21</v>
      </c>
      <c r="N26" s="22">
        <v>0</v>
      </c>
      <c r="O26" s="22">
        <v>0</v>
      </c>
      <c r="P26" s="22">
        <v>4</v>
      </c>
      <c r="Q26" s="23">
        <v>13</v>
      </c>
      <c r="R26" s="17">
        <v>83</v>
      </c>
      <c r="S26" s="18">
        <f t="shared" si="15"/>
        <v>96</v>
      </c>
      <c r="T26" s="23">
        <v>4882</v>
      </c>
      <c r="U26" s="17">
        <v>1605</v>
      </c>
      <c r="V26" s="22">
        <v>203</v>
      </c>
      <c r="W26" s="20">
        <v>660</v>
      </c>
      <c r="X26" s="23">
        <v>120</v>
      </c>
      <c r="Y26" s="17">
        <v>21</v>
      </c>
      <c r="Z26" s="17">
        <v>0</v>
      </c>
      <c r="AA26" s="25">
        <v>0</v>
      </c>
      <c r="AB26" s="26">
        <f t="shared" si="16"/>
        <v>141</v>
      </c>
      <c r="AC26" s="27">
        <v>148</v>
      </c>
      <c r="AD26" s="28">
        <v>37</v>
      </c>
      <c r="AE26" s="29">
        <v>3</v>
      </c>
      <c r="AF26" s="28">
        <v>1497</v>
      </c>
      <c r="AG26" s="22">
        <v>1469</v>
      </c>
      <c r="AH26" s="22">
        <v>26</v>
      </c>
      <c r="AI26" s="22">
        <v>9</v>
      </c>
      <c r="AJ26" s="22">
        <v>0</v>
      </c>
      <c r="AK26" s="22">
        <v>0</v>
      </c>
      <c r="AL26" s="29">
        <v>2</v>
      </c>
      <c r="AM26" s="28">
        <v>301</v>
      </c>
      <c r="AN26" s="22">
        <v>160</v>
      </c>
      <c r="AO26" s="22">
        <v>0</v>
      </c>
      <c r="AP26" s="22">
        <v>0</v>
      </c>
      <c r="AQ26" s="22">
        <v>13</v>
      </c>
      <c r="AR26" s="22">
        <v>3</v>
      </c>
      <c r="AS26" s="32">
        <v>0</v>
      </c>
      <c r="AT26" s="44">
        <v>11649</v>
      </c>
      <c r="AU26" s="48">
        <v>18770</v>
      </c>
      <c r="AV26" s="49">
        <v>5683</v>
      </c>
      <c r="AW26" s="21">
        <v>12</v>
      </c>
      <c r="AX26" s="50">
        <v>5167</v>
      </c>
      <c r="AY26" s="51">
        <v>1450</v>
      </c>
      <c r="AZ26" s="22">
        <v>5</v>
      </c>
      <c r="BA26" s="52">
        <v>1455</v>
      </c>
      <c r="BB26" s="40">
        <v>9266</v>
      </c>
      <c r="BC26" s="41">
        <v>5139</v>
      </c>
      <c r="BD26" s="42">
        <v>14405</v>
      </c>
      <c r="BE26" s="33">
        <v>16828</v>
      </c>
      <c r="BF26" s="53">
        <v>23949</v>
      </c>
      <c r="BG26" s="43">
        <v>0.64324887191947244</v>
      </c>
      <c r="BH26" s="2"/>
    </row>
    <row r="27" spans="1:60" ht="19.5" customHeight="1" x14ac:dyDescent="0.15">
      <c r="A27" s="15" t="s">
        <v>73</v>
      </c>
      <c r="B27" s="16">
        <v>720</v>
      </c>
      <c r="C27" s="17">
        <v>2</v>
      </c>
      <c r="D27" s="17">
        <v>133</v>
      </c>
      <c r="E27" s="17">
        <v>172</v>
      </c>
      <c r="F27" s="18">
        <f t="shared" si="12"/>
        <v>1027</v>
      </c>
      <c r="G27" s="19">
        <v>2715</v>
      </c>
      <c r="H27" s="17">
        <v>3703</v>
      </c>
      <c r="I27" s="20">
        <f t="shared" si="13"/>
        <v>6418</v>
      </c>
      <c r="J27" s="19">
        <v>7</v>
      </c>
      <c r="K27" s="17">
        <v>105</v>
      </c>
      <c r="L27" s="20">
        <f t="shared" si="14"/>
        <v>112</v>
      </c>
      <c r="M27" s="21">
        <v>4</v>
      </c>
      <c r="N27" s="22">
        <v>0</v>
      </c>
      <c r="O27" s="22">
        <v>0</v>
      </c>
      <c r="P27" s="22">
        <v>0</v>
      </c>
      <c r="Q27" s="23">
        <v>7</v>
      </c>
      <c r="R27" s="17">
        <v>57</v>
      </c>
      <c r="S27" s="18">
        <f t="shared" si="15"/>
        <v>64</v>
      </c>
      <c r="T27" s="23">
        <v>2491</v>
      </c>
      <c r="U27" s="17">
        <v>1140</v>
      </c>
      <c r="V27" s="22">
        <v>0</v>
      </c>
      <c r="W27" s="20">
        <v>270</v>
      </c>
      <c r="X27" s="23">
        <v>70</v>
      </c>
      <c r="Y27" s="17">
        <v>22</v>
      </c>
      <c r="Z27" s="17">
        <v>0</v>
      </c>
      <c r="AA27" s="25">
        <v>0</v>
      </c>
      <c r="AB27" s="26">
        <f t="shared" si="16"/>
        <v>92</v>
      </c>
      <c r="AC27" s="27">
        <v>242</v>
      </c>
      <c r="AD27" s="28">
        <v>12</v>
      </c>
      <c r="AE27" s="29">
        <v>7</v>
      </c>
      <c r="AF27" s="28">
        <v>798</v>
      </c>
      <c r="AG27" s="22">
        <v>785</v>
      </c>
      <c r="AH27" s="22">
        <v>12</v>
      </c>
      <c r="AI27" s="22">
        <v>1</v>
      </c>
      <c r="AJ27" s="22">
        <v>0</v>
      </c>
      <c r="AK27" s="22">
        <v>0</v>
      </c>
      <c r="AL27" s="29">
        <v>1</v>
      </c>
      <c r="AM27" s="28">
        <v>1358</v>
      </c>
      <c r="AN27" s="22">
        <v>620</v>
      </c>
      <c r="AO27" s="22">
        <v>0</v>
      </c>
      <c r="AP27" s="22">
        <v>0</v>
      </c>
      <c r="AQ27" s="22">
        <v>126</v>
      </c>
      <c r="AR27" s="22">
        <v>10</v>
      </c>
      <c r="AS27" s="32">
        <v>0</v>
      </c>
      <c r="AT27" s="44">
        <v>7646</v>
      </c>
      <c r="AU27" s="48">
        <v>12846</v>
      </c>
      <c r="AV27" s="49">
        <v>3986</v>
      </c>
      <c r="AW27" s="21">
        <v>10</v>
      </c>
      <c r="AX27" s="50">
        <v>1438</v>
      </c>
      <c r="AY27" s="51">
        <v>730</v>
      </c>
      <c r="AZ27" s="22">
        <v>2</v>
      </c>
      <c r="BA27" s="52">
        <v>732</v>
      </c>
      <c r="BB27" s="40">
        <v>4153</v>
      </c>
      <c r="BC27" s="41">
        <v>3703</v>
      </c>
      <c r="BD27" s="42">
        <v>7856</v>
      </c>
      <c r="BE27" s="33">
        <v>9094</v>
      </c>
      <c r="BF27" s="53">
        <v>14294</v>
      </c>
      <c r="BG27" s="43">
        <v>0.52864052953156826</v>
      </c>
      <c r="BH27" s="2"/>
    </row>
    <row r="28" spans="1:60" ht="19.5" customHeight="1" x14ac:dyDescent="0.15">
      <c r="A28" s="15" t="s">
        <v>74</v>
      </c>
      <c r="B28" s="16">
        <v>2468</v>
      </c>
      <c r="C28" s="17">
        <v>16</v>
      </c>
      <c r="D28" s="17">
        <v>379</v>
      </c>
      <c r="E28" s="17">
        <v>684</v>
      </c>
      <c r="F28" s="18">
        <f t="shared" si="12"/>
        <v>3547</v>
      </c>
      <c r="G28" s="19">
        <v>3334</v>
      </c>
      <c r="H28" s="17">
        <v>7666</v>
      </c>
      <c r="I28" s="20">
        <f t="shared" si="13"/>
        <v>11000</v>
      </c>
      <c r="J28" s="19">
        <v>6</v>
      </c>
      <c r="K28" s="17">
        <v>169</v>
      </c>
      <c r="L28" s="20">
        <f t="shared" si="14"/>
        <v>175</v>
      </c>
      <c r="M28" s="21">
        <v>30</v>
      </c>
      <c r="N28" s="22">
        <v>0</v>
      </c>
      <c r="O28" s="22">
        <v>0</v>
      </c>
      <c r="P28" s="22">
        <v>6</v>
      </c>
      <c r="Q28" s="23">
        <v>42</v>
      </c>
      <c r="R28" s="17">
        <v>192</v>
      </c>
      <c r="S28" s="18">
        <f t="shared" si="15"/>
        <v>234</v>
      </c>
      <c r="T28" s="23">
        <v>8343</v>
      </c>
      <c r="U28" s="17">
        <v>3355</v>
      </c>
      <c r="V28" s="22">
        <v>1558</v>
      </c>
      <c r="W28" s="20">
        <v>846</v>
      </c>
      <c r="X28" s="23">
        <v>203</v>
      </c>
      <c r="Y28" s="17">
        <v>62</v>
      </c>
      <c r="Z28" s="17">
        <v>0</v>
      </c>
      <c r="AA28" s="25">
        <v>0</v>
      </c>
      <c r="AB28" s="26">
        <f t="shared" si="16"/>
        <v>265</v>
      </c>
      <c r="AC28" s="27">
        <v>149</v>
      </c>
      <c r="AD28" s="28">
        <v>40</v>
      </c>
      <c r="AE28" s="29">
        <v>3</v>
      </c>
      <c r="AF28" s="28">
        <v>2474</v>
      </c>
      <c r="AG28" s="22">
        <v>2434</v>
      </c>
      <c r="AH28" s="22">
        <v>33</v>
      </c>
      <c r="AI28" s="22">
        <v>18</v>
      </c>
      <c r="AJ28" s="22">
        <v>0</v>
      </c>
      <c r="AK28" s="22">
        <v>0</v>
      </c>
      <c r="AL28" s="29">
        <v>6</v>
      </c>
      <c r="AM28" s="28">
        <v>1666</v>
      </c>
      <c r="AN28" s="22">
        <v>904</v>
      </c>
      <c r="AO28" s="22">
        <v>0</v>
      </c>
      <c r="AP28" s="22">
        <v>0</v>
      </c>
      <c r="AQ28" s="22">
        <v>95</v>
      </c>
      <c r="AR28" s="22">
        <v>8</v>
      </c>
      <c r="AS28" s="32">
        <v>0</v>
      </c>
      <c r="AT28" s="44">
        <v>14878</v>
      </c>
      <c r="AU28" s="48">
        <v>28155</v>
      </c>
      <c r="AV28" s="49">
        <v>8565</v>
      </c>
      <c r="AW28" s="21">
        <v>75</v>
      </c>
      <c r="AX28" s="50">
        <v>9139</v>
      </c>
      <c r="AY28" s="51">
        <v>2543</v>
      </c>
      <c r="AZ28" s="22">
        <v>16</v>
      </c>
      <c r="BA28" s="52">
        <v>2559</v>
      </c>
      <c r="BB28" s="40">
        <v>12473</v>
      </c>
      <c r="BC28" s="41">
        <v>7666</v>
      </c>
      <c r="BD28" s="42">
        <v>20139</v>
      </c>
      <c r="BE28" s="33">
        <v>24092</v>
      </c>
      <c r="BF28" s="53">
        <v>37369</v>
      </c>
      <c r="BG28" s="43">
        <v>0.61934554843835343</v>
      </c>
      <c r="BH28" s="2"/>
    </row>
    <row r="29" spans="1:60" ht="19.5" customHeight="1" x14ac:dyDescent="0.15">
      <c r="A29" s="15" t="s">
        <v>75</v>
      </c>
      <c r="B29" s="16">
        <v>1785</v>
      </c>
      <c r="C29" s="17">
        <v>13</v>
      </c>
      <c r="D29" s="17">
        <v>213</v>
      </c>
      <c r="E29" s="17">
        <v>251</v>
      </c>
      <c r="F29" s="18">
        <f t="shared" si="12"/>
        <v>2262</v>
      </c>
      <c r="G29" s="19">
        <v>2483</v>
      </c>
      <c r="H29" s="17">
        <v>3720</v>
      </c>
      <c r="I29" s="20">
        <f t="shared" si="13"/>
        <v>6203</v>
      </c>
      <c r="J29" s="19">
        <v>1</v>
      </c>
      <c r="K29" s="17">
        <v>279</v>
      </c>
      <c r="L29" s="20">
        <f t="shared" si="14"/>
        <v>280</v>
      </c>
      <c r="M29" s="21">
        <v>7</v>
      </c>
      <c r="N29" s="22">
        <v>1</v>
      </c>
      <c r="O29" s="22">
        <v>0</v>
      </c>
      <c r="P29" s="22">
        <v>0</v>
      </c>
      <c r="Q29" s="23">
        <v>39</v>
      </c>
      <c r="R29" s="17">
        <v>280</v>
      </c>
      <c r="S29" s="18">
        <f t="shared" si="15"/>
        <v>319</v>
      </c>
      <c r="T29" s="23">
        <v>7204</v>
      </c>
      <c r="U29" s="17">
        <v>4665</v>
      </c>
      <c r="V29" s="22">
        <v>294</v>
      </c>
      <c r="W29" s="20">
        <v>618</v>
      </c>
      <c r="X29" s="23">
        <v>107</v>
      </c>
      <c r="Y29" s="17">
        <v>32</v>
      </c>
      <c r="Z29" s="17">
        <v>0</v>
      </c>
      <c r="AA29" s="25">
        <v>0</v>
      </c>
      <c r="AB29" s="26">
        <f t="shared" si="16"/>
        <v>139</v>
      </c>
      <c r="AC29" s="27">
        <v>580</v>
      </c>
      <c r="AD29" s="28">
        <v>27</v>
      </c>
      <c r="AE29" s="29">
        <v>4</v>
      </c>
      <c r="AF29" s="28">
        <v>3006</v>
      </c>
      <c r="AG29" s="22">
        <v>2965</v>
      </c>
      <c r="AH29" s="22">
        <v>31</v>
      </c>
      <c r="AI29" s="22">
        <v>12</v>
      </c>
      <c r="AJ29" s="22">
        <v>0</v>
      </c>
      <c r="AK29" s="22">
        <v>0</v>
      </c>
      <c r="AL29" s="29">
        <v>9</v>
      </c>
      <c r="AM29" s="28">
        <v>1502</v>
      </c>
      <c r="AN29" s="22">
        <v>1235</v>
      </c>
      <c r="AO29" s="22">
        <v>0</v>
      </c>
      <c r="AP29" s="22">
        <v>0</v>
      </c>
      <c r="AQ29" s="22">
        <v>132</v>
      </c>
      <c r="AR29" s="22">
        <v>14</v>
      </c>
      <c r="AS29" s="32">
        <v>0</v>
      </c>
      <c r="AT29" s="44">
        <v>8801</v>
      </c>
      <c r="AU29" s="48">
        <v>21728</v>
      </c>
      <c r="AV29" s="49">
        <v>4270</v>
      </c>
      <c r="AW29" s="21">
        <v>18</v>
      </c>
      <c r="AX29" s="50">
        <v>4802</v>
      </c>
      <c r="AY29" s="51">
        <v>1803</v>
      </c>
      <c r="AZ29" s="22">
        <v>13</v>
      </c>
      <c r="BA29" s="52">
        <v>1816</v>
      </c>
      <c r="BB29" s="40">
        <v>7285</v>
      </c>
      <c r="BC29" s="41">
        <v>3720</v>
      </c>
      <c r="BD29" s="42">
        <v>11005</v>
      </c>
      <c r="BE29" s="33">
        <v>13621</v>
      </c>
      <c r="BF29" s="53">
        <v>26548</v>
      </c>
      <c r="BG29" s="43">
        <v>0.6619718309859155</v>
      </c>
      <c r="BH29" s="2"/>
    </row>
    <row r="30" spans="1:60" ht="19.5" customHeight="1" x14ac:dyDescent="0.15">
      <c r="A30" s="15" t="s">
        <v>76</v>
      </c>
      <c r="B30" s="16">
        <v>1072</v>
      </c>
      <c r="C30" s="17">
        <v>6</v>
      </c>
      <c r="D30" s="17">
        <v>154</v>
      </c>
      <c r="E30" s="17">
        <v>224</v>
      </c>
      <c r="F30" s="18">
        <f t="shared" si="12"/>
        <v>1456</v>
      </c>
      <c r="G30" s="19">
        <v>1838</v>
      </c>
      <c r="H30" s="17">
        <v>3464</v>
      </c>
      <c r="I30" s="20">
        <f t="shared" si="13"/>
        <v>5302</v>
      </c>
      <c r="J30" s="19">
        <v>2</v>
      </c>
      <c r="K30" s="17">
        <v>364</v>
      </c>
      <c r="L30" s="20">
        <f t="shared" si="14"/>
        <v>366</v>
      </c>
      <c r="M30" s="21">
        <v>9</v>
      </c>
      <c r="N30" s="22">
        <v>0</v>
      </c>
      <c r="O30" s="22">
        <v>0</v>
      </c>
      <c r="P30" s="22">
        <v>2</v>
      </c>
      <c r="Q30" s="23">
        <v>31</v>
      </c>
      <c r="R30" s="17">
        <v>199</v>
      </c>
      <c r="S30" s="18">
        <f t="shared" si="15"/>
        <v>230</v>
      </c>
      <c r="T30" s="23">
        <v>4128</v>
      </c>
      <c r="U30" s="17">
        <v>2369</v>
      </c>
      <c r="V30" s="22">
        <v>261</v>
      </c>
      <c r="W30" s="20">
        <v>394</v>
      </c>
      <c r="X30" s="23">
        <v>73</v>
      </c>
      <c r="Y30" s="17">
        <v>28</v>
      </c>
      <c r="Z30" s="17">
        <v>0</v>
      </c>
      <c r="AA30" s="25">
        <v>0</v>
      </c>
      <c r="AB30" s="26">
        <f t="shared" si="16"/>
        <v>101</v>
      </c>
      <c r="AC30" s="27">
        <v>356</v>
      </c>
      <c r="AD30" s="28">
        <v>63</v>
      </c>
      <c r="AE30" s="29">
        <v>0</v>
      </c>
      <c r="AF30" s="28">
        <v>1203</v>
      </c>
      <c r="AG30" s="22">
        <v>1146</v>
      </c>
      <c r="AH30" s="22">
        <v>54</v>
      </c>
      <c r="AI30" s="22">
        <v>24</v>
      </c>
      <c r="AJ30" s="22">
        <v>0</v>
      </c>
      <c r="AK30" s="22">
        <v>0</v>
      </c>
      <c r="AL30" s="29">
        <v>3</v>
      </c>
      <c r="AM30" s="28">
        <v>383</v>
      </c>
      <c r="AN30" s="22">
        <v>244</v>
      </c>
      <c r="AO30" s="22">
        <v>0</v>
      </c>
      <c r="AP30" s="22">
        <v>0</v>
      </c>
      <c r="AQ30" s="22">
        <v>161</v>
      </c>
      <c r="AR30" s="22">
        <v>18</v>
      </c>
      <c r="AS30" s="32">
        <v>0</v>
      </c>
      <c r="AT30" s="44">
        <v>7211</v>
      </c>
      <c r="AU30" s="48">
        <v>13854</v>
      </c>
      <c r="AV30" s="49">
        <v>4067</v>
      </c>
      <c r="AW30" s="21">
        <v>11</v>
      </c>
      <c r="AX30" s="50">
        <v>2916</v>
      </c>
      <c r="AY30" s="51">
        <v>1083</v>
      </c>
      <c r="AZ30" s="22">
        <v>6</v>
      </c>
      <c r="BA30" s="52">
        <v>1089</v>
      </c>
      <c r="BB30" s="40">
        <v>4754</v>
      </c>
      <c r="BC30" s="41">
        <v>3464</v>
      </c>
      <c r="BD30" s="42">
        <v>8218</v>
      </c>
      <c r="BE30" s="33">
        <v>10138</v>
      </c>
      <c r="BF30" s="53">
        <v>16781</v>
      </c>
      <c r="BG30" s="43">
        <v>0.57848624969578977</v>
      </c>
      <c r="BH30" s="2"/>
    </row>
    <row r="31" spans="1:60" ht="19.5" customHeight="1" x14ac:dyDescent="0.15">
      <c r="A31" s="15" t="s">
        <v>77</v>
      </c>
      <c r="B31" s="16">
        <v>1688</v>
      </c>
      <c r="C31" s="17">
        <v>5</v>
      </c>
      <c r="D31" s="17">
        <v>248</v>
      </c>
      <c r="E31" s="17">
        <v>350</v>
      </c>
      <c r="F31" s="18">
        <f t="shared" si="12"/>
        <v>2291</v>
      </c>
      <c r="G31" s="19">
        <v>2276</v>
      </c>
      <c r="H31" s="17">
        <v>3429</v>
      </c>
      <c r="I31" s="20">
        <f t="shared" si="13"/>
        <v>5705</v>
      </c>
      <c r="J31" s="19">
        <v>0</v>
      </c>
      <c r="K31" s="17">
        <v>164</v>
      </c>
      <c r="L31" s="20">
        <f t="shared" si="14"/>
        <v>164</v>
      </c>
      <c r="M31" s="21">
        <v>15</v>
      </c>
      <c r="N31" s="22">
        <v>0</v>
      </c>
      <c r="O31" s="22">
        <v>0</v>
      </c>
      <c r="P31" s="22">
        <v>4</v>
      </c>
      <c r="Q31" s="23">
        <v>25</v>
      </c>
      <c r="R31" s="17">
        <v>163</v>
      </c>
      <c r="S31" s="18">
        <f t="shared" si="15"/>
        <v>188</v>
      </c>
      <c r="T31" s="23">
        <v>5342</v>
      </c>
      <c r="U31" s="17">
        <v>2756</v>
      </c>
      <c r="V31" s="22">
        <v>410</v>
      </c>
      <c r="W31" s="20">
        <v>453</v>
      </c>
      <c r="X31" s="23">
        <v>132</v>
      </c>
      <c r="Y31" s="17">
        <v>35</v>
      </c>
      <c r="Z31" s="17">
        <v>0</v>
      </c>
      <c r="AA31" s="25">
        <v>0</v>
      </c>
      <c r="AB31" s="26">
        <f t="shared" si="16"/>
        <v>167</v>
      </c>
      <c r="AC31" s="27">
        <v>567</v>
      </c>
      <c r="AD31" s="28">
        <v>273</v>
      </c>
      <c r="AE31" s="29">
        <v>18</v>
      </c>
      <c r="AF31" s="28">
        <v>1442</v>
      </c>
      <c r="AG31" s="22">
        <v>1190</v>
      </c>
      <c r="AH31" s="22">
        <v>249</v>
      </c>
      <c r="AI31" s="22">
        <v>147</v>
      </c>
      <c r="AJ31" s="22">
        <v>0</v>
      </c>
      <c r="AK31" s="22">
        <v>0</v>
      </c>
      <c r="AL31" s="29">
        <v>3</v>
      </c>
      <c r="AM31" s="28">
        <v>679</v>
      </c>
      <c r="AN31" s="22">
        <v>413</v>
      </c>
      <c r="AO31" s="22">
        <v>0</v>
      </c>
      <c r="AP31" s="22">
        <v>0</v>
      </c>
      <c r="AQ31" s="22">
        <v>38</v>
      </c>
      <c r="AR31" s="22">
        <v>3</v>
      </c>
      <c r="AS31" s="32">
        <v>0</v>
      </c>
      <c r="AT31" s="44">
        <v>8237</v>
      </c>
      <c r="AU31" s="48">
        <v>16954</v>
      </c>
      <c r="AV31" s="49">
        <v>3963</v>
      </c>
      <c r="AW31" s="21">
        <v>16</v>
      </c>
      <c r="AX31" s="50">
        <v>4651</v>
      </c>
      <c r="AY31" s="51">
        <v>1704</v>
      </c>
      <c r="AZ31" s="22">
        <v>5</v>
      </c>
      <c r="BA31" s="52">
        <v>1709</v>
      </c>
      <c r="BB31" s="40">
        <v>6927</v>
      </c>
      <c r="BC31" s="41">
        <v>3429</v>
      </c>
      <c r="BD31" s="42">
        <v>10356</v>
      </c>
      <c r="BE31" s="33">
        <v>12904</v>
      </c>
      <c r="BF31" s="53">
        <v>21621</v>
      </c>
      <c r="BG31" s="43">
        <v>0.6688876013904983</v>
      </c>
      <c r="BH31" s="2"/>
    </row>
    <row r="32" spans="1:60" ht="19.5" customHeight="1" x14ac:dyDescent="0.15">
      <c r="A32" s="15" t="s">
        <v>78</v>
      </c>
      <c r="B32" s="16">
        <v>1494</v>
      </c>
      <c r="C32" s="17">
        <v>8</v>
      </c>
      <c r="D32" s="17">
        <v>209</v>
      </c>
      <c r="E32" s="17">
        <v>434</v>
      </c>
      <c r="F32" s="18">
        <f t="shared" si="12"/>
        <v>2145</v>
      </c>
      <c r="G32" s="19">
        <v>3300</v>
      </c>
      <c r="H32" s="17">
        <v>5730</v>
      </c>
      <c r="I32" s="20">
        <f t="shared" si="13"/>
        <v>9030</v>
      </c>
      <c r="J32" s="19">
        <v>1</v>
      </c>
      <c r="K32" s="17">
        <v>195</v>
      </c>
      <c r="L32" s="20">
        <f t="shared" si="14"/>
        <v>196</v>
      </c>
      <c r="M32" s="21">
        <v>11</v>
      </c>
      <c r="N32" s="22">
        <v>0</v>
      </c>
      <c r="O32" s="22">
        <v>0</v>
      </c>
      <c r="P32" s="22">
        <v>2</v>
      </c>
      <c r="Q32" s="23">
        <v>36</v>
      </c>
      <c r="R32" s="17">
        <v>104</v>
      </c>
      <c r="S32" s="18">
        <f t="shared" si="15"/>
        <v>140</v>
      </c>
      <c r="T32" s="23">
        <v>4778</v>
      </c>
      <c r="U32" s="17">
        <v>1889</v>
      </c>
      <c r="V32" s="22">
        <v>0</v>
      </c>
      <c r="W32" s="20">
        <v>496</v>
      </c>
      <c r="X32" s="23">
        <v>112</v>
      </c>
      <c r="Y32" s="17">
        <v>28</v>
      </c>
      <c r="Z32" s="17">
        <v>0</v>
      </c>
      <c r="AA32" s="25">
        <v>0</v>
      </c>
      <c r="AB32" s="26">
        <f t="shared" si="16"/>
        <v>140</v>
      </c>
      <c r="AC32" s="27">
        <v>108</v>
      </c>
      <c r="AD32" s="28">
        <v>23</v>
      </c>
      <c r="AE32" s="29">
        <v>6</v>
      </c>
      <c r="AF32" s="28">
        <v>1401</v>
      </c>
      <c r="AG32" s="22">
        <v>1375</v>
      </c>
      <c r="AH32" s="22">
        <v>20</v>
      </c>
      <c r="AI32" s="22">
        <v>9</v>
      </c>
      <c r="AJ32" s="22">
        <v>0</v>
      </c>
      <c r="AK32" s="22">
        <v>0</v>
      </c>
      <c r="AL32" s="29">
        <v>2</v>
      </c>
      <c r="AM32" s="28">
        <v>667</v>
      </c>
      <c r="AN32" s="22">
        <v>572</v>
      </c>
      <c r="AO32" s="22">
        <v>0</v>
      </c>
      <c r="AP32" s="22">
        <v>0</v>
      </c>
      <c r="AQ32" s="22">
        <v>21</v>
      </c>
      <c r="AR32" s="22">
        <v>1</v>
      </c>
      <c r="AS32" s="32">
        <v>0</v>
      </c>
      <c r="AT32" s="44">
        <v>11492</v>
      </c>
      <c r="AU32" s="48">
        <v>18777</v>
      </c>
      <c r="AV32" s="49">
        <v>6378</v>
      </c>
      <c r="AW32" s="21">
        <v>3</v>
      </c>
      <c r="AX32" s="50">
        <v>3343</v>
      </c>
      <c r="AY32" s="51">
        <v>1497</v>
      </c>
      <c r="AZ32" s="22">
        <v>8</v>
      </c>
      <c r="BA32" s="52">
        <v>1505</v>
      </c>
      <c r="BB32" s="40">
        <v>6643</v>
      </c>
      <c r="BC32" s="41">
        <v>5730</v>
      </c>
      <c r="BD32" s="42">
        <v>12373</v>
      </c>
      <c r="BE32" s="33">
        <v>14838</v>
      </c>
      <c r="BF32" s="53">
        <v>22123</v>
      </c>
      <c r="BG32" s="43">
        <v>0.53689485169320295</v>
      </c>
      <c r="BH32" s="2"/>
    </row>
    <row r="33" spans="1:60" ht="19.5" customHeight="1" x14ac:dyDescent="0.15">
      <c r="A33" s="15" t="s">
        <v>79</v>
      </c>
      <c r="B33" s="16">
        <v>1746</v>
      </c>
      <c r="C33" s="17">
        <v>12</v>
      </c>
      <c r="D33" s="17">
        <v>423</v>
      </c>
      <c r="E33" s="17">
        <v>481</v>
      </c>
      <c r="F33" s="18">
        <f t="shared" si="12"/>
        <v>2662</v>
      </c>
      <c r="G33" s="19">
        <v>4588</v>
      </c>
      <c r="H33" s="17">
        <v>3490</v>
      </c>
      <c r="I33" s="20">
        <f t="shared" si="13"/>
        <v>8078</v>
      </c>
      <c r="J33" s="19">
        <v>35</v>
      </c>
      <c r="K33" s="17">
        <v>153</v>
      </c>
      <c r="L33" s="20">
        <f t="shared" si="14"/>
        <v>188</v>
      </c>
      <c r="M33" s="21">
        <v>8</v>
      </c>
      <c r="N33" s="22">
        <v>0</v>
      </c>
      <c r="O33" s="22">
        <v>0</v>
      </c>
      <c r="P33" s="22">
        <v>3</v>
      </c>
      <c r="Q33" s="23">
        <v>45</v>
      </c>
      <c r="R33" s="17">
        <v>209</v>
      </c>
      <c r="S33" s="18">
        <f t="shared" si="15"/>
        <v>254</v>
      </c>
      <c r="T33" s="23">
        <v>8300</v>
      </c>
      <c r="U33" s="17">
        <v>4566</v>
      </c>
      <c r="V33" s="22">
        <v>473</v>
      </c>
      <c r="W33" s="20">
        <v>675</v>
      </c>
      <c r="X33" s="23">
        <v>184</v>
      </c>
      <c r="Y33" s="17">
        <v>58</v>
      </c>
      <c r="Z33" s="17">
        <v>0</v>
      </c>
      <c r="AA33" s="25">
        <v>0</v>
      </c>
      <c r="AB33" s="26">
        <f t="shared" si="16"/>
        <v>242</v>
      </c>
      <c r="AC33" s="27">
        <v>1178</v>
      </c>
      <c r="AD33" s="28">
        <v>16</v>
      </c>
      <c r="AE33" s="29">
        <v>7</v>
      </c>
      <c r="AF33" s="28">
        <v>3599</v>
      </c>
      <c r="AG33" s="22">
        <v>3516</v>
      </c>
      <c r="AH33" s="22">
        <v>34</v>
      </c>
      <c r="AI33" s="22">
        <v>11</v>
      </c>
      <c r="AJ33" s="22">
        <v>0</v>
      </c>
      <c r="AK33" s="22">
        <v>0</v>
      </c>
      <c r="AL33" s="29">
        <v>6</v>
      </c>
      <c r="AM33" s="28">
        <v>1886</v>
      </c>
      <c r="AN33" s="22">
        <v>1125</v>
      </c>
      <c r="AO33" s="22">
        <v>0</v>
      </c>
      <c r="AP33" s="22">
        <v>0</v>
      </c>
      <c r="AQ33" s="22">
        <v>418</v>
      </c>
      <c r="AR33" s="22">
        <v>5</v>
      </c>
      <c r="AS33" s="32">
        <v>0</v>
      </c>
      <c r="AT33" s="44">
        <v>11050</v>
      </c>
      <c r="AU33" s="48">
        <v>26955</v>
      </c>
      <c r="AV33" s="49">
        <v>4144</v>
      </c>
      <c r="AW33" s="21">
        <v>14</v>
      </c>
      <c r="AX33" s="50">
        <v>10382</v>
      </c>
      <c r="AY33" s="51">
        <v>1760</v>
      </c>
      <c r="AZ33" s="22">
        <v>12</v>
      </c>
      <c r="BA33" s="52">
        <v>1772</v>
      </c>
      <c r="BB33" s="40">
        <v>14970</v>
      </c>
      <c r="BC33" s="41">
        <v>3490</v>
      </c>
      <c r="BD33" s="42">
        <v>18460</v>
      </c>
      <c r="BE33" s="33">
        <v>21446</v>
      </c>
      <c r="BF33" s="53">
        <v>37351</v>
      </c>
      <c r="BG33" s="43">
        <v>0.81094257854821239</v>
      </c>
      <c r="BH33" s="2"/>
    </row>
    <row r="34" spans="1:60" ht="19.5" customHeight="1" x14ac:dyDescent="0.15">
      <c r="A34" s="15" t="s">
        <v>80</v>
      </c>
      <c r="B34" s="16">
        <v>810</v>
      </c>
      <c r="C34" s="17">
        <v>7</v>
      </c>
      <c r="D34" s="17">
        <v>145</v>
      </c>
      <c r="E34" s="17">
        <v>220</v>
      </c>
      <c r="F34" s="18">
        <f t="shared" si="12"/>
        <v>1182</v>
      </c>
      <c r="G34" s="19">
        <v>2983</v>
      </c>
      <c r="H34" s="17">
        <v>2603</v>
      </c>
      <c r="I34" s="20">
        <f t="shared" si="13"/>
        <v>5586</v>
      </c>
      <c r="J34" s="19">
        <v>2</v>
      </c>
      <c r="K34" s="17">
        <v>164</v>
      </c>
      <c r="L34" s="20">
        <f t="shared" si="14"/>
        <v>166</v>
      </c>
      <c r="M34" s="21">
        <v>8</v>
      </c>
      <c r="N34" s="22">
        <v>0</v>
      </c>
      <c r="O34" s="22">
        <v>0</v>
      </c>
      <c r="P34" s="22">
        <v>2</v>
      </c>
      <c r="Q34" s="23">
        <v>36</v>
      </c>
      <c r="R34" s="17">
        <v>149</v>
      </c>
      <c r="S34" s="18">
        <f t="shared" si="15"/>
        <v>185</v>
      </c>
      <c r="T34" s="23">
        <v>2928</v>
      </c>
      <c r="U34" s="17">
        <v>1795</v>
      </c>
      <c r="V34" s="22">
        <v>330</v>
      </c>
      <c r="W34" s="20">
        <v>279</v>
      </c>
      <c r="X34" s="23">
        <v>65</v>
      </c>
      <c r="Y34" s="17">
        <v>22</v>
      </c>
      <c r="Z34" s="17">
        <v>0</v>
      </c>
      <c r="AA34" s="25">
        <v>0</v>
      </c>
      <c r="AB34" s="26">
        <f t="shared" si="16"/>
        <v>87</v>
      </c>
      <c r="AC34" s="27">
        <v>314</v>
      </c>
      <c r="AD34" s="28">
        <v>12</v>
      </c>
      <c r="AE34" s="29">
        <v>16</v>
      </c>
      <c r="AF34" s="28">
        <v>774</v>
      </c>
      <c r="AG34" s="22">
        <v>729</v>
      </c>
      <c r="AH34" s="22">
        <v>9</v>
      </c>
      <c r="AI34" s="22">
        <v>3</v>
      </c>
      <c r="AJ34" s="22">
        <v>0</v>
      </c>
      <c r="AK34" s="22">
        <v>0</v>
      </c>
      <c r="AL34" s="29">
        <v>19</v>
      </c>
      <c r="AM34" s="28">
        <v>424</v>
      </c>
      <c r="AN34" s="22">
        <v>207</v>
      </c>
      <c r="AO34" s="22">
        <v>0</v>
      </c>
      <c r="AP34" s="22">
        <v>0</v>
      </c>
      <c r="AQ34" s="22">
        <v>324</v>
      </c>
      <c r="AR34" s="22">
        <v>6</v>
      </c>
      <c r="AS34" s="32">
        <v>0</v>
      </c>
      <c r="AT34" s="44">
        <v>7054</v>
      </c>
      <c r="AU34" s="48">
        <v>12124</v>
      </c>
      <c r="AV34" s="49">
        <v>3002</v>
      </c>
      <c r="AW34" s="21">
        <v>7</v>
      </c>
      <c r="AX34" s="50">
        <v>653</v>
      </c>
      <c r="AY34" s="51">
        <v>817</v>
      </c>
      <c r="AZ34" s="22">
        <v>7</v>
      </c>
      <c r="BA34" s="52">
        <v>824</v>
      </c>
      <c r="BB34" s="40">
        <v>3636</v>
      </c>
      <c r="BC34" s="41">
        <v>2603</v>
      </c>
      <c r="BD34" s="42">
        <v>6239</v>
      </c>
      <c r="BE34" s="33">
        <v>7714</v>
      </c>
      <c r="BF34" s="53">
        <v>12784</v>
      </c>
      <c r="BG34" s="43">
        <v>0.58278570283699316</v>
      </c>
      <c r="BH34" s="2"/>
    </row>
    <row r="35" spans="1:60" ht="19.5" customHeight="1" x14ac:dyDescent="0.15">
      <c r="A35" s="15" t="s">
        <v>81</v>
      </c>
      <c r="B35" s="16">
        <v>1226</v>
      </c>
      <c r="C35" s="17">
        <v>6</v>
      </c>
      <c r="D35" s="17">
        <v>168</v>
      </c>
      <c r="E35" s="17">
        <v>342</v>
      </c>
      <c r="F35" s="18">
        <f t="shared" si="12"/>
        <v>1742</v>
      </c>
      <c r="G35" s="19">
        <v>2960</v>
      </c>
      <c r="H35" s="17">
        <v>3780</v>
      </c>
      <c r="I35" s="20">
        <f t="shared" si="13"/>
        <v>6740</v>
      </c>
      <c r="J35" s="19">
        <v>0</v>
      </c>
      <c r="K35" s="17">
        <v>109</v>
      </c>
      <c r="L35" s="20">
        <f t="shared" si="14"/>
        <v>109</v>
      </c>
      <c r="M35" s="21">
        <v>11</v>
      </c>
      <c r="N35" s="22">
        <v>1</v>
      </c>
      <c r="O35" s="22">
        <v>0</v>
      </c>
      <c r="P35" s="22">
        <v>6</v>
      </c>
      <c r="Q35" s="23">
        <v>12</v>
      </c>
      <c r="R35" s="17">
        <v>99</v>
      </c>
      <c r="S35" s="18">
        <f t="shared" si="15"/>
        <v>111</v>
      </c>
      <c r="T35" s="23">
        <v>3674</v>
      </c>
      <c r="U35" s="17">
        <v>1311</v>
      </c>
      <c r="V35" s="22">
        <v>268</v>
      </c>
      <c r="W35" s="20">
        <v>510</v>
      </c>
      <c r="X35" s="23">
        <v>122</v>
      </c>
      <c r="Y35" s="17">
        <v>38</v>
      </c>
      <c r="Z35" s="17">
        <v>0</v>
      </c>
      <c r="AA35" s="25">
        <v>0</v>
      </c>
      <c r="AB35" s="26">
        <f t="shared" si="16"/>
        <v>160</v>
      </c>
      <c r="AC35" s="27">
        <v>240</v>
      </c>
      <c r="AD35" s="28">
        <v>43</v>
      </c>
      <c r="AE35" s="29">
        <v>6</v>
      </c>
      <c r="AF35" s="28">
        <v>1170</v>
      </c>
      <c r="AG35" s="22">
        <v>1124</v>
      </c>
      <c r="AH35" s="22">
        <v>26</v>
      </c>
      <c r="AI35" s="22">
        <v>14</v>
      </c>
      <c r="AJ35" s="22">
        <v>0</v>
      </c>
      <c r="AK35" s="22">
        <v>0</v>
      </c>
      <c r="AL35" s="29">
        <v>2</v>
      </c>
      <c r="AM35" s="28">
        <v>322</v>
      </c>
      <c r="AN35" s="22">
        <v>170</v>
      </c>
      <c r="AO35" s="22">
        <v>0</v>
      </c>
      <c r="AP35" s="22">
        <v>0</v>
      </c>
      <c r="AQ35" s="22">
        <v>54</v>
      </c>
      <c r="AR35" s="22">
        <v>6</v>
      </c>
      <c r="AS35" s="32">
        <v>0</v>
      </c>
      <c r="AT35" s="44">
        <v>8666</v>
      </c>
      <c r="AU35" s="48">
        <v>14452</v>
      </c>
      <c r="AV35" s="49">
        <v>4248</v>
      </c>
      <c r="AW35" s="21">
        <v>1</v>
      </c>
      <c r="AX35" s="50">
        <v>1502</v>
      </c>
      <c r="AY35" s="51">
        <v>1227</v>
      </c>
      <c r="AZ35" s="22">
        <v>6</v>
      </c>
      <c r="BA35" s="52">
        <v>1233</v>
      </c>
      <c r="BB35" s="40">
        <v>4462</v>
      </c>
      <c r="BC35" s="41">
        <v>3780</v>
      </c>
      <c r="BD35" s="42">
        <v>8242</v>
      </c>
      <c r="BE35" s="33">
        <v>10169</v>
      </c>
      <c r="BF35" s="53">
        <v>15955</v>
      </c>
      <c r="BG35" s="43">
        <v>0.54137345304537732</v>
      </c>
      <c r="BH35" s="2"/>
    </row>
    <row r="36" spans="1:60" ht="19.5" customHeight="1" x14ac:dyDescent="0.15">
      <c r="A36" s="15" t="s">
        <v>82</v>
      </c>
      <c r="B36" s="16">
        <v>785</v>
      </c>
      <c r="C36" s="17">
        <v>1</v>
      </c>
      <c r="D36" s="17">
        <v>127</v>
      </c>
      <c r="E36" s="17">
        <v>331</v>
      </c>
      <c r="F36" s="18">
        <f t="shared" si="12"/>
        <v>1244</v>
      </c>
      <c r="G36" s="19">
        <v>1767</v>
      </c>
      <c r="H36" s="17">
        <v>3400</v>
      </c>
      <c r="I36" s="20">
        <f t="shared" si="13"/>
        <v>5167</v>
      </c>
      <c r="J36" s="19">
        <v>81</v>
      </c>
      <c r="K36" s="17">
        <v>377</v>
      </c>
      <c r="L36" s="20">
        <f t="shared" si="14"/>
        <v>458</v>
      </c>
      <c r="M36" s="21">
        <v>9</v>
      </c>
      <c r="N36" s="22">
        <v>1</v>
      </c>
      <c r="O36" s="22">
        <v>0</v>
      </c>
      <c r="P36" s="22">
        <v>4</v>
      </c>
      <c r="Q36" s="23">
        <v>20</v>
      </c>
      <c r="R36" s="17">
        <v>123</v>
      </c>
      <c r="S36" s="18">
        <f t="shared" si="15"/>
        <v>143</v>
      </c>
      <c r="T36" s="23">
        <v>3432</v>
      </c>
      <c r="U36" s="17">
        <v>2226</v>
      </c>
      <c r="V36" s="22">
        <v>298</v>
      </c>
      <c r="W36" s="20">
        <v>299</v>
      </c>
      <c r="X36" s="23">
        <v>56</v>
      </c>
      <c r="Y36" s="17">
        <v>29</v>
      </c>
      <c r="Z36" s="17">
        <v>0</v>
      </c>
      <c r="AA36" s="25">
        <v>0</v>
      </c>
      <c r="AB36" s="26">
        <f t="shared" si="16"/>
        <v>85</v>
      </c>
      <c r="AC36" s="27">
        <v>632</v>
      </c>
      <c r="AD36" s="28">
        <v>70</v>
      </c>
      <c r="AE36" s="29">
        <v>1</v>
      </c>
      <c r="AF36" s="28">
        <v>1067</v>
      </c>
      <c r="AG36" s="22">
        <v>1024</v>
      </c>
      <c r="AH36" s="22">
        <v>36</v>
      </c>
      <c r="AI36" s="22">
        <v>18</v>
      </c>
      <c r="AJ36" s="22">
        <v>0</v>
      </c>
      <c r="AK36" s="22">
        <v>0</v>
      </c>
      <c r="AL36" s="29">
        <v>2</v>
      </c>
      <c r="AM36" s="28">
        <v>850</v>
      </c>
      <c r="AN36" s="22">
        <v>513</v>
      </c>
      <c r="AO36" s="22">
        <v>0</v>
      </c>
      <c r="AP36" s="22">
        <v>0</v>
      </c>
      <c r="AQ36" s="22">
        <v>109</v>
      </c>
      <c r="AR36" s="22">
        <v>4</v>
      </c>
      <c r="AS36" s="32">
        <v>0</v>
      </c>
      <c r="AT36" s="44">
        <v>6933</v>
      </c>
      <c r="AU36" s="48">
        <v>13326</v>
      </c>
      <c r="AV36" s="49">
        <v>4118</v>
      </c>
      <c r="AW36" s="21">
        <v>13</v>
      </c>
      <c r="AX36" s="50">
        <v>1053</v>
      </c>
      <c r="AY36" s="51">
        <v>798</v>
      </c>
      <c r="AZ36" s="22">
        <v>1</v>
      </c>
      <c r="BA36" s="52">
        <v>799</v>
      </c>
      <c r="BB36" s="40">
        <v>2820</v>
      </c>
      <c r="BC36" s="41">
        <v>3400</v>
      </c>
      <c r="BD36" s="42">
        <v>6220</v>
      </c>
      <c r="BE36" s="33">
        <v>7999</v>
      </c>
      <c r="BF36" s="53">
        <v>14392</v>
      </c>
      <c r="BG36" s="43">
        <v>0.45337620578778137</v>
      </c>
    </row>
    <row r="37" spans="1:60" ht="19.5" customHeight="1" x14ac:dyDescent="0.15">
      <c r="A37" s="15" t="s">
        <v>83</v>
      </c>
      <c r="B37" s="16">
        <v>400</v>
      </c>
      <c r="C37" s="17">
        <v>10</v>
      </c>
      <c r="D37" s="17">
        <v>55</v>
      </c>
      <c r="E37" s="17">
        <v>57</v>
      </c>
      <c r="F37" s="18">
        <f t="shared" si="12"/>
        <v>522</v>
      </c>
      <c r="G37" s="19">
        <v>1348</v>
      </c>
      <c r="H37" s="17">
        <v>1060</v>
      </c>
      <c r="I37" s="20">
        <f t="shared" si="13"/>
        <v>2408</v>
      </c>
      <c r="J37" s="19">
        <v>6</v>
      </c>
      <c r="K37" s="17">
        <v>58</v>
      </c>
      <c r="L37" s="20">
        <f t="shared" si="14"/>
        <v>64</v>
      </c>
      <c r="M37" s="21">
        <v>6</v>
      </c>
      <c r="N37" s="22">
        <v>1</v>
      </c>
      <c r="O37" s="22">
        <v>0</v>
      </c>
      <c r="P37" s="22">
        <v>3</v>
      </c>
      <c r="Q37" s="23">
        <v>38</v>
      </c>
      <c r="R37" s="17">
        <v>165</v>
      </c>
      <c r="S37" s="18">
        <f t="shared" si="15"/>
        <v>203</v>
      </c>
      <c r="T37" s="23">
        <v>6095</v>
      </c>
      <c r="U37" s="17">
        <v>5452</v>
      </c>
      <c r="V37" s="22">
        <v>53</v>
      </c>
      <c r="W37" s="20">
        <v>125</v>
      </c>
      <c r="X37" s="23">
        <v>46</v>
      </c>
      <c r="Y37" s="17">
        <v>4</v>
      </c>
      <c r="Z37" s="17">
        <v>0</v>
      </c>
      <c r="AA37" s="25">
        <v>0</v>
      </c>
      <c r="AB37" s="26">
        <f t="shared" si="16"/>
        <v>50</v>
      </c>
      <c r="AC37" s="27">
        <v>304</v>
      </c>
      <c r="AD37" s="28">
        <v>240</v>
      </c>
      <c r="AE37" s="29">
        <v>32</v>
      </c>
      <c r="AF37" s="28">
        <v>4986</v>
      </c>
      <c r="AG37" s="22">
        <v>4666</v>
      </c>
      <c r="AH37" s="22">
        <v>309</v>
      </c>
      <c r="AI37" s="22">
        <v>236</v>
      </c>
      <c r="AJ37" s="22">
        <v>0</v>
      </c>
      <c r="AK37" s="22">
        <v>0</v>
      </c>
      <c r="AL37" s="29">
        <v>11</v>
      </c>
      <c r="AM37" s="28">
        <v>1483</v>
      </c>
      <c r="AN37" s="22">
        <v>1319</v>
      </c>
      <c r="AO37" s="22">
        <v>0</v>
      </c>
      <c r="AP37" s="22">
        <v>0</v>
      </c>
      <c r="AQ37" s="22">
        <v>299</v>
      </c>
      <c r="AR37" s="22">
        <v>21</v>
      </c>
      <c r="AS37" s="32">
        <v>0</v>
      </c>
      <c r="AT37" s="44">
        <v>3027</v>
      </c>
      <c r="AU37" s="48">
        <v>16740</v>
      </c>
      <c r="AV37" s="49">
        <v>1191</v>
      </c>
      <c r="AW37" s="21">
        <v>97</v>
      </c>
      <c r="AX37" s="50">
        <v>5475</v>
      </c>
      <c r="AY37" s="51">
        <v>497</v>
      </c>
      <c r="AZ37" s="22">
        <v>10</v>
      </c>
      <c r="BA37" s="52">
        <v>507</v>
      </c>
      <c r="BB37" s="40">
        <v>6823</v>
      </c>
      <c r="BC37" s="41">
        <v>1060</v>
      </c>
      <c r="BD37" s="42">
        <v>7883</v>
      </c>
      <c r="BE37" s="33">
        <v>8599</v>
      </c>
      <c r="BF37" s="53">
        <v>22312</v>
      </c>
      <c r="BG37" s="43">
        <v>0.86553342636052266</v>
      </c>
    </row>
    <row r="38" spans="1:60" ht="19.5" customHeight="1" x14ac:dyDescent="0.15">
      <c r="A38" s="15" t="s">
        <v>84</v>
      </c>
      <c r="B38" s="16">
        <v>544</v>
      </c>
      <c r="C38" s="17">
        <v>7</v>
      </c>
      <c r="D38" s="17">
        <v>55</v>
      </c>
      <c r="E38" s="17">
        <v>60</v>
      </c>
      <c r="F38" s="18">
        <f t="shared" si="12"/>
        <v>666</v>
      </c>
      <c r="G38" s="19">
        <v>1212</v>
      </c>
      <c r="H38" s="17">
        <v>1446</v>
      </c>
      <c r="I38" s="20">
        <f t="shared" si="13"/>
        <v>2658</v>
      </c>
      <c r="J38" s="19">
        <v>3</v>
      </c>
      <c r="K38" s="17">
        <v>108</v>
      </c>
      <c r="L38" s="20">
        <f t="shared" si="14"/>
        <v>111</v>
      </c>
      <c r="M38" s="21">
        <v>3</v>
      </c>
      <c r="N38" s="22">
        <v>0</v>
      </c>
      <c r="O38" s="22">
        <v>0</v>
      </c>
      <c r="P38" s="22">
        <v>0</v>
      </c>
      <c r="Q38" s="23">
        <v>25</v>
      </c>
      <c r="R38" s="17">
        <v>109</v>
      </c>
      <c r="S38" s="18">
        <f t="shared" si="15"/>
        <v>134</v>
      </c>
      <c r="T38" s="23">
        <v>2110</v>
      </c>
      <c r="U38" s="17">
        <v>1657</v>
      </c>
      <c r="V38" s="22">
        <v>88</v>
      </c>
      <c r="W38" s="20">
        <v>135</v>
      </c>
      <c r="X38" s="23">
        <v>47</v>
      </c>
      <c r="Y38" s="17">
        <v>9</v>
      </c>
      <c r="Z38" s="17">
        <v>0</v>
      </c>
      <c r="AA38" s="25">
        <v>0</v>
      </c>
      <c r="AB38" s="26">
        <f t="shared" si="16"/>
        <v>56</v>
      </c>
      <c r="AC38" s="27">
        <v>17</v>
      </c>
      <c r="AD38" s="28">
        <v>102</v>
      </c>
      <c r="AE38" s="29">
        <v>7</v>
      </c>
      <c r="AF38" s="28">
        <v>1096</v>
      </c>
      <c r="AG38" s="22">
        <v>850</v>
      </c>
      <c r="AH38" s="22">
        <v>245</v>
      </c>
      <c r="AI38" s="22">
        <v>198</v>
      </c>
      <c r="AJ38" s="22">
        <v>0</v>
      </c>
      <c r="AK38" s="22">
        <v>0</v>
      </c>
      <c r="AL38" s="29">
        <v>1</v>
      </c>
      <c r="AM38" s="28">
        <v>65</v>
      </c>
      <c r="AN38" s="22">
        <v>45</v>
      </c>
      <c r="AO38" s="22">
        <v>0</v>
      </c>
      <c r="AP38" s="22">
        <v>0</v>
      </c>
      <c r="AQ38" s="22">
        <v>35</v>
      </c>
      <c r="AR38" s="22">
        <v>6</v>
      </c>
      <c r="AS38" s="32">
        <v>0</v>
      </c>
      <c r="AT38" s="44">
        <v>3478</v>
      </c>
      <c r="AU38" s="48">
        <v>7106</v>
      </c>
      <c r="AV38" s="49">
        <v>1624</v>
      </c>
      <c r="AW38" s="21">
        <v>92</v>
      </c>
      <c r="AX38" s="50">
        <v>172</v>
      </c>
      <c r="AY38" s="51">
        <v>636</v>
      </c>
      <c r="AZ38" s="22">
        <v>7</v>
      </c>
      <c r="BA38" s="52">
        <v>643</v>
      </c>
      <c r="BB38" s="40">
        <v>1384</v>
      </c>
      <c r="BC38" s="41">
        <v>1446</v>
      </c>
      <c r="BD38" s="42">
        <v>2830</v>
      </c>
      <c r="BE38" s="33">
        <v>3742</v>
      </c>
      <c r="BF38" s="53">
        <v>7370</v>
      </c>
      <c r="BG38" s="43">
        <v>0.48904593639575972</v>
      </c>
    </row>
    <row r="39" spans="1:60" ht="19.5" customHeight="1" x14ac:dyDescent="0.15">
      <c r="A39" s="15" t="s">
        <v>85</v>
      </c>
      <c r="B39" s="16">
        <v>549</v>
      </c>
      <c r="C39" s="17">
        <v>9</v>
      </c>
      <c r="D39" s="17">
        <v>66</v>
      </c>
      <c r="E39" s="17">
        <v>142</v>
      </c>
      <c r="F39" s="18">
        <f t="shared" si="12"/>
        <v>766</v>
      </c>
      <c r="G39" s="19">
        <v>1887</v>
      </c>
      <c r="H39" s="17">
        <v>2598</v>
      </c>
      <c r="I39" s="20">
        <f t="shared" si="13"/>
        <v>4485</v>
      </c>
      <c r="J39" s="19">
        <v>2</v>
      </c>
      <c r="K39" s="17">
        <v>132</v>
      </c>
      <c r="L39" s="20">
        <f t="shared" si="14"/>
        <v>134</v>
      </c>
      <c r="M39" s="21">
        <v>9</v>
      </c>
      <c r="N39" s="22">
        <v>2</v>
      </c>
      <c r="O39" s="22">
        <v>1</v>
      </c>
      <c r="P39" s="22">
        <v>3</v>
      </c>
      <c r="Q39" s="23">
        <v>29</v>
      </c>
      <c r="R39" s="17">
        <v>102</v>
      </c>
      <c r="S39" s="18">
        <f t="shared" si="15"/>
        <v>131</v>
      </c>
      <c r="T39" s="23">
        <v>2070</v>
      </c>
      <c r="U39" s="17">
        <v>1286</v>
      </c>
      <c r="V39" s="22">
        <v>136</v>
      </c>
      <c r="W39" s="20">
        <v>197</v>
      </c>
      <c r="X39" s="23">
        <v>75</v>
      </c>
      <c r="Y39" s="17">
        <v>21</v>
      </c>
      <c r="Z39" s="17">
        <v>0</v>
      </c>
      <c r="AA39" s="25">
        <v>0</v>
      </c>
      <c r="AB39" s="26">
        <f t="shared" si="16"/>
        <v>96</v>
      </c>
      <c r="AC39" s="27">
        <v>141</v>
      </c>
      <c r="AD39" s="28">
        <v>27</v>
      </c>
      <c r="AE39" s="29">
        <v>10</v>
      </c>
      <c r="AF39" s="28">
        <v>495</v>
      </c>
      <c r="AG39" s="22">
        <v>432</v>
      </c>
      <c r="AH39" s="22">
        <v>53</v>
      </c>
      <c r="AI39" s="22">
        <v>18</v>
      </c>
      <c r="AJ39" s="22">
        <v>0</v>
      </c>
      <c r="AK39" s="22">
        <v>0</v>
      </c>
      <c r="AL39" s="29">
        <v>10</v>
      </c>
      <c r="AM39" s="28">
        <v>130</v>
      </c>
      <c r="AN39" s="22">
        <v>84</v>
      </c>
      <c r="AO39" s="22">
        <v>0</v>
      </c>
      <c r="AP39" s="22">
        <v>0</v>
      </c>
      <c r="AQ39" s="22">
        <v>112</v>
      </c>
      <c r="AR39" s="22">
        <v>4</v>
      </c>
      <c r="AS39" s="32">
        <v>0</v>
      </c>
      <c r="AT39" s="44">
        <v>5420</v>
      </c>
      <c r="AU39" s="48">
        <v>8636</v>
      </c>
      <c r="AV39" s="49">
        <v>2890</v>
      </c>
      <c r="AW39" s="21">
        <v>124</v>
      </c>
      <c r="AX39" s="50">
        <v>101</v>
      </c>
      <c r="AY39" s="51">
        <v>673</v>
      </c>
      <c r="AZ39" s="22">
        <v>9</v>
      </c>
      <c r="BA39" s="52">
        <v>682</v>
      </c>
      <c r="BB39" s="40">
        <v>1988</v>
      </c>
      <c r="BC39" s="41">
        <v>2598</v>
      </c>
      <c r="BD39" s="42">
        <v>4586</v>
      </c>
      <c r="BE39" s="33">
        <v>5645</v>
      </c>
      <c r="BF39" s="53">
        <v>8861</v>
      </c>
      <c r="BG39" s="43">
        <v>0.43349324029655473</v>
      </c>
    </row>
    <row r="40" spans="1:60" ht="19.5" customHeight="1" x14ac:dyDescent="0.15">
      <c r="A40" s="87" t="s">
        <v>86</v>
      </c>
      <c r="B40" s="45">
        <v>778</v>
      </c>
      <c r="C40" s="46">
        <v>11</v>
      </c>
      <c r="D40" s="46">
        <v>107</v>
      </c>
      <c r="E40" s="46">
        <v>225</v>
      </c>
      <c r="F40" s="88">
        <f t="shared" si="12"/>
        <v>1121</v>
      </c>
      <c r="G40" s="89">
        <v>2275</v>
      </c>
      <c r="H40" s="46">
        <v>3628</v>
      </c>
      <c r="I40" s="90">
        <f t="shared" si="13"/>
        <v>5903</v>
      </c>
      <c r="J40" s="89">
        <v>2</v>
      </c>
      <c r="K40" s="46">
        <v>282</v>
      </c>
      <c r="L40" s="90">
        <f t="shared" si="14"/>
        <v>284</v>
      </c>
      <c r="M40" s="91">
        <v>12</v>
      </c>
      <c r="N40" s="92">
        <v>0</v>
      </c>
      <c r="O40" s="92">
        <v>0</v>
      </c>
      <c r="P40" s="92">
        <v>3</v>
      </c>
      <c r="Q40" s="93">
        <v>6</v>
      </c>
      <c r="R40" s="46">
        <v>140</v>
      </c>
      <c r="S40" s="88">
        <f t="shared" si="15"/>
        <v>146</v>
      </c>
      <c r="T40" s="93">
        <v>2972</v>
      </c>
      <c r="U40" s="46">
        <v>1335</v>
      </c>
      <c r="V40" s="92">
        <v>0</v>
      </c>
      <c r="W40" s="90">
        <v>316</v>
      </c>
      <c r="X40" s="93">
        <v>53</v>
      </c>
      <c r="Y40" s="46">
        <v>29</v>
      </c>
      <c r="Z40" s="46">
        <v>0</v>
      </c>
      <c r="AA40" s="94">
        <v>0</v>
      </c>
      <c r="AB40" s="47">
        <f t="shared" si="16"/>
        <v>82</v>
      </c>
      <c r="AC40" s="95">
        <v>5</v>
      </c>
      <c r="AD40" s="96">
        <v>30</v>
      </c>
      <c r="AE40" s="97">
        <v>4</v>
      </c>
      <c r="AF40" s="96">
        <v>603</v>
      </c>
      <c r="AG40" s="92">
        <v>556</v>
      </c>
      <c r="AH40" s="92">
        <v>46</v>
      </c>
      <c r="AI40" s="92">
        <v>22</v>
      </c>
      <c r="AJ40" s="92">
        <v>0</v>
      </c>
      <c r="AK40" s="92">
        <v>0</v>
      </c>
      <c r="AL40" s="97">
        <v>0</v>
      </c>
      <c r="AM40" s="96">
        <v>80</v>
      </c>
      <c r="AN40" s="92">
        <v>52</v>
      </c>
      <c r="AO40" s="92">
        <v>0</v>
      </c>
      <c r="AP40" s="92">
        <v>0</v>
      </c>
      <c r="AQ40" s="92">
        <v>0</v>
      </c>
      <c r="AR40" s="92">
        <v>0</v>
      </c>
      <c r="AS40" s="98">
        <v>0</v>
      </c>
      <c r="AT40" s="49">
        <v>7485</v>
      </c>
      <c r="AU40" s="48">
        <v>11407</v>
      </c>
      <c r="AV40" s="49">
        <v>4158</v>
      </c>
      <c r="AW40" s="95">
        <v>118</v>
      </c>
      <c r="AX40" s="50">
        <v>750</v>
      </c>
      <c r="AY40" s="102">
        <v>896</v>
      </c>
      <c r="AZ40" s="92">
        <v>11</v>
      </c>
      <c r="BA40" s="103">
        <v>907</v>
      </c>
      <c r="BB40" s="40">
        <v>3025</v>
      </c>
      <c r="BC40" s="41">
        <v>3628</v>
      </c>
      <c r="BD40" s="42">
        <v>6653</v>
      </c>
      <c r="BE40" s="33">
        <v>8353</v>
      </c>
      <c r="BF40" s="53">
        <v>12275</v>
      </c>
      <c r="BG40" s="43">
        <v>0.45468209830151812</v>
      </c>
    </row>
    <row r="41" spans="1:60" ht="19.5" customHeight="1" x14ac:dyDescent="0.15">
      <c r="A41" s="15" t="s">
        <v>87</v>
      </c>
      <c r="B41" s="16">
        <v>1119</v>
      </c>
      <c r="C41" s="17">
        <v>17</v>
      </c>
      <c r="D41" s="17">
        <v>153</v>
      </c>
      <c r="E41" s="17">
        <v>158</v>
      </c>
      <c r="F41" s="18">
        <f t="shared" si="12"/>
        <v>1447</v>
      </c>
      <c r="G41" s="19">
        <v>1903</v>
      </c>
      <c r="H41" s="17">
        <v>2073</v>
      </c>
      <c r="I41" s="20">
        <f t="shared" si="13"/>
        <v>3976</v>
      </c>
      <c r="J41" s="19">
        <v>0</v>
      </c>
      <c r="K41" s="17">
        <v>67</v>
      </c>
      <c r="L41" s="20">
        <f t="shared" si="14"/>
        <v>67</v>
      </c>
      <c r="M41" s="21">
        <v>11</v>
      </c>
      <c r="N41" s="22">
        <v>0</v>
      </c>
      <c r="O41" s="22">
        <v>0</v>
      </c>
      <c r="P41" s="22">
        <v>1</v>
      </c>
      <c r="Q41" s="23">
        <v>32</v>
      </c>
      <c r="R41" s="17">
        <v>184</v>
      </c>
      <c r="S41" s="18">
        <f t="shared" si="15"/>
        <v>216</v>
      </c>
      <c r="T41" s="23">
        <v>4169</v>
      </c>
      <c r="U41" s="17">
        <v>2378</v>
      </c>
      <c r="V41" s="22">
        <v>0</v>
      </c>
      <c r="W41" s="20">
        <v>381</v>
      </c>
      <c r="X41" s="23">
        <v>74</v>
      </c>
      <c r="Y41" s="17">
        <v>23</v>
      </c>
      <c r="Z41" s="17">
        <v>0</v>
      </c>
      <c r="AA41" s="25">
        <v>0</v>
      </c>
      <c r="AB41" s="26">
        <f t="shared" si="16"/>
        <v>97</v>
      </c>
      <c r="AC41" s="27">
        <v>272</v>
      </c>
      <c r="AD41" s="28">
        <v>28</v>
      </c>
      <c r="AE41" s="29">
        <v>3</v>
      </c>
      <c r="AF41" s="28">
        <v>1472</v>
      </c>
      <c r="AG41" s="22">
        <v>1395</v>
      </c>
      <c r="AH41" s="22">
        <v>64</v>
      </c>
      <c r="AI41" s="22">
        <v>31</v>
      </c>
      <c r="AJ41" s="22">
        <v>0</v>
      </c>
      <c r="AK41" s="22">
        <v>0</v>
      </c>
      <c r="AL41" s="29">
        <v>8</v>
      </c>
      <c r="AM41" s="28">
        <v>288</v>
      </c>
      <c r="AN41" s="22">
        <v>238</v>
      </c>
      <c r="AO41" s="22">
        <v>0</v>
      </c>
      <c r="AP41" s="22">
        <v>0</v>
      </c>
      <c r="AQ41" s="22">
        <v>298</v>
      </c>
      <c r="AR41" s="22">
        <v>3</v>
      </c>
      <c r="AS41" s="32">
        <v>0</v>
      </c>
      <c r="AT41" s="44">
        <v>5535</v>
      </c>
      <c r="AU41" s="84">
        <v>12381</v>
      </c>
      <c r="AV41" s="44">
        <v>2326</v>
      </c>
      <c r="AW41" s="21">
        <v>171</v>
      </c>
      <c r="AX41" s="50">
        <v>703</v>
      </c>
      <c r="AY41" s="51">
        <v>1290</v>
      </c>
      <c r="AZ41" s="22">
        <v>17</v>
      </c>
      <c r="BA41" s="52">
        <v>1307</v>
      </c>
      <c r="BB41" s="40">
        <v>2606</v>
      </c>
      <c r="BC41" s="41">
        <v>2073</v>
      </c>
      <c r="BD41" s="42">
        <v>4679</v>
      </c>
      <c r="BE41" s="33">
        <v>6409</v>
      </c>
      <c r="BF41" s="53">
        <v>13255</v>
      </c>
      <c r="BG41" s="43">
        <v>0.55695661466125246</v>
      </c>
    </row>
    <row r="42" spans="1:60" ht="19.5" customHeight="1" x14ac:dyDescent="0.15">
      <c r="A42" s="15" t="s">
        <v>88</v>
      </c>
      <c r="B42" s="16">
        <v>2044</v>
      </c>
      <c r="C42" s="17">
        <v>27</v>
      </c>
      <c r="D42" s="17">
        <v>228</v>
      </c>
      <c r="E42" s="17">
        <v>503</v>
      </c>
      <c r="F42" s="18">
        <f t="shared" si="12"/>
        <v>2802</v>
      </c>
      <c r="G42" s="19">
        <v>3418</v>
      </c>
      <c r="H42" s="17">
        <v>5409</v>
      </c>
      <c r="I42" s="20">
        <f t="shared" si="13"/>
        <v>8827</v>
      </c>
      <c r="J42" s="19">
        <v>41</v>
      </c>
      <c r="K42" s="17">
        <v>276</v>
      </c>
      <c r="L42" s="20">
        <f t="shared" si="14"/>
        <v>317</v>
      </c>
      <c r="M42" s="21">
        <v>23</v>
      </c>
      <c r="N42" s="22">
        <v>0</v>
      </c>
      <c r="O42" s="22">
        <v>0</v>
      </c>
      <c r="P42" s="22">
        <v>6</v>
      </c>
      <c r="Q42" s="23">
        <v>63</v>
      </c>
      <c r="R42" s="17">
        <v>294</v>
      </c>
      <c r="S42" s="18">
        <f t="shared" si="15"/>
        <v>357</v>
      </c>
      <c r="T42" s="23">
        <v>7833</v>
      </c>
      <c r="U42" s="17">
        <v>3637</v>
      </c>
      <c r="V42" s="22">
        <v>0</v>
      </c>
      <c r="W42" s="20">
        <v>773</v>
      </c>
      <c r="X42" s="23">
        <v>192</v>
      </c>
      <c r="Y42" s="17">
        <v>53</v>
      </c>
      <c r="Z42" s="17">
        <v>0</v>
      </c>
      <c r="AA42" s="25">
        <v>0</v>
      </c>
      <c r="AB42" s="26">
        <f t="shared" si="16"/>
        <v>245</v>
      </c>
      <c r="AC42" s="27">
        <v>1117</v>
      </c>
      <c r="AD42" s="28">
        <v>240</v>
      </c>
      <c r="AE42" s="29">
        <v>55</v>
      </c>
      <c r="AF42" s="28">
        <v>2730</v>
      </c>
      <c r="AG42" s="22">
        <v>2459</v>
      </c>
      <c r="AH42" s="22">
        <v>243</v>
      </c>
      <c r="AI42" s="22">
        <v>130</v>
      </c>
      <c r="AJ42" s="22">
        <v>0</v>
      </c>
      <c r="AK42" s="22">
        <v>0</v>
      </c>
      <c r="AL42" s="29">
        <v>25</v>
      </c>
      <c r="AM42" s="28">
        <v>663</v>
      </c>
      <c r="AN42" s="22">
        <v>324</v>
      </c>
      <c r="AO42" s="22">
        <v>0</v>
      </c>
      <c r="AP42" s="22">
        <v>0</v>
      </c>
      <c r="AQ42" s="22">
        <v>1417</v>
      </c>
      <c r="AR42" s="22">
        <v>164</v>
      </c>
      <c r="AS42" s="32">
        <v>0</v>
      </c>
      <c r="AT42" s="44">
        <v>12046</v>
      </c>
      <c r="AU42" s="48">
        <v>26867</v>
      </c>
      <c r="AV42" s="49">
        <v>6238</v>
      </c>
      <c r="AW42" s="21">
        <v>42</v>
      </c>
      <c r="AX42" s="50">
        <v>6362</v>
      </c>
      <c r="AY42" s="51">
        <v>2086</v>
      </c>
      <c r="AZ42" s="22">
        <v>27</v>
      </c>
      <c r="BA42" s="52">
        <v>2113</v>
      </c>
      <c r="BB42" s="40">
        <v>9780</v>
      </c>
      <c r="BC42" s="41">
        <v>5409</v>
      </c>
      <c r="BD42" s="42">
        <v>15189</v>
      </c>
      <c r="BE42" s="33">
        <v>18450</v>
      </c>
      <c r="BF42" s="53">
        <v>33271</v>
      </c>
      <c r="BG42" s="43">
        <v>0.64388702350385152</v>
      </c>
    </row>
    <row r="43" spans="1:60" ht="19.5" customHeight="1" x14ac:dyDescent="0.15">
      <c r="A43" s="15" t="s">
        <v>89</v>
      </c>
      <c r="B43" s="16">
        <v>1368</v>
      </c>
      <c r="C43" s="17">
        <v>3</v>
      </c>
      <c r="D43" s="17">
        <v>148</v>
      </c>
      <c r="E43" s="17">
        <v>311</v>
      </c>
      <c r="F43" s="18">
        <f t="shared" si="12"/>
        <v>1830</v>
      </c>
      <c r="G43" s="19">
        <v>2579</v>
      </c>
      <c r="H43" s="17">
        <v>4063</v>
      </c>
      <c r="I43" s="20">
        <f t="shared" si="13"/>
        <v>6642</v>
      </c>
      <c r="J43" s="19">
        <v>3</v>
      </c>
      <c r="K43" s="17">
        <v>206</v>
      </c>
      <c r="L43" s="20">
        <f t="shared" si="14"/>
        <v>209</v>
      </c>
      <c r="M43" s="21">
        <v>10</v>
      </c>
      <c r="N43" s="22">
        <v>0</v>
      </c>
      <c r="O43" s="22">
        <v>0</v>
      </c>
      <c r="P43" s="22">
        <v>4</v>
      </c>
      <c r="Q43" s="23">
        <v>17</v>
      </c>
      <c r="R43" s="17">
        <v>166</v>
      </c>
      <c r="S43" s="18">
        <f t="shared" si="15"/>
        <v>183</v>
      </c>
      <c r="T43" s="23">
        <v>3876</v>
      </c>
      <c r="U43" s="17">
        <v>1426</v>
      </c>
      <c r="V43" s="22">
        <v>0</v>
      </c>
      <c r="W43" s="20">
        <v>496</v>
      </c>
      <c r="X43" s="23">
        <v>103</v>
      </c>
      <c r="Y43" s="17">
        <v>29</v>
      </c>
      <c r="Z43" s="17">
        <v>0</v>
      </c>
      <c r="AA43" s="25">
        <v>0</v>
      </c>
      <c r="AB43" s="26">
        <f t="shared" si="16"/>
        <v>132</v>
      </c>
      <c r="AC43" s="27">
        <v>22</v>
      </c>
      <c r="AD43" s="28">
        <v>75</v>
      </c>
      <c r="AE43" s="29">
        <v>5</v>
      </c>
      <c r="AF43" s="28">
        <v>799</v>
      </c>
      <c r="AG43" s="22">
        <v>741</v>
      </c>
      <c r="AH43" s="22">
        <v>53</v>
      </c>
      <c r="AI43" s="22">
        <v>36</v>
      </c>
      <c r="AJ43" s="22">
        <v>0</v>
      </c>
      <c r="AK43" s="22">
        <v>0</v>
      </c>
      <c r="AL43" s="29">
        <v>0</v>
      </c>
      <c r="AM43" s="28">
        <v>107</v>
      </c>
      <c r="AN43" s="22">
        <v>59</v>
      </c>
      <c r="AO43" s="22">
        <v>0</v>
      </c>
      <c r="AP43" s="22">
        <v>0</v>
      </c>
      <c r="AQ43" s="22">
        <v>9</v>
      </c>
      <c r="AR43" s="22">
        <v>1</v>
      </c>
      <c r="AS43" s="32">
        <v>0</v>
      </c>
      <c r="AT43" s="44">
        <v>8757</v>
      </c>
      <c r="AU43" s="48">
        <v>13966</v>
      </c>
      <c r="AV43" s="49">
        <v>4593</v>
      </c>
      <c r="AW43" s="21">
        <v>4</v>
      </c>
      <c r="AX43" s="50">
        <v>1847</v>
      </c>
      <c r="AY43" s="51">
        <v>1372</v>
      </c>
      <c r="AZ43" s="22">
        <v>3</v>
      </c>
      <c r="BA43" s="52">
        <v>1375</v>
      </c>
      <c r="BB43" s="40">
        <v>4426</v>
      </c>
      <c r="BC43" s="41">
        <v>4063</v>
      </c>
      <c r="BD43" s="42">
        <v>8489</v>
      </c>
      <c r="BE43" s="33">
        <v>10608</v>
      </c>
      <c r="BF43" s="53">
        <v>15817</v>
      </c>
      <c r="BG43" s="43">
        <v>0.52138061020143711</v>
      </c>
    </row>
    <row r="44" spans="1:60" ht="19.5" customHeight="1" x14ac:dyDescent="0.15">
      <c r="A44" s="15" t="s">
        <v>90</v>
      </c>
      <c r="B44" s="16">
        <v>1026</v>
      </c>
      <c r="C44" s="17">
        <v>22</v>
      </c>
      <c r="D44" s="17">
        <v>120</v>
      </c>
      <c r="E44" s="17">
        <v>438</v>
      </c>
      <c r="F44" s="18">
        <f t="shared" si="12"/>
        <v>1606</v>
      </c>
      <c r="G44" s="19">
        <v>2115</v>
      </c>
      <c r="H44" s="17">
        <v>3543</v>
      </c>
      <c r="I44" s="20">
        <f t="shared" si="13"/>
        <v>5658</v>
      </c>
      <c r="J44" s="19">
        <v>5</v>
      </c>
      <c r="K44" s="17">
        <v>405</v>
      </c>
      <c r="L44" s="20">
        <f t="shared" si="14"/>
        <v>410</v>
      </c>
      <c r="M44" s="21">
        <v>26</v>
      </c>
      <c r="N44" s="22">
        <v>1</v>
      </c>
      <c r="O44" s="22">
        <v>0</v>
      </c>
      <c r="P44" s="22">
        <v>7</v>
      </c>
      <c r="Q44" s="23">
        <v>13</v>
      </c>
      <c r="R44" s="17">
        <v>162</v>
      </c>
      <c r="S44" s="18">
        <f t="shared" si="15"/>
        <v>175</v>
      </c>
      <c r="T44" s="23">
        <v>4289</v>
      </c>
      <c r="U44" s="17">
        <v>1901</v>
      </c>
      <c r="V44" s="22">
        <v>0</v>
      </c>
      <c r="W44" s="20">
        <v>439</v>
      </c>
      <c r="X44" s="23">
        <v>89</v>
      </c>
      <c r="Y44" s="17">
        <v>29</v>
      </c>
      <c r="Z44" s="17">
        <v>1</v>
      </c>
      <c r="AA44" s="25">
        <v>0</v>
      </c>
      <c r="AB44" s="26">
        <f t="shared" si="16"/>
        <v>119</v>
      </c>
      <c r="AC44" s="27">
        <v>186</v>
      </c>
      <c r="AD44" s="28">
        <v>29</v>
      </c>
      <c r="AE44" s="29">
        <v>1</v>
      </c>
      <c r="AF44" s="28">
        <v>1107</v>
      </c>
      <c r="AG44" s="22">
        <v>1052</v>
      </c>
      <c r="AH44" s="22">
        <v>46</v>
      </c>
      <c r="AI44" s="22">
        <v>19</v>
      </c>
      <c r="AJ44" s="22">
        <v>0</v>
      </c>
      <c r="AK44" s="22">
        <v>0</v>
      </c>
      <c r="AL44" s="29">
        <v>7</v>
      </c>
      <c r="AM44" s="28">
        <v>116</v>
      </c>
      <c r="AN44" s="22">
        <v>86</v>
      </c>
      <c r="AO44" s="22">
        <v>0</v>
      </c>
      <c r="AP44" s="22">
        <v>0</v>
      </c>
      <c r="AQ44" s="22">
        <v>99</v>
      </c>
      <c r="AR44" s="22">
        <v>9</v>
      </c>
      <c r="AS44" s="32">
        <v>0</v>
      </c>
      <c r="AT44" s="44">
        <v>7750</v>
      </c>
      <c r="AU44" s="48">
        <v>13880</v>
      </c>
      <c r="AV44" s="49">
        <v>4434</v>
      </c>
      <c r="AW44" s="21">
        <v>32</v>
      </c>
      <c r="AX44" s="50">
        <v>1759</v>
      </c>
      <c r="AY44" s="51">
        <v>1058</v>
      </c>
      <c r="AZ44" s="22">
        <v>22</v>
      </c>
      <c r="BA44" s="52">
        <v>1080</v>
      </c>
      <c r="BB44" s="40">
        <v>3874</v>
      </c>
      <c r="BC44" s="41">
        <v>3543</v>
      </c>
      <c r="BD44" s="42">
        <v>7417</v>
      </c>
      <c r="BE44" s="33">
        <v>9541</v>
      </c>
      <c r="BF44" s="53">
        <v>15671</v>
      </c>
      <c r="BG44" s="43">
        <v>0.52231360388297154</v>
      </c>
    </row>
    <row r="45" spans="1:60" ht="19.5" customHeight="1" x14ac:dyDescent="0.15">
      <c r="A45" s="15" t="s">
        <v>91</v>
      </c>
      <c r="B45" s="16">
        <v>684</v>
      </c>
      <c r="C45" s="17">
        <v>17</v>
      </c>
      <c r="D45" s="17">
        <v>196</v>
      </c>
      <c r="E45" s="17">
        <v>262</v>
      </c>
      <c r="F45" s="18">
        <f t="shared" si="12"/>
        <v>1159</v>
      </c>
      <c r="G45" s="19">
        <v>2485</v>
      </c>
      <c r="H45" s="17">
        <v>4675</v>
      </c>
      <c r="I45" s="20">
        <f t="shared" si="13"/>
        <v>7160</v>
      </c>
      <c r="J45" s="19">
        <v>2</v>
      </c>
      <c r="K45" s="17">
        <v>42</v>
      </c>
      <c r="L45" s="20">
        <f t="shared" si="14"/>
        <v>44</v>
      </c>
      <c r="M45" s="21">
        <v>14</v>
      </c>
      <c r="N45" s="22">
        <v>0</v>
      </c>
      <c r="O45" s="22">
        <v>0</v>
      </c>
      <c r="P45" s="22">
        <v>2</v>
      </c>
      <c r="Q45" s="23">
        <v>7</v>
      </c>
      <c r="R45" s="17">
        <v>64</v>
      </c>
      <c r="S45" s="18">
        <f t="shared" si="15"/>
        <v>71</v>
      </c>
      <c r="T45" s="23">
        <v>3637</v>
      </c>
      <c r="U45" s="17">
        <v>772</v>
      </c>
      <c r="V45" s="22">
        <v>116</v>
      </c>
      <c r="W45" s="20">
        <v>569</v>
      </c>
      <c r="X45" s="23">
        <v>110</v>
      </c>
      <c r="Y45" s="17">
        <v>28</v>
      </c>
      <c r="Z45" s="17">
        <v>0</v>
      </c>
      <c r="AA45" s="25">
        <v>0</v>
      </c>
      <c r="AB45" s="26">
        <f t="shared" si="16"/>
        <v>138</v>
      </c>
      <c r="AC45" s="27">
        <v>46</v>
      </c>
      <c r="AD45" s="28">
        <v>67</v>
      </c>
      <c r="AE45" s="29">
        <v>21</v>
      </c>
      <c r="AF45" s="28">
        <v>1014</v>
      </c>
      <c r="AG45" s="22">
        <v>841</v>
      </c>
      <c r="AH45" s="22">
        <v>168</v>
      </c>
      <c r="AI45" s="22">
        <v>62</v>
      </c>
      <c r="AJ45" s="22">
        <v>0</v>
      </c>
      <c r="AK45" s="22">
        <v>0</v>
      </c>
      <c r="AL45" s="29">
        <v>0</v>
      </c>
      <c r="AM45" s="28">
        <v>259</v>
      </c>
      <c r="AN45" s="22">
        <v>98</v>
      </c>
      <c r="AO45" s="22">
        <v>0</v>
      </c>
      <c r="AP45" s="22">
        <v>0</v>
      </c>
      <c r="AQ45" s="22">
        <v>5</v>
      </c>
      <c r="AR45" s="22">
        <v>0</v>
      </c>
      <c r="AS45" s="32">
        <v>0</v>
      </c>
      <c r="AT45" s="44">
        <v>8419</v>
      </c>
      <c r="AU45" s="48">
        <v>13677</v>
      </c>
      <c r="AV45" s="49">
        <v>5010</v>
      </c>
      <c r="AW45" s="21">
        <v>457</v>
      </c>
      <c r="AX45" s="50">
        <v>4012</v>
      </c>
      <c r="AY45" s="51">
        <v>1141</v>
      </c>
      <c r="AZ45" s="22">
        <v>17</v>
      </c>
      <c r="BA45" s="52">
        <v>1158</v>
      </c>
      <c r="BB45" s="40">
        <v>6497</v>
      </c>
      <c r="BC45" s="41">
        <v>4675</v>
      </c>
      <c r="BD45" s="42">
        <v>11172</v>
      </c>
      <c r="BE45" s="33">
        <v>12888</v>
      </c>
      <c r="BF45" s="53">
        <v>18146</v>
      </c>
      <c r="BG45" s="43">
        <v>0.58154314357321879</v>
      </c>
    </row>
    <row r="46" spans="1:60" ht="19.5" customHeight="1" thickBot="1" x14ac:dyDescent="0.2">
      <c r="A46" s="87" t="s">
        <v>92</v>
      </c>
      <c r="B46" s="45">
        <v>0</v>
      </c>
      <c r="C46" s="46">
        <v>0</v>
      </c>
      <c r="D46" s="46">
        <v>0</v>
      </c>
      <c r="E46" s="46">
        <v>0</v>
      </c>
      <c r="F46" s="88">
        <f t="shared" si="12"/>
        <v>0</v>
      </c>
      <c r="G46" s="89">
        <v>0</v>
      </c>
      <c r="H46" s="46">
        <v>0</v>
      </c>
      <c r="I46" s="90">
        <f t="shared" si="13"/>
        <v>0</v>
      </c>
      <c r="J46" s="89">
        <v>0</v>
      </c>
      <c r="K46" s="46">
        <v>0</v>
      </c>
      <c r="L46" s="90">
        <f t="shared" si="14"/>
        <v>0</v>
      </c>
      <c r="M46" s="91">
        <v>0</v>
      </c>
      <c r="N46" s="92">
        <v>0</v>
      </c>
      <c r="O46" s="92">
        <v>0</v>
      </c>
      <c r="P46" s="92">
        <v>0</v>
      </c>
      <c r="Q46" s="93">
        <v>0</v>
      </c>
      <c r="R46" s="46">
        <v>0</v>
      </c>
      <c r="S46" s="88">
        <f t="shared" si="15"/>
        <v>0</v>
      </c>
      <c r="T46" s="93">
        <v>0</v>
      </c>
      <c r="U46" s="46">
        <v>0</v>
      </c>
      <c r="V46" s="92">
        <v>0</v>
      </c>
      <c r="W46" s="90">
        <v>0</v>
      </c>
      <c r="X46" s="93">
        <v>0</v>
      </c>
      <c r="Y46" s="46">
        <v>0</v>
      </c>
      <c r="Z46" s="46">
        <v>0</v>
      </c>
      <c r="AA46" s="94">
        <v>0</v>
      </c>
      <c r="AB46" s="47">
        <f t="shared" si="16"/>
        <v>0</v>
      </c>
      <c r="AC46" s="95">
        <v>0</v>
      </c>
      <c r="AD46" s="96">
        <v>0</v>
      </c>
      <c r="AE46" s="97">
        <v>0</v>
      </c>
      <c r="AF46" s="96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7">
        <v>0</v>
      </c>
      <c r="AM46" s="96">
        <v>189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8">
        <v>0</v>
      </c>
      <c r="AT46" s="49">
        <v>0</v>
      </c>
      <c r="AU46" s="48">
        <v>189</v>
      </c>
      <c r="AV46" s="49">
        <v>0</v>
      </c>
      <c r="AW46" s="101">
        <v>0</v>
      </c>
      <c r="AX46" s="50">
        <v>0</v>
      </c>
      <c r="AY46" s="102">
        <v>0</v>
      </c>
      <c r="AZ46" s="92">
        <v>0</v>
      </c>
      <c r="BA46" s="103">
        <v>0</v>
      </c>
      <c r="BB46" s="54">
        <v>0</v>
      </c>
      <c r="BC46" s="55">
        <v>0</v>
      </c>
      <c r="BD46" s="56">
        <v>0</v>
      </c>
      <c r="BE46" s="57">
        <v>0</v>
      </c>
      <c r="BF46" s="58">
        <v>189</v>
      </c>
      <c r="BG46" s="59">
        <v>0</v>
      </c>
    </row>
    <row r="47" spans="1:60" ht="19.5" customHeight="1" thickTop="1" thickBot="1" x14ac:dyDescent="0.2">
      <c r="A47" s="60" t="s">
        <v>60</v>
      </c>
      <c r="B47" s="61">
        <f>SUM(B24:B46)</f>
        <v>26817</v>
      </c>
      <c r="C47" s="62">
        <f t="shared" ref="C47:AS47" si="17">SUM(C24:C46)</f>
        <v>213</v>
      </c>
      <c r="D47" s="62">
        <f t="shared" si="17"/>
        <v>4444</v>
      </c>
      <c r="E47" s="62">
        <f t="shared" si="17"/>
        <v>7146</v>
      </c>
      <c r="F47" s="63">
        <f t="shared" si="17"/>
        <v>38620</v>
      </c>
      <c r="G47" s="64">
        <f t="shared" si="17"/>
        <v>58753</v>
      </c>
      <c r="H47" s="62">
        <f t="shared" si="17"/>
        <v>86229</v>
      </c>
      <c r="I47" s="65">
        <f t="shared" si="17"/>
        <v>144982</v>
      </c>
      <c r="J47" s="64">
        <f t="shared" si="17"/>
        <v>205</v>
      </c>
      <c r="K47" s="62">
        <f t="shared" si="17"/>
        <v>3954</v>
      </c>
      <c r="L47" s="65">
        <f t="shared" si="17"/>
        <v>4159</v>
      </c>
      <c r="M47" s="67">
        <f t="shared" si="17"/>
        <v>270</v>
      </c>
      <c r="N47" s="68">
        <f t="shared" si="17"/>
        <v>7</v>
      </c>
      <c r="O47" s="68">
        <f t="shared" si="17"/>
        <v>1</v>
      </c>
      <c r="P47" s="68">
        <f t="shared" si="17"/>
        <v>69</v>
      </c>
      <c r="Q47" s="69">
        <f t="shared" si="17"/>
        <v>590</v>
      </c>
      <c r="R47" s="62">
        <f t="shared" si="17"/>
        <v>3294</v>
      </c>
      <c r="S47" s="63">
        <f t="shared" si="17"/>
        <v>3884</v>
      </c>
      <c r="T47" s="69">
        <f t="shared" si="17"/>
        <v>104242</v>
      </c>
      <c r="U47" s="62">
        <f t="shared" si="17"/>
        <v>51851</v>
      </c>
      <c r="V47" s="68">
        <f t="shared" si="17"/>
        <v>5000</v>
      </c>
      <c r="W47" s="65">
        <f t="shared" si="17"/>
        <v>10369</v>
      </c>
      <c r="X47" s="69">
        <f t="shared" si="17"/>
        <v>2427</v>
      </c>
      <c r="Y47" s="62">
        <f t="shared" si="17"/>
        <v>689</v>
      </c>
      <c r="Z47" s="62">
        <f t="shared" si="17"/>
        <v>1</v>
      </c>
      <c r="AA47" s="70">
        <f t="shared" si="17"/>
        <v>0</v>
      </c>
      <c r="AB47" s="71">
        <f t="shared" si="17"/>
        <v>3117</v>
      </c>
      <c r="AC47" s="72">
        <f t="shared" si="17"/>
        <v>7702</v>
      </c>
      <c r="AD47" s="73">
        <f t="shared" si="17"/>
        <v>1491</v>
      </c>
      <c r="AE47" s="74">
        <f t="shared" si="17"/>
        <v>215</v>
      </c>
      <c r="AF47" s="73">
        <f t="shared" si="17"/>
        <v>36056</v>
      </c>
      <c r="AG47" s="68">
        <f t="shared" si="17"/>
        <v>34034</v>
      </c>
      <c r="AH47" s="68">
        <f t="shared" si="17"/>
        <v>1785</v>
      </c>
      <c r="AI47" s="68">
        <f t="shared" si="17"/>
        <v>1027</v>
      </c>
      <c r="AJ47" s="68">
        <f t="shared" si="17"/>
        <v>0</v>
      </c>
      <c r="AK47" s="68">
        <f t="shared" si="17"/>
        <v>0</v>
      </c>
      <c r="AL47" s="74">
        <f t="shared" si="17"/>
        <v>125</v>
      </c>
      <c r="AM47" s="73">
        <f t="shared" si="17"/>
        <v>14974</v>
      </c>
      <c r="AN47" s="68">
        <f t="shared" si="17"/>
        <v>9222</v>
      </c>
      <c r="AO47" s="68">
        <f t="shared" si="17"/>
        <v>0</v>
      </c>
      <c r="AP47" s="68">
        <f t="shared" si="17"/>
        <v>0</v>
      </c>
      <c r="AQ47" s="68">
        <f t="shared" si="17"/>
        <v>3931</v>
      </c>
      <c r="AR47" s="68">
        <f t="shared" si="17"/>
        <v>305</v>
      </c>
      <c r="AS47" s="75">
        <f t="shared" si="17"/>
        <v>0</v>
      </c>
      <c r="AT47" s="66">
        <v>189637</v>
      </c>
      <c r="AU47" s="76">
        <v>365554</v>
      </c>
      <c r="AV47" s="66">
        <v>97812</v>
      </c>
      <c r="AW47" s="67">
        <v>1321</v>
      </c>
      <c r="AX47" s="77">
        <v>75491</v>
      </c>
      <c r="AY47" s="78">
        <v>28138</v>
      </c>
      <c r="AZ47" s="68">
        <v>213</v>
      </c>
      <c r="BA47" s="79">
        <v>28351</v>
      </c>
      <c r="BB47" s="80">
        <v>134244</v>
      </c>
      <c r="BC47" s="81">
        <v>86229</v>
      </c>
      <c r="BD47" s="82">
        <v>220473</v>
      </c>
      <c r="BE47" s="66">
        <v>266449</v>
      </c>
      <c r="BF47" s="76">
        <v>442366</v>
      </c>
      <c r="BG47" s="83">
        <v>0.60889088459811402</v>
      </c>
    </row>
    <row r="48" spans="1:60" ht="19.5" customHeight="1" thickTop="1" x14ac:dyDescent="0.15">
      <c r="A48" s="15" t="s">
        <v>93</v>
      </c>
      <c r="B48" s="16">
        <v>1707</v>
      </c>
      <c r="C48" s="17">
        <v>7</v>
      </c>
      <c r="D48" s="17">
        <v>310</v>
      </c>
      <c r="E48" s="17">
        <v>482</v>
      </c>
      <c r="F48" s="18">
        <f t="shared" ref="F48:F53" si="18">SUM(B48:E48)</f>
        <v>2506</v>
      </c>
      <c r="G48" s="19">
        <v>5248</v>
      </c>
      <c r="H48" s="17">
        <v>4897</v>
      </c>
      <c r="I48" s="20">
        <f t="shared" ref="I48:I53" si="19">SUM(G48:H48)</f>
        <v>10145</v>
      </c>
      <c r="J48" s="19">
        <v>7</v>
      </c>
      <c r="K48" s="17">
        <v>106</v>
      </c>
      <c r="L48" s="20">
        <f t="shared" ref="L48:L53" si="20">SUM(J48:K48)</f>
        <v>113</v>
      </c>
      <c r="M48" s="21">
        <v>9</v>
      </c>
      <c r="N48" s="22">
        <v>0</v>
      </c>
      <c r="O48" s="22">
        <v>0</v>
      </c>
      <c r="P48" s="22">
        <v>4</v>
      </c>
      <c r="Q48" s="23">
        <v>23</v>
      </c>
      <c r="R48" s="17">
        <v>79</v>
      </c>
      <c r="S48" s="18">
        <f t="shared" ref="S48:S53" si="21">SUM(Q48:R48)</f>
        <v>102</v>
      </c>
      <c r="T48" s="23">
        <v>5927</v>
      </c>
      <c r="U48" s="17">
        <v>1095</v>
      </c>
      <c r="V48" s="22">
        <v>0</v>
      </c>
      <c r="W48" s="20">
        <v>695</v>
      </c>
      <c r="X48" s="23">
        <v>129</v>
      </c>
      <c r="Y48" s="17">
        <v>29</v>
      </c>
      <c r="Z48" s="17">
        <v>0</v>
      </c>
      <c r="AA48" s="25">
        <v>0</v>
      </c>
      <c r="AB48" s="26">
        <f t="shared" ref="AB48:AB53" si="22">SUM(X48:AA48)</f>
        <v>158</v>
      </c>
      <c r="AC48" s="27">
        <v>516</v>
      </c>
      <c r="AD48" s="28">
        <v>392</v>
      </c>
      <c r="AE48" s="29">
        <v>5</v>
      </c>
      <c r="AF48" s="28">
        <v>2058</v>
      </c>
      <c r="AG48" s="22">
        <v>1953</v>
      </c>
      <c r="AH48" s="22">
        <v>97</v>
      </c>
      <c r="AI48" s="22">
        <v>39</v>
      </c>
      <c r="AJ48" s="22">
        <v>0</v>
      </c>
      <c r="AK48" s="22">
        <v>0</v>
      </c>
      <c r="AL48" s="29">
        <v>3</v>
      </c>
      <c r="AM48" s="28">
        <v>1186</v>
      </c>
      <c r="AN48" s="22">
        <v>552</v>
      </c>
      <c r="AO48" s="22">
        <v>0</v>
      </c>
      <c r="AP48" s="22">
        <v>0</v>
      </c>
      <c r="AQ48" s="22">
        <v>119</v>
      </c>
      <c r="AR48" s="22">
        <v>5</v>
      </c>
      <c r="AS48" s="32">
        <v>0</v>
      </c>
      <c r="AT48" s="33">
        <v>12860</v>
      </c>
      <c r="AU48" s="34">
        <v>23328</v>
      </c>
      <c r="AV48" s="35">
        <v>5501</v>
      </c>
      <c r="AW48" s="21">
        <v>290</v>
      </c>
      <c r="AX48" s="50">
        <v>5218</v>
      </c>
      <c r="AY48" s="51">
        <v>1997</v>
      </c>
      <c r="AZ48" s="22">
        <v>7</v>
      </c>
      <c r="BA48" s="52">
        <v>2004</v>
      </c>
      <c r="BB48" s="40">
        <v>10466</v>
      </c>
      <c r="BC48" s="41">
        <v>4897</v>
      </c>
      <c r="BD48" s="42">
        <v>15363</v>
      </c>
      <c r="BE48" s="33">
        <v>18368</v>
      </c>
      <c r="BF48" s="85">
        <v>28836</v>
      </c>
      <c r="BG48" s="86">
        <v>0.68124715224890975</v>
      </c>
    </row>
    <row r="49" spans="1:59" ht="19.5" customHeight="1" x14ac:dyDescent="0.15">
      <c r="A49" s="15" t="s">
        <v>94</v>
      </c>
      <c r="B49" s="16">
        <v>1322</v>
      </c>
      <c r="C49" s="17">
        <v>15</v>
      </c>
      <c r="D49" s="17">
        <v>303</v>
      </c>
      <c r="E49" s="17">
        <v>138</v>
      </c>
      <c r="F49" s="18">
        <f t="shared" si="18"/>
        <v>1778</v>
      </c>
      <c r="G49" s="19">
        <v>5219</v>
      </c>
      <c r="H49" s="17">
        <v>3076</v>
      </c>
      <c r="I49" s="20">
        <f t="shared" si="19"/>
        <v>8295</v>
      </c>
      <c r="J49" s="19">
        <v>0</v>
      </c>
      <c r="K49" s="17">
        <v>38</v>
      </c>
      <c r="L49" s="20">
        <f t="shared" si="20"/>
        <v>38</v>
      </c>
      <c r="M49" s="21">
        <v>5</v>
      </c>
      <c r="N49" s="22">
        <v>0</v>
      </c>
      <c r="O49" s="22">
        <v>0</v>
      </c>
      <c r="P49" s="22">
        <v>1</v>
      </c>
      <c r="Q49" s="23">
        <v>12</v>
      </c>
      <c r="R49" s="17">
        <v>40</v>
      </c>
      <c r="S49" s="18">
        <f t="shared" si="21"/>
        <v>52</v>
      </c>
      <c r="T49" s="23">
        <v>3471</v>
      </c>
      <c r="U49" s="17">
        <v>902</v>
      </c>
      <c r="V49" s="22">
        <v>205</v>
      </c>
      <c r="W49" s="20">
        <v>497</v>
      </c>
      <c r="X49" s="23">
        <v>84</v>
      </c>
      <c r="Y49" s="17">
        <v>20</v>
      </c>
      <c r="Z49" s="17">
        <v>0</v>
      </c>
      <c r="AA49" s="25">
        <v>0</v>
      </c>
      <c r="AB49" s="26">
        <f t="shared" si="22"/>
        <v>104</v>
      </c>
      <c r="AC49" s="27">
        <v>201</v>
      </c>
      <c r="AD49" s="28">
        <v>35</v>
      </c>
      <c r="AE49" s="29">
        <v>2</v>
      </c>
      <c r="AF49" s="28">
        <v>1094</v>
      </c>
      <c r="AG49" s="22">
        <v>1062</v>
      </c>
      <c r="AH49" s="22">
        <v>30</v>
      </c>
      <c r="AI49" s="22">
        <v>11</v>
      </c>
      <c r="AJ49" s="22">
        <v>0</v>
      </c>
      <c r="AK49" s="22">
        <v>0</v>
      </c>
      <c r="AL49" s="29">
        <v>0</v>
      </c>
      <c r="AM49" s="28">
        <v>707</v>
      </c>
      <c r="AN49" s="22">
        <v>266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4">
        <v>10152</v>
      </c>
      <c r="AU49" s="48">
        <v>15818</v>
      </c>
      <c r="AV49" s="49">
        <v>3272</v>
      </c>
      <c r="AW49" s="21">
        <v>109</v>
      </c>
      <c r="AX49" s="50">
        <v>3592</v>
      </c>
      <c r="AY49" s="51">
        <v>1431</v>
      </c>
      <c r="AZ49" s="22">
        <v>15</v>
      </c>
      <c r="BA49" s="52">
        <v>1446</v>
      </c>
      <c r="BB49" s="40">
        <v>8811</v>
      </c>
      <c r="BC49" s="41">
        <v>3076</v>
      </c>
      <c r="BD49" s="42">
        <v>11887</v>
      </c>
      <c r="BE49" s="33">
        <v>13853</v>
      </c>
      <c r="BF49" s="53">
        <v>19519</v>
      </c>
      <c r="BG49" s="43">
        <v>0.74122991503322955</v>
      </c>
    </row>
    <row r="50" spans="1:59" ht="19.5" customHeight="1" x14ac:dyDescent="0.15">
      <c r="A50" s="15" t="s">
        <v>95</v>
      </c>
      <c r="B50" s="16">
        <v>1290</v>
      </c>
      <c r="C50" s="17">
        <v>2</v>
      </c>
      <c r="D50" s="17">
        <v>316</v>
      </c>
      <c r="E50" s="17">
        <v>251</v>
      </c>
      <c r="F50" s="18">
        <f t="shared" si="18"/>
        <v>1859</v>
      </c>
      <c r="G50" s="19">
        <v>1881</v>
      </c>
      <c r="H50" s="17">
        <v>2811</v>
      </c>
      <c r="I50" s="20">
        <f t="shared" si="19"/>
        <v>4692</v>
      </c>
      <c r="J50" s="19">
        <v>2</v>
      </c>
      <c r="K50" s="17">
        <v>47</v>
      </c>
      <c r="L50" s="20">
        <f t="shared" si="20"/>
        <v>49</v>
      </c>
      <c r="M50" s="21">
        <v>8</v>
      </c>
      <c r="N50" s="22">
        <v>0</v>
      </c>
      <c r="O50" s="22">
        <v>0</v>
      </c>
      <c r="P50" s="22">
        <v>3</v>
      </c>
      <c r="Q50" s="23">
        <v>29</v>
      </c>
      <c r="R50" s="17">
        <v>32</v>
      </c>
      <c r="S50" s="18">
        <f t="shared" si="21"/>
        <v>61</v>
      </c>
      <c r="T50" s="23">
        <v>4658</v>
      </c>
      <c r="U50" s="17">
        <v>929</v>
      </c>
      <c r="V50" s="22">
        <v>0</v>
      </c>
      <c r="W50" s="20">
        <v>622</v>
      </c>
      <c r="X50" s="23">
        <v>129</v>
      </c>
      <c r="Y50" s="17">
        <v>35</v>
      </c>
      <c r="Z50" s="17">
        <v>0</v>
      </c>
      <c r="AA50" s="25">
        <v>0</v>
      </c>
      <c r="AB50" s="26">
        <f t="shared" si="22"/>
        <v>164</v>
      </c>
      <c r="AC50" s="27">
        <v>525</v>
      </c>
      <c r="AD50" s="28">
        <v>22</v>
      </c>
      <c r="AE50" s="29">
        <v>4</v>
      </c>
      <c r="AF50" s="28">
        <v>1622</v>
      </c>
      <c r="AG50" s="22">
        <v>1594</v>
      </c>
      <c r="AH50" s="22">
        <v>23</v>
      </c>
      <c r="AI50" s="22">
        <v>11</v>
      </c>
      <c r="AJ50" s="22">
        <v>0</v>
      </c>
      <c r="AK50" s="22">
        <v>0</v>
      </c>
      <c r="AL50" s="29">
        <v>3</v>
      </c>
      <c r="AM50" s="28">
        <v>728</v>
      </c>
      <c r="AN50" s="22">
        <v>383</v>
      </c>
      <c r="AO50" s="22">
        <v>0</v>
      </c>
      <c r="AP50" s="22">
        <v>0</v>
      </c>
      <c r="AQ50" s="22">
        <v>754</v>
      </c>
      <c r="AR50" s="22">
        <v>25</v>
      </c>
      <c r="AS50" s="32">
        <v>0</v>
      </c>
      <c r="AT50" s="44">
        <v>6647</v>
      </c>
      <c r="AU50" s="48">
        <v>15210</v>
      </c>
      <c r="AV50" s="49">
        <v>3119</v>
      </c>
      <c r="AW50" s="21">
        <v>99</v>
      </c>
      <c r="AX50" s="50">
        <v>7191</v>
      </c>
      <c r="AY50" s="51">
        <v>1389</v>
      </c>
      <c r="AZ50" s="22">
        <v>2</v>
      </c>
      <c r="BA50" s="52">
        <v>1391</v>
      </c>
      <c r="BB50" s="40">
        <v>9072</v>
      </c>
      <c r="BC50" s="41">
        <v>2811</v>
      </c>
      <c r="BD50" s="42">
        <v>11883</v>
      </c>
      <c r="BE50" s="33">
        <v>13937</v>
      </c>
      <c r="BF50" s="53">
        <v>22500</v>
      </c>
      <c r="BG50" s="43">
        <v>0.76344357485483461</v>
      </c>
    </row>
    <row r="51" spans="1:59" ht="19.5" customHeight="1" x14ac:dyDescent="0.15">
      <c r="A51" s="15" t="s">
        <v>96</v>
      </c>
      <c r="B51" s="16">
        <v>868</v>
      </c>
      <c r="C51" s="17">
        <v>2</v>
      </c>
      <c r="D51" s="17">
        <v>294</v>
      </c>
      <c r="E51" s="17">
        <v>248</v>
      </c>
      <c r="F51" s="18">
        <f t="shared" si="18"/>
        <v>1412</v>
      </c>
      <c r="G51" s="19">
        <v>2430</v>
      </c>
      <c r="H51" s="17">
        <v>3092</v>
      </c>
      <c r="I51" s="20">
        <f t="shared" si="19"/>
        <v>5522</v>
      </c>
      <c r="J51" s="19">
        <v>2</v>
      </c>
      <c r="K51" s="17">
        <v>58</v>
      </c>
      <c r="L51" s="20">
        <f t="shared" si="20"/>
        <v>60</v>
      </c>
      <c r="M51" s="21">
        <v>10</v>
      </c>
      <c r="N51" s="22">
        <v>0</v>
      </c>
      <c r="O51" s="22">
        <v>0</v>
      </c>
      <c r="P51" s="22">
        <v>2</v>
      </c>
      <c r="Q51" s="23">
        <v>17</v>
      </c>
      <c r="R51" s="17">
        <v>38</v>
      </c>
      <c r="S51" s="18">
        <f t="shared" si="21"/>
        <v>55</v>
      </c>
      <c r="T51" s="23">
        <v>4436</v>
      </c>
      <c r="U51" s="17">
        <v>1492</v>
      </c>
      <c r="V51" s="22">
        <v>723</v>
      </c>
      <c r="W51" s="20">
        <v>533</v>
      </c>
      <c r="X51" s="23">
        <v>105</v>
      </c>
      <c r="Y51" s="17">
        <v>29</v>
      </c>
      <c r="Z51" s="17">
        <v>0</v>
      </c>
      <c r="AA51" s="25">
        <v>0</v>
      </c>
      <c r="AB51" s="26">
        <f t="shared" si="22"/>
        <v>134</v>
      </c>
      <c r="AC51" s="27">
        <v>235</v>
      </c>
      <c r="AD51" s="28">
        <v>5</v>
      </c>
      <c r="AE51" s="29">
        <v>52</v>
      </c>
      <c r="AF51" s="28">
        <v>1425</v>
      </c>
      <c r="AG51" s="22">
        <v>1410</v>
      </c>
      <c r="AH51" s="22">
        <v>11</v>
      </c>
      <c r="AI51" s="22">
        <v>6</v>
      </c>
      <c r="AJ51" s="22">
        <v>0</v>
      </c>
      <c r="AK51" s="22">
        <v>0</v>
      </c>
      <c r="AL51" s="29">
        <v>0</v>
      </c>
      <c r="AM51" s="28">
        <v>1202</v>
      </c>
      <c r="AN51" s="22">
        <v>607</v>
      </c>
      <c r="AO51" s="22">
        <v>0</v>
      </c>
      <c r="AP51" s="22">
        <v>0</v>
      </c>
      <c r="AQ51" s="22">
        <v>7</v>
      </c>
      <c r="AR51" s="22">
        <v>2</v>
      </c>
      <c r="AS51" s="32">
        <v>0</v>
      </c>
      <c r="AT51" s="44">
        <v>7044</v>
      </c>
      <c r="AU51" s="48">
        <v>14597</v>
      </c>
      <c r="AV51" s="49">
        <v>3410</v>
      </c>
      <c r="AW51" s="21">
        <v>495</v>
      </c>
      <c r="AX51" s="50">
        <v>6249</v>
      </c>
      <c r="AY51" s="51">
        <v>1363</v>
      </c>
      <c r="AZ51" s="22">
        <v>2</v>
      </c>
      <c r="BA51" s="52">
        <v>1365</v>
      </c>
      <c r="BB51" s="40">
        <v>8679</v>
      </c>
      <c r="BC51" s="41">
        <v>3092</v>
      </c>
      <c r="BD51" s="42">
        <v>11771</v>
      </c>
      <c r="BE51" s="33">
        <v>13788</v>
      </c>
      <c r="BF51" s="53">
        <v>21341</v>
      </c>
      <c r="BG51" s="43">
        <v>0.73732053351456972</v>
      </c>
    </row>
    <row r="52" spans="1:59" ht="19.5" customHeight="1" x14ac:dyDescent="0.15">
      <c r="A52" s="15" t="s">
        <v>97</v>
      </c>
      <c r="B52" s="16">
        <v>1474</v>
      </c>
      <c r="C52" s="17">
        <v>5</v>
      </c>
      <c r="D52" s="17">
        <v>236</v>
      </c>
      <c r="E52" s="17">
        <v>259</v>
      </c>
      <c r="F52" s="18">
        <f t="shared" si="18"/>
        <v>1974</v>
      </c>
      <c r="G52" s="19">
        <v>3774</v>
      </c>
      <c r="H52" s="17">
        <v>4591</v>
      </c>
      <c r="I52" s="20">
        <f t="shared" si="19"/>
        <v>8365</v>
      </c>
      <c r="J52" s="19">
        <v>1</v>
      </c>
      <c r="K52" s="17">
        <v>94</v>
      </c>
      <c r="L52" s="20">
        <f t="shared" si="20"/>
        <v>95</v>
      </c>
      <c r="M52" s="21">
        <v>6</v>
      </c>
      <c r="N52" s="22">
        <v>0</v>
      </c>
      <c r="O52" s="22">
        <v>0</v>
      </c>
      <c r="P52" s="22">
        <v>3</v>
      </c>
      <c r="Q52" s="23">
        <v>30</v>
      </c>
      <c r="R52" s="17">
        <v>87</v>
      </c>
      <c r="S52" s="18">
        <f t="shared" si="21"/>
        <v>117</v>
      </c>
      <c r="T52" s="23">
        <v>4816</v>
      </c>
      <c r="U52" s="17">
        <v>826</v>
      </c>
      <c r="V52" s="22">
        <v>0</v>
      </c>
      <c r="W52" s="20">
        <v>713</v>
      </c>
      <c r="X52" s="23">
        <v>133</v>
      </c>
      <c r="Y52" s="17">
        <v>37</v>
      </c>
      <c r="Z52" s="17">
        <v>0</v>
      </c>
      <c r="AA52" s="25">
        <v>0</v>
      </c>
      <c r="AB52" s="26">
        <f t="shared" si="22"/>
        <v>170</v>
      </c>
      <c r="AC52" s="27">
        <v>77</v>
      </c>
      <c r="AD52" s="28">
        <v>19</v>
      </c>
      <c r="AE52" s="29">
        <v>9</v>
      </c>
      <c r="AF52" s="28">
        <v>1347</v>
      </c>
      <c r="AG52" s="22">
        <v>1325</v>
      </c>
      <c r="AH52" s="22">
        <v>18</v>
      </c>
      <c r="AI52" s="22">
        <v>3</v>
      </c>
      <c r="AJ52" s="22">
        <v>0</v>
      </c>
      <c r="AK52" s="22">
        <v>0</v>
      </c>
      <c r="AL52" s="29">
        <v>0</v>
      </c>
      <c r="AM52" s="28">
        <v>1190</v>
      </c>
      <c r="AN52" s="22">
        <v>646</v>
      </c>
      <c r="AO52" s="22">
        <v>0</v>
      </c>
      <c r="AP52" s="22">
        <v>0</v>
      </c>
      <c r="AQ52" s="22">
        <v>14</v>
      </c>
      <c r="AR52" s="22">
        <v>4</v>
      </c>
      <c r="AS52" s="32">
        <v>0</v>
      </c>
      <c r="AT52" s="44">
        <v>10469</v>
      </c>
      <c r="AU52" s="48">
        <v>18232</v>
      </c>
      <c r="AV52" s="49">
        <v>4955</v>
      </c>
      <c r="AW52" s="21">
        <v>0</v>
      </c>
      <c r="AX52" s="50">
        <v>5328</v>
      </c>
      <c r="AY52" s="51">
        <v>1474</v>
      </c>
      <c r="AZ52" s="22">
        <v>5</v>
      </c>
      <c r="BA52" s="52">
        <v>1479</v>
      </c>
      <c r="BB52" s="40">
        <v>9102</v>
      </c>
      <c r="BC52" s="41">
        <v>4591</v>
      </c>
      <c r="BD52" s="42">
        <v>13693</v>
      </c>
      <c r="BE52" s="33">
        <v>15797</v>
      </c>
      <c r="BF52" s="53">
        <v>23560</v>
      </c>
      <c r="BG52" s="43">
        <v>0.66471919959103187</v>
      </c>
    </row>
    <row r="53" spans="1:59" ht="19.5" customHeight="1" thickBot="1" x14ac:dyDescent="0.2">
      <c r="A53" s="15" t="s">
        <v>98</v>
      </c>
      <c r="B53" s="16">
        <v>1582</v>
      </c>
      <c r="C53" s="17">
        <v>31</v>
      </c>
      <c r="D53" s="17">
        <v>264</v>
      </c>
      <c r="E53" s="17">
        <v>268</v>
      </c>
      <c r="F53" s="18">
        <f t="shared" si="18"/>
        <v>2145</v>
      </c>
      <c r="G53" s="19">
        <v>3953</v>
      </c>
      <c r="H53" s="17">
        <v>4094</v>
      </c>
      <c r="I53" s="20">
        <f t="shared" si="19"/>
        <v>8047</v>
      </c>
      <c r="J53" s="19">
        <v>2</v>
      </c>
      <c r="K53" s="17">
        <v>52</v>
      </c>
      <c r="L53" s="20">
        <f t="shared" si="20"/>
        <v>54</v>
      </c>
      <c r="M53" s="21">
        <v>13</v>
      </c>
      <c r="N53" s="22">
        <v>0</v>
      </c>
      <c r="O53" s="22">
        <v>0</v>
      </c>
      <c r="P53" s="22">
        <v>3</v>
      </c>
      <c r="Q53" s="23">
        <v>9</v>
      </c>
      <c r="R53" s="17">
        <v>82</v>
      </c>
      <c r="S53" s="18">
        <f t="shared" si="21"/>
        <v>91</v>
      </c>
      <c r="T53" s="23">
        <v>4537</v>
      </c>
      <c r="U53" s="17">
        <v>1015</v>
      </c>
      <c r="V53" s="22">
        <v>208</v>
      </c>
      <c r="W53" s="20">
        <v>715</v>
      </c>
      <c r="X53" s="23">
        <v>159</v>
      </c>
      <c r="Y53" s="17">
        <v>36</v>
      </c>
      <c r="Z53" s="17">
        <v>0</v>
      </c>
      <c r="AA53" s="25">
        <v>0</v>
      </c>
      <c r="AB53" s="26">
        <f t="shared" si="22"/>
        <v>195</v>
      </c>
      <c r="AC53" s="27">
        <v>74</v>
      </c>
      <c r="AD53" s="28">
        <v>41</v>
      </c>
      <c r="AE53" s="29">
        <v>1</v>
      </c>
      <c r="AF53" s="28">
        <v>1175</v>
      </c>
      <c r="AG53" s="22">
        <v>1045</v>
      </c>
      <c r="AH53" s="22">
        <v>125</v>
      </c>
      <c r="AI53" s="22">
        <v>58</v>
      </c>
      <c r="AJ53" s="22">
        <v>0</v>
      </c>
      <c r="AK53" s="22">
        <v>0</v>
      </c>
      <c r="AL53" s="29">
        <v>0</v>
      </c>
      <c r="AM53" s="28">
        <v>238</v>
      </c>
      <c r="AN53" s="22">
        <v>96</v>
      </c>
      <c r="AO53" s="22">
        <v>0</v>
      </c>
      <c r="AP53" s="22">
        <v>0</v>
      </c>
      <c r="AQ53" s="22">
        <v>18</v>
      </c>
      <c r="AR53" s="22">
        <v>1</v>
      </c>
      <c r="AS53" s="32">
        <v>0</v>
      </c>
      <c r="AT53" s="44">
        <v>10309</v>
      </c>
      <c r="AU53" s="48">
        <v>16680</v>
      </c>
      <c r="AV53" s="49">
        <v>4458</v>
      </c>
      <c r="AW53" s="21">
        <v>0</v>
      </c>
      <c r="AX53" s="50">
        <v>6367</v>
      </c>
      <c r="AY53" s="51">
        <v>1582</v>
      </c>
      <c r="AZ53" s="22">
        <v>31</v>
      </c>
      <c r="BA53" s="52">
        <v>1613</v>
      </c>
      <c r="BB53" s="54">
        <v>10320</v>
      </c>
      <c r="BC53" s="55">
        <v>4094</v>
      </c>
      <c r="BD53" s="56">
        <v>14414</v>
      </c>
      <c r="BE53" s="57">
        <v>16676</v>
      </c>
      <c r="BF53" s="58">
        <v>23047</v>
      </c>
      <c r="BG53" s="59">
        <v>0.71597058415429449</v>
      </c>
    </row>
    <row r="54" spans="1:59" ht="19.5" customHeight="1" thickTop="1" thickBot="1" x14ac:dyDescent="0.2">
      <c r="A54" s="60" t="s">
        <v>60</v>
      </c>
      <c r="B54" s="61">
        <f>SUM(B48:B53)</f>
        <v>8243</v>
      </c>
      <c r="C54" s="62">
        <f t="shared" ref="C54:AS54" si="23">SUM(C48:C53)</f>
        <v>62</v>
      </c>
      <c r="D54" s="62">
        <f t="shared" si="23"/>
        <v>1723</v>
      </c>
      <c r="E54" s="62">
        <f t="shared" si="23"/>
        <v>1646</v>
      </c>
      <c r="F54" s="63">
        <f t="shared" si="23"/>
        <v>11674</v>
      </c>
      <c r="G54" s="64">
        <f t="shared" si="23"/>
        <v>22505</v>
      </c>
      <c r="H54" s="62">
        <f t="shared" si="23"/>
        <v>22561</v>
      </c>
      <c r="I54" s="65">
        <f t="shared" si="23"/>
        <v>45066</v>
      </c>
      <c r="J54" s="64">
        <f t="shared" si="23"/>
        <v>14</v>
      </c>
      <c r="K54" s="62">
        <f t="shared" si="23"/>
        <v>395</v>
      </c>
      <c r="L54" s="65">
        <f t="shared" si="23"/>
        <v>409</v>
      </c>
      <c r="M54" s="67">
        <f t="shared" si="23"/>
        <v>51</v>
      </c>
      <c r="N54" s="68">
        <f t="shared" si="23"/>
        <v>0</v>
      </c>
      <c r="O54" s="68">
        <f t="shared" si="23"/>
        <v>0</v>
      </c>
      <c r="P54" s="68">
        <f t="shared" si="23"/>
        <v>16</v>
      </c>
      <c r="Q54" s="69">
        <f t="shared" si="23"/>
        <v>120</v>
      </c>
      <c r="R54" s="62">
        <f t="shared" si="23"/>
        <v>358</v>
      </c>
      <c r="S54" s="63">
        <f t="shared" si="23"/>
        <v>478</v>
      </c>
      <c r="T54" s="69">
        <f t="shared" si="23"/>
        <v>27845</v>
      </c>
      <c r="U54" s="62">
        <f t="shared" si="23"/>
        <v>6259</v>
      </c>
      <c r="V54" s="68">
        <f t="shared" si="23"/>
        <v>1136</v>
      </c>
      <c r="W54" s="65">
        <f t="shared" si="23"/>
        <v>3775</v>
      </c>
      <c r="X54" s="69">
        <f t="shared" si="23"/>
        <v>739</v>
      </c>
      <c r="Y54" s="62">
        <f t="shared" si="23"/>
        <v>186</v>
      </c>
      <c r="Z54" s="62">
        <f t="shared" si="23"/>
        <v>0</v>
      </c>
      <c r="AA54" s="70">
        <f t="shared" si="23"/>
        <v>0</v>
      </c>
      <c r="AB54" s="71">
        <f t="shared" si="23"/>
        <v>925</v>
      </c>
      <c r="AC54" s="72">
        <f t="shared" si="23"/>
        <v>1628</v>
      </c>
      <c r="AD54" s="73">
        <f t="shared" si="23"/>
        <v>514</v>
      </c>
      <c r="AE54" s="74">
        <f t="shared" si="23"/>
        <v>73</v>
      </c>
      <c r="AF54" s="73">
        <f t="shared" si="23"/>
        <v>8721</v>
      </c>
      <c r="AG54" s="68">
        <f t="shared" si="23"/>
        <v>8389</v>
      </c>
      <c r="AH54" s="68">
        <f t="shared" si="23"/>
        <v>304</v>
      </c>
      <c r="AI54" s="68">
        <f t="shared" si="23"/>
        <v>128</v>
      </c>
      <c r="AJ54" s="68">
        <f t="shared" si="23"/>
        <v>0</v>
      </c>
      <c r="AK54" s="68">
        <f t="shared" si="23"/>
        <v>0</v>
      </c>
      <c r="AL54" s="74">
        <f t="shared" si="23"/>
        <v>6</v>
      </c>
      <c r="AM54" s="73">
        <f t="shared" si="23"/>
        <v>5251</v>
      </c>
      <c r="AN54" s="68">
        <f t="shared" si="23"/>
        <v>2550</v>
      </c>
      <c r="AO54" s="68">
        <f t="shared" si="23"/>
        <v>0</v>
      </c>
      <c r="AP54" s="68">
        <f t="shared" si="23"/>
        <v>0</v>
      </c>
      <c r="AQ54" s="68">
        <f t="shared" si="23"/>
        <v>912</v>
      </c>
      <c r="AR54" s="68">
        <f t="shared" si="23"/>
        <v>37</v>
      </c>
      <c r="AS54" s="75">
        <f t="shared" si="23"/>
        <v>0</v>
      </c>
      <c r="AT54" s="66">
        <v>57481</v>
      </c>
      <c r="AU54" s="76">
        <v>103865</v>
      </c>
      <c r="AV54" s="66">
        <v>24715</v>
      </c>
      <c r="AW54" s="67">
        <v>993</v>
      </c>
      <c r="AX54" s="77">
        <v>33945</v>
      </c>
      <c r="AY54" s="78">
        <v>9236</v>
      </c>
      <c r="AZ54" s="68">
        <v>62</v>
      </c>
      <c r="BA54" s="79">
        <v>9298</v>
      </c>
      <c r="BB54" s="80">
        <v>56450</v>
      </c>
      <c r="BC54" s="81">
        <v>22561</v>
      </c>
      <c r="BD54" s="82">
        <v>79011</v>
      </c>
      <c r="BE54" s="66">
        <v>92419</v>
      </c>
      <c r="BF54" s="76">
        <v>138803</v>
      </c>
      <c r="BG54" s="83">
        <v>0.71445748060396652</v>
      </c>
    </row>
    <row r="55" spans="1:59" ht="19.5" customHeight="1" thickTop="1" x14ac:dyDescent="0.15">
      <c r="A55" s="15" t="s">
        <v>99</v>
      </c>
      <c r="B55" s="16">
        <v>775</v>
      </c>
      <c r="C55" s="17">
        <v>4</v>
      </c>
      <c r="D55" s="17">
        <v>255</v>
      </c>
      <c r="E55" s="17">
        <v>119</v>
      </c>
      <c r="F55" s="18">
        <f t="shared" ref="F55:F64" si="24">SUM(B55:E55)</f>
        <v>1153</v>
      </c>
      <c r="G55" s="19">
        <v>2834</v>
      </c>
      <c r="H55" s="17">
        <v>1881</v>
      </c>
      <c r="I55" s="20">
        <f t="shared" ref="I55:I64" si="25">SUM(G55:H55)</f>
        <v>4715</v>
      </c>
      <c r="J55" s="19">
        <v>1</v>
      </c>
      <c r="K55" s="17">
        <v>31</v>
      </c>
      <c r="L55" s="20">
        <f t="shared" ref="L55:L64" si="26">SUM(J55:K55)</f>
        <v>32</v>
      </c>
      <c r="M55" s="21">
        <v>1</v>
      </c>
      <c r="N55" s="22">
        <v>0</v>
      </c>
      <c r="O55" s="22">
        <v>0</v>
      </c>
      <c r="P55" s="22">
        <v>1</v>
      </c>
      <c r="Q55" s="23">
        <v>25</v>
      </c>
      <c r="R55" s="17">
        <v>32</v>
      </c>
      <c r="S55" s="18">
        <f t="shared" ref="S55:S64" si="27">SUM(Q55:R55)</f>
        <v>57</v>
      </c>
      <c r="T55" s="23">
        <v>3188</v>
      </c>
      <c r="U55" s="17">
        <v>514</v>
      </c>
      <c r="V55" s="22">
        <v>0</v>
      </c>
      <c r="W55" s="20">
        <v>550</v>
      </c>
      <c r="X55" s="23">
        <v>126</v>
      </c>
      <c r="Y55" s="17">
        <v>17</v>
      </c>
      <c r="Z55" s="17">
        <v>0</v>
      </c>
      <c r="AA55" s="25">
        <v>0</v>
      </c>
      <c r="AB55" s="26">
        <f t="shared" ref="AB55:AB64" si="28">SUM(X55:AA55)</f>
        <v>143</v>
      </c>
      <c r="AC55" s="27">
        <v>5</v>
      </c>
      <c r="AD55" s="28">
        <v>5</v>
      </c>
      <c r="AE55" s="29">
        <v>0</v>
      </c>
      <c r="AF55" s="28">
        <v>1085</v>
      </c>
      <c r="AG55" s="22">
        <v>1074</v>
      </c>
      <c r="AH55" s="22">
        <v>11</v>
      </c>
      <c r="AI55" s="22">
        <v>7</v>
      </c>
      <c r="AJ55" s="22">
        <v>0</v>
      </c>
      <c r="AK55" s="22">
        <v>0</v>
      </c>
      <c r="AL55" s="29">
        <v>0</v>
      </c>
      <c r="AM55" s="28">
        <v>561</v>
      </c>
      <c r="AN55" s="22">
        <v>268</v>
      </c>
      <c r="AO55" s="22">
        <v>0</v>
      </c>
      <c r="AP55" s="22">
        <v>0</v>
      </c>
      <c r="AQ55" s="22">
        <v>8</v>
      </c>
      <c r="AR55" s="22">
        <v>1</v>
      </c>
      <c r="AS55" s="32">
        <v>0</v>
      </c>
      <c r="AT55" s="33">
        <v>5921</v>
      </c>
      <c r="AU55" s="34">
        <v>10974</v>
      </c>
      <c r="AV55" s="35">
        <v>2036</v>
      </c>
      <c r="AW55" s="21">
        <v>219</v>
      </c>
      <c r="AX55" s="50">
        <v>4096</v>
      </c>
      <c r="AY55" s="51">
        <v>994</v>
      </c>
      <c r="AZ55" s="22">
        <v>4</v>
      </c>
      <c r="BA55" s="52">
        <v>998</v>
      </c>
      <c r="BB55" s="40">
        <v>6930</v>
      </c>
      <c r="BC55" s="41">
        <v>1881</v>
      </c>
      <c r="BD55" s="42">
        <v>8811</v>
      </c>
      <c r="BE55" s="33">
        <v>10236</v>
      </c>
      <c r="BF55" s="85">
        <v>15289</v>
      </c>
      <c r="BG55" s="86">
        <v>0.7865168539325843</v>
      </c>
    </row>
    <row r="56" spans="1:59" ht="19.5" customHeight="1" x14ac:dyDescent="0.15">
      <c r="A56" s="15" t="s">
        <v>100</v>
      </c>
      <c r="B56" s="16">
        <v>2740</v>
      </c>
      <c r="C56" s="17">
        <v>5</v>
      </c>
      <c r="D56" s="17">
        <v>460</v>
      </c>
      <c r="E56" s="17">
        <v>527</v>
      </c>
      <c r="F56" s="18">
        <f t="shared" si="24"/>
        <v>3732</v>
      </c>
      <c r="G56" s="19">
        <v>4482</v>
      </c>
      <c r="H56" s="17">
        <v>6038</v>
      </c>
      <c r="I56" s="20">
        <f t="shared" si="25"/>
        <v>10520</v>
      </c>
      <c r="J56" s="19">
        <v>16</v>
      </c>
      <c r="K56" s="17">
        <v>233</v>
      </c>
      <c r="L56" s="20">
        <f t="shared" si="26"/>
        <v>249</v>
      </c>
      <c r="M56" s="21">
        <v>19</v>
      </c>
      <c r="N56" s="22">
        <v>0</v>
      </c>
      <c r="O56" s="22">
        <v>0</v>
      </c>
      <c r="P56" s="22">
        <v>4</v>
      </c>
      <c r="Q56" s="23">
        <v>29</v>
      </c>
      <c r="R56" s="17">
        <v>227</v>
      </c>
      <c r="S56" s="18">
        <f t="shared" si="27"/>
        <v>256</v>
      </c>
      <c r="T56" s="23">
        <v>8088</v>
      </c>
      <c r="U56" s="17">
        <v>2023</v>
      </c>
      <c r="V56" s="22">
        <v>0</v>
      </c>
      <c r="W56" s="20">
        <v>990</v>
      </c>
      <c r="X56" s="23">
        <v>208</v>
      </c>
      <c r="Y56" s="17">
        <v>66</v>
      </c>
      <c r="Z56" s="17">
        <v>0</v>
      </c>
      <c r="AA56" s="25">
        <v>0</v>
      </c>
      <c r="AB56" s="26">
        <f t="shared" si="28"/>
        <v>274</v>
      </c>
      <c r="AC56" s="27">
        <v>145</v>
      </c>
      <c r="AD56" s="28">
        <v>11</v>
      </c>
      <c r="AE56" s="29">
        <v>5</v>
      </c>
      <c r="AF56" s="28">
        <v>2350</v>
      </c>
      <c r="AG56" s="22">
        <v>2319</v>
      </c>
      <c r="AH56" s="22">
        <v>25</v>
      </c>
      <c r="AI56" s="22">
        <v>11</v>
      </c>
      <c r="AJ56" s="22">
        <v>1</v>
      </c>
      <c r="AK56" s="22">
        <v>0</v>
      </c>
      <c r="AL56" s="29">
        <v>5</v>
      </c>
      <c r="AM56" s="28">
        <v>1920</v>
      </c>
      <c r="AN56" s="22">
        <v>668</v>
      </c>
      <c r="AO56" s="22">
        <v>0</v>
      </c>
      <c r="AP56" s="22">
        <v>0</v>
      </c>
      <c r="AQ56" s="22">
        <v>125</v>
      </c>
      <c r="AR56" s="22">
        <v>9</v>
      </c>
      <c r="AS56" s="32">
        <v>0</v>
      </c>
      <c r="AT56" s="44">
        <v>14615</v>
      </c>
      <c r="AU56" s="48">
        <v>27798</v>
      </c>
      <c r="AV56" s="49">
        <v>6822</v>
      </c>
      <c r="AW56" s="21">
        <v>68</v>
      </c>
      <c r="AX56" s="50">
        <v>10032</v>
      </c>
      <c r="AY56" s="51">
        <v>2808</v>
      </c>
      <c r="AZ56" s="22">
        <v>5</v>
      </c>
      <c r="BA56" s="52">
        <v>2813</v>
      </c>
      <c r="BB56" s="40">
        <v>14514</v>
      </c>
      <c r="BC56" s="41">
        <v>6038</v>
      </c>
      <c r="BD56" s="42">
        <v>20552</v>
      </c>
      <c r="BE56" s="33">
        <v>24715</v>
      </c>
      <c r="BF56" s="53">
        <v>37898</v>
      </c>
      <c r="BG56" s="43">
        <v>0.70620864149474505</v>
      </c>
    </row>
    <row r="57" spans="1:59" ht="19.5" customHeight="1" x14ac:dyDescent="0.15">
      <c r="A57" s="15" t="s">
        <v>101</v>
      </c>
      <c r="B57" s="16">
        <v>492</v>
      </c>
      <c r="C57" s="17">
        <v>9</v>
      </c>
      <c r="D57" s="17">
        <v>182</v>
      </c>
      <c r="E57" s="17">
        <v>304</v>
      </c>
      <c r="F57" s="18">
        <f t="shared" si="24"/>
        <v>987</v>
      </c>
      <c r="G57" s="19">
        <v>2349</v>
      </c>
      <c r="H57" s="17">
        <v>3706</v>
      </c>
      <c r="I57" s="20">
        <f t="shared" si="25"/>
        <v>6055</v>
      </c>
      <c r="J57" s="19">
        <v>4</v>
      </c>
      <c r="K57" s="17">
        <v>82</v>
      </c>
      <c r="L57" s="20">
        <f t="shared" si="26"/>
        <v>86</v>
      </c>
      <c r="M57" s="21">
        <v>12</v>
      </c>
      <c r="N57" s="22">
        <v>1</v>
      </c>
      <c r="O57" s="22">
        <v>0</v>
      </c>
      <c r="P57" s="22">
        <v>2</v>
      </c>
      <c r="Q57" s="23">
        <v>12</v>
      </c>
      <c r="R57" s="17">
        <v>84</v>
      </c>
      <c r="S57" s="18">
        <f t="shared" si="27"/>
        <v>96</v>
      </c>
      <c r="T57" s="23">
        <v>4197</v>
      </c>
      <c r="U57" s="17">
        <v>1229</v>
      </c>
      <c r="V57" s="22">
        <v>0</v>
      </c>
      <c r="W57" s="20">
        <v>450</v>
      </c>
      <c r="X57" s="23">
        <v>108</v>
      </c>
      <c r="Y57" s="17">
        <v>25</v>
      </c>
      <c r="Z57" s="17">
        <v>0</v>
      </c>
      <c r="AA57" s="25">
        <v>0</v>
      </c>
      <c r="AB57" s="26">
        <f t="shared" si="28"/>
        <v>133</v>
      </c>
      <c r="AC57" s="27">
        <v>75</v>
      </c>
      <c r="AD57" s="28">
        <v>10</v>
      </c>
      <c r="AE57" s="29">
        <v>4</v>
      </c>
      <c r="AF57" s="28">
        <v>1309</v>
      </c>
      <c r="AG57" s="22">
        <v>1289</v>
      </c>
      <c r="AH57" s="22">
        <v>19</v>
      </c>
      <c r="AI57" s="22">
        <v>5</v>
      </c>
      <c r="AJ57" s="22">
        <v>0</v>
      </c>
      <c r="AK57" s="22">
        <v>0</v>
      </c>
      <c r="AL57" s="29">
        <v>1</v>
      </c>
      <c r="AM57" s="28">
        <v>640</v>
      </c>
      <c r="AN57" s="22">
        <v>351</v>
      </c>
      <c r="AO57" s="22">
        <v>0</v>
      </c>
      <c r="AP57" s="22">
        <v>0</v>
      </c>
      <c r="AQ57" s="22">
        <v>7</v>
      </c>
      <c r="AR57" s="22">
        <v>0</v>
      </c>
      <c r="AS57" s="32">
        <v>0</v>
      </c>
      <c r="AT57" s="44">
        <v>7182</v>
      </c>
      <c r="AU57" s="48">
        <v>13653</v>
      </c>
      <c r="AV57" s="49">
        <v>4113</v>
      </c>
      <c r="AW57" s="21">
        <v>1022</v>
      </c>
      <c r="AX57" s="50">
        <v>4408</v>
      </c>
      <c r="AY57" s="51">
        <v>1514</v>
      </c>
      <c r="AZ57" s="22">
        <v>9</v>
      </c>
      <c r="BA57" s="52">
        <v>1523</v>
      </c>
      <c r="BB57" s="40">
        <v>6757</v>
      </c>
      <c r="BC57" s="41">
        <v>3706</v>
      </c>
      <c r="BD57" s="42">
        <v>10463</v>
      </c>
      <c r="BE57" s="33">
        <v>12612</v>
      </c>
      <c r="BF57" s="53">
        <v>19083</v>
      </c>
      <c r="BG57" s="43">
        <v>0.64579948389563224</v>
      </c>
    </row>
    <row r="58" spans="1:59" ht="19.5" customHeight="1" x14ac:dyDescent="0.15">
      <c r="A58" s="15" t="s">
        <v>102</v>
      </c>
      <c r="B58" s="16">
        <v>627</v>
      </c>
      <c r="C58" s="17">
        <v>14</v>
      </c>
      <c r="D58" s="17">
        <v>271</v>
      </c>
      <c r="E58" s="17">
        <v>425</v>
      </c>
      <c r="F58" s="18">
        <f t="shared" si="24"/>
        <v>1337</v>
      </c>
      <c r="G58" s="19">
        <v>2880</v>
      </c>
      <c r="H58" s="17">
        <v>4864</v>
      </c>
      <c r="I58" s="20">
        <f t="shared" si="25"/>
        <v>7744</v>
      </c>
      <c r="J58" s="19">
        <v>9</v>
      </c>
      <c r="K58" s="17">
        <v>83</v>
      </c>
      <c r="L58" s="20">
        <f t="shared" si="26"/>
        <v>92</v>
      </c>
      <c r="M58" s="21">
        <v>16</v>
      </c>
      <c r="N58" s="22">
        <v>1</v>
      </c>
      <c r="O58" s="22">
        <v>0</v>
      </c>
      <c r="P58" s="22">
        <v>4</v>
      </c>
      <c r="Q58" s="23">
        <v>13</v>
      </c>
      <c r="R58" s="17">
        <v>79</v>
      </c>
      <c r="S58" s="18">
        <f t="shared" si="27"/>
        <v>92</v>
      </c>
      <c r="T58" s="23">
        <v>5781</v>
      </c>
      <c r="U58" s="17">
        <v>1247</v>
      </c>
      <c r="V58" s="22">
        <v>0</v>
      </c>
      <c r="W58" s="20">
        <v>569</v>
      </c>
      <c r="X58" s="23">
        <v>120</v>
      </c>
      <c r="Y58" s="17">
        <v>23</v>
      </c>
      <c r="Z58" s="17">
        <v>0</v>
      </c>
      <c r="AA58" s="25">
        <v>0</v>
      </c>
      <c r="AB58" s="26">
        <f t="shared" si="28"/>
        <v>143</v>
      </c>
      <c r="AC58" s="27">
        <v>734</v>
      </c>
      <c r="AD58" s="28">
        <v>4</v>
      </c>
      <c r="AE58" s="29">
        <v>2</v>
      </c>
      <c r="AF58" s="28">
        <v>1603</v>
      </c>
      <c r="AG58" s="22">
        <v>1595</v>
      </c>
      <c r="AH58" s="22">
        <v>8</v>
      </c>
      <c r="AI58" s="22">
        <v>5</v>
      </c>
      <c r="AJ58" s="22">
        <v>0</v>
      </c>
      <c r="AK58" s="22">
        <v>0</v>
      </c>
      <c r="AL58" s="29">
        <v>0</v>
      </c>
      <c r="AM58" s="28">
        <v>545</v>
      </c>
      <c r="AN58" s="22">
        <v>419</v>
      </c>
      <c r="AO58" s="22">
        <v>0</v>
      </c>
      <c r="AP58" s="22">
        <v>0</v>
      </c>
      <c r="AQ58" s="22">
        <v>53</v>
      </c>
      <c r="AR58" s="22">
        <v>0</v>
      </c>
      <c r="AS58" s="32">
        <v>0</v>
      </c>
      <c r="AT58" s="44">
        <v>9242</v>
      </c>
      <c r="AU58" s="48">
        <v>18199</v>
      </c>
      <c r="AV58" s="49">
        <v>5402</v>
      </c>
      <c r="AW58" s="21">
        <v>1524</v>
      </c>
      <c r="AX58" s="50">
        <v>5863</v>
      </c>
      <c r="AY58" s="51">
        <v>2151</v>
      </c>
      <c r="AZ58" s="22">
        <v>14</v>
      </c>
      <c r="BA58" s="52">
        <v>2165</v>
      </c>
      <c r="BB58" s="40">
        <v>8743</v>
      </c>
      <c r="BC58" s="41">
        <v>4864</v>
      </c>
      <c r="BD58" s="42">
        <v>13607</v>
      </c>
      <c r="BE58" s="33">
        <v>16629</v>
      </c>
      <c r="BF58" s="53">
        <v>25586</v>
      </c>
      <c r="BG58" s="43">
        <v>0.64253692952156982</v>
      </c>
    </row>
    <row r="59" spans="1:59" ht="19.5" customHeight="1" x14ac:dyDescent="0.15">
      <c r="A59" s="15" t="s">
        <v>103</v>
      </c>
      <c r="B59" s="16">
        <v>850</v>
      </c>
      <c r="C59" s="17">
        <v>15</v>
      </c>
      <c r="D59" s="17">
        <v>249</v>
      </c>
      <c r="E59" s="17">
        <v>357</v>
      </c>
      <c r="F59" s="18">
        <f t="shared" si="24"/>
        <v>1471</v>
      </c>
      <c r="G59" s="19">
        <v>2993</v>
      </c>
      <c r="H59" s="17">
        <v>3916</v>
      </c>
      <c r="I59" s="20">
        <f t="shared" si="25"/>
        <v>6909</v>
      </c>
      <c r="J59" s="19">
        <v>6</v>
      </c>
      <c r="K59" s="17">
        <v>49</v>
      </c>
      <c r="L59" s="20">
        <f t="shared" si="26"/>
        <v>55</v>
      </c>
      <c r="M59" s="21">
        <v>13</v>
      </c>
      <c r="N59" s="22">
        <v>0</v>
      </c>
      <c r="O59" s="22">
        <v>0</v>
      </c>
      <c r="P59" s="22">
        <v>1</v>
      </c>
      <c r="Q59" s="23">
        <v>32</v>
      </c>
      <c r="R59" s="17">
        <v>90</v>
      </c>
      <c r="S59" s="18">
        <f t="shared" si="27"/>
        <v>122</v>
      </c>
      <c r="T59" s="23">
        <v>4532</v>
      </c>
      <c r="U59" s="17">
        <v>1709</v>
      </c>
      <c r="V59" s="22">
        <v>657</v>
      </c>
      <c r="W59" s="20">
        <v>491</v>
      </c>
      <c r="X59" s="23">
        <v>122</v>
      </c>
      <c r="Y59" s="17">
        <v>26</v>
      </c>
      <c r="Z59" s="17">
        <v>0</v>
      </c>
      <c r="AA59" s="25">
        <v>0</v>
      </c>
      <c r="AB59" s="26">
        <f t="shared" si="28"/>
        <v>148</v>
      </c>
      <c r="AC59" s="27">
        <v>138</v>
      </c>
      <c r="AD59" s="28">
        <v>39</v>
      </c>
      <c r="AE59" s="29">
        <v>4</v>
      </c>
      <c r="AF59" s="28">
        <v>1193</v>
      </c>
      <c r="AG59" s="22">
        <v>1134</v>
      </c>
      <c r="AH59" s="22">
        <v>59</v>
      </c>
      <c r="AI59" s="22">
        <v>23</v>
      </c>
      <c r="AJ59" s="22">
        <v>0</v>
      </c>
      <c r="AK59" s="22">
        <v>0</v>
      </c>
      <c r="AL59" s="29">
        <v>0</v>
      </c>
      <c r="AM59" s="28">
        <v>270</v>
      </c>
      <c r="AN59" s="22">
        <v>151</v>
      </c>
      <c r="AO59" s="22">
        <v>0</v>
      </c>
      <c r="AP59" s="22">
        <v>0</v>
      </c>
      <c r="AQ59" s="22">
        <v>25</v>
      </c>
      <c r="AR59" s="22">
        <v>0</v>
      </c>
      <c r="AS59" s="32">
        <v>0</v>
      </c>
      <c r="AT59" s="44">
        <v>8524</v>
      </c>
      <c r="AU59" s="48">
        <v>14995</v>
      </c>
      <c r="AV59" s="49">
        <v>4350</v>
      </c>
      <c r="AW59" s="21">
        <v>693</v>
      </c>
      <c r="AX59" s="50">
        <v>5125</v>
      </c>
      <c r="AY59" s="51">
        <v>1543</v>
      </c>
      <c r="AZ59" s="22">
        <v>15</v>
      </c>
      <c r="BA59" s="52">
        <v>1558</v>
      </c>
      <c r="BB59" s="40">
        <v>8118</v>
      </c>
      <c r="BC59" s="41">
        <v>3916</v>
      </c>
      <c r="BD59" s="42">
        <v>12034</v>
      </c>
      <c r="BE59" s="33">
        <v>14342</v>
      </c>
      <c r="BF59" s="53">
        <v>20813</v>
      </c>
      <c r="BG59" s="43">
        <v>0.67458866544789764</v>
      </c>
    </row>
    <row r="60" spans="1:59" ht="19.5" customHeight="1" x14ac:dyDescent="0.15">
      <c r="A60" s="15" t="s">
        <v>104</v>
      </c>
      <c r="B60" s="16">
        <v>2429</v>
      </c>
      <c r="C60" s="17">
        <v>10</v>
      </c>
      <c r="D60" s="17">
        <v>557</v>
      </c>
      <c r="E60" s="17">
        <v>557</v>
      </c>
      <c r="F60" s="18">
        <f t="shared" si="24"/>
        <v>3553</v>
      </c>
      <c r="G60" s="19">
        <v>4213</v>
      </c>
      <c r="H60" s="17">
        <v>3524</v>
      </c>
      <c r="I60" s="20">
        <f t="shared" si="25"/>
        <v>7737</v>
      </c>
      <c r="J60" s="19">
        <v>13</v>
      </c>
      <c r="K60" s="17">
        <v>242</v>
      </c>
      <c r="L60" s="20">
        <f t="shared" si="26"/>
        <v>255</v>
      </c>
      <c r="M60" s="21">
        <v>12</v>
      </c>
      <c r="N60" s="22">
        <v>0</v>
      </c>
      <c r="O60" s="22">
        <v>0</v>
      </c>
      <c r="P60" s="22">
        <v>6</v>
      </c>
      <c r="Q60" s="23">
        <v>20</v>
      </c>
      <c r="R60" s="17">
        <v>225</v>
      </c>
      <c r="S60" s="18">
        <f t="shared" si="27"/>
        <v>245</v>
      </c>
      <c r="T60" s="23">
        <v>9156</v>
      </c>
      <c r="U60" s="17">
        <v>3854</v>
      </c>
      <c r="V60" s="22">
        <v>0</v>
      </c>
      <c r="W60" s="20">
        <v>818</v>
      </c>
      <c r="X60" s="23">
        <v>257</v>
      </c>
      <c r="Y60" s="17">
        <v>63</v>
      </c>
      <c r="Z60" s="17">
        <v>0</v>
      </c>
      <c r="AA60" s="25">
        <v>0</v>
      </c>
      <c r="AB60" s="26">
        <f t="shared" si="28"/>
        <v>320</v>
      </c>
      <c r="AC60" s="27">
        <v>1014</v>
      </c>
      <c r="AD60" s="28">
        <v>55</v>
      </c>
      <c r="AE60" s="29">
        <v>7</v>
      </c>
      <c r="AF60" s="28">
        <v>3068</v>
      </c>
      <c r="AG60" s="22">
        <v>2983</v>
      </c>
      <c r="AH60" s="22">
        <v>31</v>
      </c>
      <c r="AI60" s="22">
        <v>16</v>
      </c>
      <c r="AJ60" s="22">
        <v>0</v>
      </c>
      <c r="AK60" s="22">
        <v>0</v>
      </c>
      <c r="AL60" s="29">
        <v>54</v>
      </c>
      <c r="AM60" s="28">
        <v>1547</v>
      </c>
      <c r="AN60" s="22">
        <v>912</v>
      </c>
      <c r="AO60" s="22">
        <v>0</v>
      </c>
      <c r="AP60" s="22">
        <v>0</v>
      </c>
      <c r="AQ60" s="22">
        <v>766</v>
      </c>
      <c r="AR60" s="22">
        <v>27</v>
      </c>
      <c r="AS60" s="32">
        <v>0</v>
      </c>
      <c r="AT60" s="44">
        <v>11610</v>
      </c>
      <c r="AU60" s="48">
        <v>27815</v>
      </c>
      <c r="AV60" s="49">
        <v>4345</v>
      </c>
      <c r="AW60" s="21">
        <v>356</v>
      </c>
      <c r="AX60" s="50">
        <v>9460</v>
      </c>
      <c r="AY60" s="51">
        <v>2785</v>
      </c>
      <c r="AZ60" s="22">
        <v>10</v>
      </c>
      <c r="BA60" s="52">
        <v>2795</v>
      </c>
      <c r="BB60" s="40">
        <v>13673</v>
      </c>
      <c r="BC60" s="41">
        <v>3524</v>
      </c>
      <c r="BD60" s="42">
        <v>17197</v>
      </c>
      <c r="BE60" s="33">
        <v>21426</v>
      </c>
      <c r="BF60" s="53">
        <v>37631</v>
      </c>
      <c r="BG60" s="43">
        <v>0.79508053730301798</v>
      </c>
    </row>
    <row r="61" spans="1:59" ht="19.5" customHeight="1" x14ac:dyDescent="0.15">
      <c r="A61" s="15" t="s">
        <v>105</v>
      </c>
      <c r="B61" s="16">
        <v>625</v>
      </c>
      <c r="C61" s="17">
        <v>1</v>
      </c>
      <c r="D61" s="17">
        <v>141</v>
      </c>
      <c r="E61" s="17">
        <v>162</v>
      </c>
      <c r="F61" s="18">
        <f t="shared" si="24"/>
        <v>929</v>
      </c>
      <c r="G61" s="19">
        <v>2449</v>
      </c>
      <c r="H61" s="17">
        <v>2725</v>
      </c>
      <c r="I61" s="20">
        <f t="shared" si="25"/>
        <v>5174</v>
      </c>
      <c r="J61" s="19">
        <v>5</v>
      </c>
      <c r="K61" s="17">
        <v>80</v>
      </c>
      <c r="L61" s="20">
        <f t="shared" si="26"/>
        <v>85</v>
      </c>
      <c r="M61" s="21">
        <v>14</v>
      </c>
      <c r="N61" s="22">
        <v>0</v>
      </c>
      <c r="O61" s="22">
        <v>0</v>
      </c>
      <c r="P61" s="22">
        <v>8</v>
      </c>
      <c r="Q61" s="23">
        <v>13</v>
      </c>
      <c r="R61" s="17">
        <v>69</v>
      </c>
      <c r="S61" s="18">
        <f t="shared" si="27"/>
        <v>82</v>
      </c>
      <c r="T61" s="23">
        <v>2726</v>
      </c>
      <c r="U61" s="17">
        <v>844</v>
      </c>
      <c r="V61" s="22">
        <v>0</v>
      </c>
      <c r="W61" s="20">
        <v>324</v>
      </c>
      <c r="X61" s="23">
        <v>71</v>
      </c>
      <c r="Y61" s="17">
        <v>31</v>
      </c>
      <c r="Z61" s="17">
        <v>0</v>
      </c>
      <c r="AA61" s="25">
        <v>0</v>
      </c>
      <c r="AB61" s="26">
        <f t="shared" si="28"/>
        <v>102</v>
      </c>
      <c r="AC61" s="27">
        <v>15</v>
      </c>
      <c r="AD61" s="28">
        <v>16</v>
      </c>
      <c r="AE61" s="29">
        <v>0</v>
      </c>
      <c r="AF61" s="28">
        <v>706</v>
      </c>
      <c r="AG61" s="22">
        <v>701</v>
      </c>
      <c r="AH61" s="22">
        <v>4</v>
      </c>
      <c r="AI61" s="22">
        <v>3</v>
      </c>
      <c r="AJ61" s="22">
        <v>0</v>
      </c>
      <c r="AK61" s="22">
        <v>0</v>
      </c>
      <c r="AL61" s="29">
        <v>1</v>
      </c>
      <c r="AM61" s="28">
        <v>836</v>
      </c>
      <c r="AN61" s="22">
        <v>266</v>
      </c>
      <c r="AO61" s="22">
        <v>0</v>
      </c>
      <c r="AP61" s="22">
        <v>0</v>
      </c>
      <c r="AQ61" s="22">
        <v>2</v>
      </c>
      <c r="AR61" s="22">
        <v>0</v>
      </c>
      <c r="AS61" s="32">
        <v>0</v>
      </c>
      <c r="AT61" s="44">
        <v>6249</v>
      </c>
      <c r="AU61" s="48">
        <v>10734</v>
      </c>
      <c r="AV61" s="49">
        <v>2982</v>
      </c>
      <c r="AW61" s="21">
        <v>374</v>
      </c>
      <c r="AX61" s="50">
        <v>1944</v>
      </c>
      <c r="AY61" s="51">
        <v>999</v>
      </c>
      <c r="AZ61" s="22">
        <v>1</v>
      </c>
      <c r="BA61" s="52">
        <v>1000</v>
      </c>
      <c r="BB61" s="40">
        <v>4393</v>
      </c>
      <c r="BC61" s="41">
        <v>2725</v>
      </c>
      <c r="BD61" s="42">
        <v>7118</v>
      </c>
      <c r="BE61" s="33">
        <v>8567</v>
      </c>
      <c r="BF61" s="53">
        <v>13052</v>
      </c>
      <c r="BG61" s="43">
        <v>0.6171677437482439</v>
      </c>
    </row>
    <row r="62" spans="1:59" ht="19.5" customHeight="1" x14ac:dyDescent="0.15">
      <c r="A62" s="15" t="s">
        <v>106</v>
      </c>
      <c r="B62" s="16">
        <v>1441</v>
      </c>
      <c r="C62" s="17">
        <v>8</v>
      </c>
      <c r="D62" s="17">
        <v>368</v>
      </c>
      <c r="E62" s="17">
        <v>387</v>
      </c>
      <c r="F62" s="18">
        <f t="shared" si="24"/>
        <v>2204</v>
      </c>
      <c r="G62" s="19">
        <v>5046</v>
      </c>
      <c r="H62" s="17">
        <v>3936</v>
      </c>
      <c r="I62" s="20">
        <f t="shared" si="25"/>
        <v>8982</v>
      </c>
      <c r="J62" s="19">
        <v>27</v>
      </c>
      <c r="K62" s="17">
        <v>186</v>
      </c>
      <c r="L62" s="20">
        <f t="shared" si="26"/>
        <v>213</v>
      </c>
      <c r="M62" s="21">
        <v>12</v>
      </c>
      <c r="N62" s="22">
        <v>0</v>
      </c>
      <c r="O62" s="22">
        <v>0</v>
      </c>
      <c r="P62" s="22">
        <v>2</v>
      </c>
      <c r="Q62" s="23">
        <v>22</v>
      </c>
      <c r="R62" s="17">
        <v>134</v>
      </c>
      <c r="S62" s="18">
        <f t="shared" si="27"/>
        <v>156</v>
      </c>
      <c r="T62" s="23">
        <v>5723</v>
      </c>
      <c r="U62" s="17">
        <v>2859</v>
      </c>
      <c r="V62" s="22">
        <v>758</v>
      </c>
      <c r="W62" s="20">
        <v>465</v>
      </c>
      <c r="X62" s="23">
        <v>126</v>
      </c>
      <c r="Y62" s="17">
        <v>55</v>
      </c>
      <c r="Z62" s="17">
        <v>0</v>
      </c>
      <c r="AA62" s="25">
        <v>0</v>
      </c>
      <c r="AB62" s="26">
        <f t="shared" si="28"/>
        <v>181</v>
      </c>
      <c r="AC62" s="27">
        <v>238</v>
      </c>
      <c r="AD62" s="28">
        <v>80</v>
      </c>
      <c r="AE62" s="29">
        <v>0</v>
      </c>
      <c r="AF62" s="28">
        <v>1564</v>
      </c>
      <c r="AG62" s="22">
        <v>1502</v>
      </c>
      <c r="AH62" s="22">
        <v>48</v>
      </c>
      <c r="AI62" s="22">
        <v>25</v>
      </c>
      <c r="AJ62" s="22">
        <v>0</v>
      </c>
      <c r="AK62" s="22">
        <v>0</v>
      </c>
      <c r="AL62" s="29">
        <v>14</v>
      </c>
      <c r="AM62" s="28">
        <v>231</v>
      </c>
      <c r="AN62" s="22">
        <v>139</v>
      </c>
      <c r="AO62" s="22">
        <v>0</v>
      </c>
      <c r="AP62" s="22">
        <v>0</v>
      </c>
      <c r="AQ62" s="22">
        <v>162</v>
      </c>
      <c r="AR62" s="22">
        <v>6</v>
      </c>
      <c r="AS62" s="32">
        <v>0</v>
      </c>
      <c r="AT62" s="44">
        <v>11491</v>
      </c>
      <c r="AU62" s="48">
        <v>19832</v>
      </c>
      <c r="AV62" s="49">
        <v>4529</v>
      </c>
      <c r="AW62" s="21">
        <v>306</v>
      </c>
      <c r="AX62" s="50">
        <v>4898</v>
      </c>
      <c r="AY62" s="51">
        <v>1747</v>
      </c>
      <c r="AZ62" s="22">
        <v>8</v>
      </c>
      <c r="BA62" s="52">
        <v>1755</v>
      </c>
      <c r="BB62" s="40">
        <v>9944</v>
      </c>
      <c r="BC62" s="41">
        <v>3936</v>
      </c>
      <c r="BD62" s="42">
        <v>13880</v>
      </c>
      <c r="BE62" s="33">
        <v>16695</v>
      </c>
      <c r="BF62" s="53">
        <v>25036</v>
      </c>
      <c r="BG62" s="43">
        <v>0.71642651296829973</v>
      </c>
    </row>
    <row r="63" spans="1:59" ht="19.5" customHeight="1" x14ac:dyDescent="0.15">
      <c r="A63" s="15" t="s">
        <v>107</v>
      </c>
      <c r="B63" s="16">
        <v>1369</v>
      </c>
      <c r="C63" s="17">
        <v>2</v>
      </c>
      <c r="D63" s="17">
        <v>450</v>
      </c>
      <c r="E63" s="17">
        <v>284</v>
      </c>
      <c r="F63" s="18">
        <f t="shared" si="24"/>
        <v>2105</v>
      </c>
      <c r="G63" s="19">
        <v>4231</v>
      </c>
      <c r="H63" s="17">
        <v>4060</v>
      </c>
      <c r="I63" s="20">
        <f t="shared" si="25"/>
        <v>8291</v>
      </c>
      <c r="J63" s="19">
        <v>56</v>
      </c>
      <c r="K63" s="17">
        <v>223</v>
      </c>
      <c r="L63" s="20">
        <f t="shared" si="26"/>
        <v>279</v>
      </c>
      <c r="M63" s="21">
        <v>12</v>
      </c>
      <c r="N63" s="22">
        <v>0</v>
      </c>
      <c r="O63" s="22">
        <v>0</v>
      </c>
      <c r="P63" s="22">
        <v>5</v>
      </c>
      <c r="Q63" s="23">
        <v>17</v>
      </c>
      <c r="R63" s="17">
        <v>156</v>
      </c>
      <c r="S63" s="18">
        <f t="shared" si="27"/>
        <v>173</v>
      </c>
      <c r="T63" s="23">
        <v>5399</v>
      </c>
      <c r="U63" s="17">
        <v>2971</v>
      </c>
      <c r="V63" s="22">
        <v>661</v>
      </c>
      <c r="W63" s="20">
        <v>417</v>
      </c>
      <c r="X63" s="23">
        <v>136</v>
      </c>
      <c r="Y63" s="17">
        <v>43</v>
      </c>
      <c r="Z63" s="17">
        <v>0</v>
      </c>
      <c r="AA63" s="25">
        <v>0</v>
      </c>
      <c r="AB63" s="26">
        <f t="shared" si="28"/>
        <v>179</v>
      </c>
      <c r="AC63" s="27">
        <v>221</v>
      </c>
      <c r="AD63" s="28">
        <v>24</v>
      </c>
      <c r="AE63" s="29">
        <v>0</v>
      </c>
      <c r="AF63" s="28">
        <v>1661</v>
      </c>
      <c r="AG63" s="22">
        <v>1630</v>
      </c>
      <c r="AH63" s="22">
        <v>25</v>
      </c>
      <c r="AI63" s="22">
        <v>13</v>
      </c>
      <c r="AJ63" s="22">
        <v>0</v>
      </c>
      <c r="AK63" s="22">
        <v>0</v>
      </c>
      <c r="AL63" s="29">
        <v>6</v>
      </c>
      <c r="AM63" s="28">
        <v>191</v>
      </c>
      <c r="AN63" s="22">
        <v>126</v>
      </c>
      <c r="AO63" s="22">
        <v>0</v>
      </c>
      <c r="AP63" s="22">
        <v>0</v>
      </c>
      <c r="AQ63" s="22">
        <v>84</v>
      </c>
      <c r="AR63" s="22">
        <v>7</v>
      </c>
      <c r="AS63" s="32">
        <v>0</v>
      </c>
      <c r="AT63" s="44">
        <v>10764</v>
      </c>
      <c r="AU63" s="48">
        <v>18703</v>
      </c>
      <c r="AV63" s="49">
        <v>4581</v>
      </c>
      <c r="AW63" s="21">
        <v>270</v>
      </c>
      <c r="AX63" s="50">
        <v>5374</v>
      </c>
      <c r="AY63" s="51">
        <v>1639</v>
      </c>
      <c r="AZ63" s="22">
        <v>2</v>
      </c>
      <c r="BA63" s="52">
        <v>1641</v>
      </c>
      <c r="BB63" s="40">
        <v>9605</v>
      </c>
      <c r="BC63" s="41">
        <v>4060</v>
      </c>
      <c r="BD63" s="42">
        <v>13665</v>
      </c>
      <c r="BE63" s="33">
        <v>16408</v>
      </c>
      <c r="BF63" s="53">
        <v>24347</v>
      </c>
      <c r="BG63" s="43">
        <v>0.70289059641419682</v>
      </c>
    </row>
    <row r="64" spans="1:59" ht="19.5" customHeight="1" thickBot="1" x14ac:dyDescent="0.2">
      <c r="A64" s="87" t="s">
        <v>108</v>
      </c>
      <c r="B64" s="45">
        <v>2713</v>
      </c>
      <c r="C64" s="46">
        <v>4</v>
      </c>
      <c r="D64" s="46">
        <v>593</v>
      </c>
      <c r="E64" s="46">
        <v>316</v>
      </c>
      <c r="F64" s="88">
        <f t="shared" si="24"/>
        <v>3626</v>
      </c>
      <c r="G64" s="89">
        <v>6054</v>
      </c>
      <c r="H64" s="46">
        <v>4813</v>
      </c>
      <c r="I64" s="90">
        <f t="shared" si="25"/>
        <v>10867</v>
      </c>
      <c r="J64" s="89">
        <v>5</v>
      </c>
      <c r="K64" s="46">
        <v>168</v>
      </c>
      <c r="L64" s="90">
        <f t="shared" si="26"/>
        <v>173</v>
      </c>
      <c r="M64" s="91">
        <v>15</v>
      </c>
      <c r="N64" s="92">
        <v>1</v>
      </c>
      <c r="O64" s="92">
        <v>0</v>
      </c>
      <c r="P64" s="92">
        <v>6</v>
      </c>
      <c r="Q64" s="93">
        <v>36</v>
      </c>
      <c r="R64" s="46">
        <v>204</v>
      </c>
      <c r="S64" s="88">
        <f t="shared" si="27"/>
        <v>240</v>
      </c>
      <c r="T64" s="93">
        <v>7974</v>
      </c>
      <c r="U64" s="46">
        <v>3424</v>
      </c>
      <c r="V64" s="92">
        <v>1623</v>
      </c>
      <c r="W64" s="90">
        <v>936</v>
      </c>
      <c r="X64" s="93">
        <v>213</v>
      </c>
      <c r="Y64" s="46">
        <v>62</v>
      </c>
      <c r="Z64" s="46">
        <v>0</v>
      </c>
      <c r="AA64" s="94">
        <v>0</v>
      </c>
      <c r="AB64" s="47">
        <f t="shared" si="28"/>
        <v>275</v>
      </c>
      <c r="AC64" s="95">
        <v>428</v>
      </c>
      <c r="AD64" s="96">
        <v>90</v>
      </c>
      <c r="AE64" s="97">
        <v>4</v>
      </c>
      <c r="AF64" s="96">
        <v>2370</v>
      </c>
      <c r="AG64" s="92">
        <v>2285</v>
      </c>
      <c r="AH64" s="92">
        <v>81</v>
      </c>
      <c r="AI64" s="92">
        <v>30</v>
      </c>
      <c r="AJ64" s="92">
        <v>0</v>
      </c>
      <c r="AK64" s="92">
        <v>0</v>
      </c>
      <c r="AL64" s="97">
        <v>2</v>
      </c>
      <c r="AM64" s="96">
        <v>1662</v>
      </c>
      <c r="AN64" s="92">
        <v>808</v>
      </c>
      <c r="AO64" s="92">
        <v>0</v>
      </c>
      <c r="AP64" s="92">
        <v>0</v>
      </c>
      <c r="AQ64" s="92">
        <v>59</v>
      </c>
      <c r="AR64" s="92">
        <v>2</v>
      </c>
      <c r="AS64" s="98">
        <v>0</v>
      </c>
      <c r="AT64" s="49">
        <v>14719</v>
      </c>
      <c r="AU64" s="99">
        <v>27823</v>
      </c>
      <c r="AV64" s="100">
        <v>5316</v>
      </c>
      <c r="AW64" s="101">
        <v>0</v>
      </c>
      <c r="AX64" s="50">
        <v>9337</v>
      </c>
      <c r="AY64" s="102">
        <v>2713</v>
      </c>
      <c r="AZ64" s="92">
        <v>4</v>
      </c>
      <c r="BA64" s="103">
        <v>2717</v>
      </c>
      <c r="BB64" s="54">
        <v>15391</v>
      </c>
      <c r="BC64" s="55">
        <v>4813</v>
      </c>
      <c r="BD64" s="56">
        <v>20204</v>
      </c>
      <c r="BE64" s="57">
        <v>24056</v>
      </c>
      <c r="BF64" s="58">
        <v>37160</v>
      </c>
      <c r="BG64" s="59">
        <v>0.76177984557513367</v>
      </c>
    </row>
    <row r="65" spans="1:59" ht="19.5" customHeight="1" thickTop="1" thickBot="1" x14ac:dyDescent="0.2">
      <c r="A65" s="60" t="s">
        <v>60</v>
      </c>
      <c r="B65" s="61">
        <f>SUM(B55:B64)</f>
        <v>14061</v>
      </c>
      <c r="C65" s="62">
        <f t="shared" ref="C65:AS65" si="29">SUM(C55:C64)</f>
        <v>72</v>
      </c>
      <c r="D65" s="62">
        <f t="shared" si="29"/>
        <v>3526</v>
      </c>
      <c r="E65" s="62">
        <f t="shared" si="29"/>
        <v>3438</v>
      </c>
      <c r="F65" s="63">
        <f t="shared" si="29"/>
        <v>21097</v>
      </c>
      <c r="G65" s="64">
        <f t="shared" si="29"/>
        <v>37531</v>
      </c>
      <c r="H65" s="62">
        <f t="shared" si="29"/>
        <v>39463</v>
      </c>
      <c r="I65" s="65">
        <f t="shared" si="29"/>
        <v>76994</v>
      </c>
      <c r="J65" s="64">
        <f t="shared" si="29"/>
        <v>142</v>
      </c>
      <c r="K65" s="62">
        <f t="shared" si="29"/>
        <v>1377</v>
      </c>
      <c r="L65" s="65">
        <f t="shared" si="29"/>
        <v>1519</v>
      </c>
      <c r="M65" s="67">
        <f t="shared" si="29"/>
        <v>126</v>
      </c>
      <c r="N65" s="68">
        <f t="shared" si="29"/>
        <v>3</v>
      </c>
      <c r="O65" s="68">
        <f t="shared" si="29"/>
        <v>0</v>
      </c>
      <c r="P65" s="68">
        <f t="shared" si="29"/>
        <v>39</v>
      </c>
      <c r="Q65" s="69">
        <f t="shared" si="29"/>
        <v>219</v>
      </c>
      <c r="R65" s="62">
        <f t="shared" si="29"/>
        <v>1300</v>
      </c>
      <c r="S65" s="63">
        <f t="shared" si="29"/>
        <v>1519</v>
      </c>
      <c r="T65" s="69">
        <f t="shared" si="29"/>
        <v>56764</v>
      </c>
      <c r="U65" s="62">
        <f t="shared" si="29"/>
        <v>20674</v>
      </c>
      <c r="V65" s="68">
        <f t="shared" si="29"/>
        <v>3699</v>
      </c>
      <c r="W65" s="65">
        <f t="shared" si="29"/>
        <v>6010</v>
      </c>
      <c r="X65" s="69">
        <f t="shared" si="29"/>
        <v>1487</v>
      </c>
      <c r="Y65" s="62">
        <f t="shared" si="29"/>
        <v>411</v>
      </c>
      <c r="Z65" s="62">
        <f t="shared" si="29"/>
        <v>0</v>
      </c>
      <c r="AA65" s="70">
        <f t="shared" si="29"/>
        <v>0</v>
      </c>
      <c r="AB65" s="71">
        <f t="shared" si="29"/>
        <v>1898</v>
      </c>
      <c r="AC65" s="72">
        <f t="shared" si="29"/>
        <v>3013</v>
      </c>
      <c r="AD65" s="73">
        <f t="shared" si="29"/>
        <v>334</v>
      </c>
      <c r="AE65" s="74">
        <f t="shared" si="29"/>
        <v>26</v>
      </c>
      <c r="AF65" s="73">
        <f t="shared" si="29"/>
        <v>16909</v>
      </c>
      <c r="AG65" s="68">
        <f t="shared" si="29"/>
        <v>16512</v>
      </c>
      <c r="AH65" s="68">
        <f t="shared" si="29"/>
        <v>311</v>
      </c>
      <c r="AI65" s="68">
        <f t="shared" si="29"/>
        <v>138</v>
      </c>
      <c r="AJ65" s="68">
        <f t="shared" si="29"/>
        <v>1</v>
      </c>
      <c r="AK65" s="68">
        <f t="shared" si="29"/>
        <v>0</v>
      </c>
      <c r="AL65" s="74">
        <f t="shared" si="29"/>
        <v>83</v>
      </c>
      <c r="AM65" s="73">
        <f t="shared" si="29"/>
        <v>8403</v>
      </c>
      <c r="AN65" s="68">
        <f t="shared" si="29"/>
        <v>4108</v>
      </c>
      <c r="AO65" s="68">
        <f t="shared" si="29"/>
        <v>0</v>
      </c>
      <c r="AP65" s="68">
        <f t="shared" si="29"/>
        <v>0</v>
      </c>
      <c r="AQ65" s="68">
        <f t="shared" si="29"/>
        <v>1291</v>
      </c>
      <c r="AR65" s="68">
        <f t="shared" si="29"/>
        <v>52</v>
      </c>
      <c r="AS65" s="75">
        <f t="shared" si="29"/>
        <v>0</v>
      </c>
      <c r="AT65" s="66">
        <v>100317</v>
      </c>
      <c r="AU65" s="76">
        <v>190526</v>
      </c>
      <c r="AV65" s="66">
        <v>44476</v>
      </c>
      <c r="AW65" s="67">
        <v>4832</v>
      </c>
      <c r="AX65" s="77">
        <v>60537</v>
      </c>
      <c r="AY65" s="78">
        <v>18893</v>
      </c>
      <c r="AZ65" s="68">
        <v>72</v>
      </c>
      <c r="BA65" s="79">
        <v>18965</v>
      </c>
      <c r="BB65" s="80">
        <v>98068</v>
      </c>
      <c r="BC65" s="81">
        <v>39463</v>
      </c>
      <c r="BD65" s="82">
        <v>137531</v>
      </c>
      <c r="BE65" s="66">
        <v>165686</v>
      </c>
      <c r="BF65" s="76">
        <v>255895</v>
      </c>
      <c r="BG65" s="83">
        <v>0.7130610553257084</v>
      </c>
    </row>
    <row r="66" spans="1:59" ht="19.5" customHeight="1" thickTop="1" x14ac:dyDescent="0.15">
      <c r="A66" s="15" t="s">
        <v>109</v>
      </c>
      <c r="B66" s="16">
        <v>1864</v>
      </c>
      <c r="C66" s="17">
        <v>9</v>
      </c>
      <c r="D66" s="17">
        <v>384</v>
      </c>
      <c r="E66" s="17">
        <v>364</v>
      </c>
      <c r="F66" s="18">
        <f t="shared" ref="F66:F74" si="30">SUM(B66:E66)</f>
        <v>2621</v>
      </c>
      <c r="G66" s="19">
        <v>3589</v>
      </c>
      <c r="H66" s="17">
        <v>4529</v>
      </c>
      <c r="I66" s="20">
        <f t="shared" ref="I66:I74" si="31">SUM(G66:H66)</f>
        <v>8118</v>
      </c>
      <c r="J66" s="19">
        <v>6</v>
      </c>
      <c r="K66" s="17">
        <v>76</v>
      </c>
      <c r="L66" s="20">
        <f t="shared" ref="L66:L74" si="32">SUM(J66:K66)</f>
        <v>82</v>
      </c>
      <c r="M66" s="21">
        <v>19</v>
      </c>
      <c r="N66" s="22">
        <v>0</v>
      </c>
      <c r="O66" s="22">
        <v>0</v>
      </c>
      <c r="P66" s="22">
        <v>6</v>
      </c>
      <c r="Q66" s="23">
        <v>23</v>
      </c>
      <c r="R66" s="17">
        <v>99</v>
      </c>
      <c r="S66" s="18">
        <f t="shared" ref="S66:S74" si="33">SUM(Q66:R66)</f>
        <v>122</v>
      </c>
      <c r="T66" s="23">
        <v>5681</v>
      </c>
      <c r="U66" s="17">
        <v>1208</v>
      </c>
      <c r="V66" s="22">
        <v>0</v>
      </c>
      <c r="W66" s="20">
        <v>928</v>
      </c>
      <c r="X66" s="23">
        <v>188</v>
      </c>
      <c r="Y66" s="17">
        <v>54</v>
      </c>
      <c r="Z66" s="17">
        <v>0</v>
      </c>
      <c r="AA66" s="25">
        <v>0</v>
      </c>
      <c r="AB66" s="26">
        <f t="shared" ref="AB66:AB74" si="34">SUM(X66:AA66)</f>
        <v>242</v>
      </c>
      <c r="AC66" s="27">
        <v>21</v>
      </c>
      <c r="AD66" s="28">
        <v>26</v>
      </c>
      <c r="AE66" s="29">
        <v>1</v>
      </c>
      <c r="AF66" s="28">
        <v>1454</v>
      </c>
      <c r="AG66" s="22">
        <v>1420</v>
      </c>
      <c r="AH66" s="22">
        <v>31</v>
      </c>
      <c r="AI66" s="22">
        <v>12</v>
      </c>
      <c r="AJ66" s="22">
        <v>0</v>
      </c>
      <c r="AK66" s="22">
        <v>0</v>
      </c>
      <c r="AL66" s="29">
        <v>0</v>
      </c>
      <c r="AM66" s="28">
        <v>368</v>
      </c>
      <c r="AN66" s="22">
        <v>162</v>
      </c>
      <c r="AO66" s="22">
        <v>0</v>
      </c>
      <c r="AP66" s="22">
        <v>0</v>
      </c>
      <c r="AQ66" s="22">
        <v>12</v>
      </c>
      <c r="AR66" s="22">
        <v>0</v>
      </c>
      <c r="AS66" s="32">
        <v>0</v>
      </c>
      <c r="AT66" s="33">
        <v>10916</v>
      </c>
      <c r="AU66" s="34">
        <v>18843</v>
      </c>
      <c r="AV66" s="35">
        <v>4997</v>
      </c>
      <c r="AW66" s="21">
        <v>8</v>
      </c>
      <c r="AX66" s="50">
        <v>6334</v>
      </c>
      <c r="AY66" s="51">
        <v>1872</v>
      </c>
      <c r="AZ66" s="22">
        <v>9</v>
      </c>
      <c r="BA66" s="52">
        <v>1881</v>
      </c>
      <c r="BB66" s="40">
        <v>9923</v>
      </c>
      <c r="BC66" s="41">
        <v>4529</v>
      </c>
      <c r="BD66" s="42">
        <v>14452</v>
      </c>
      <c r="BE66" s="33">
        <v>17258</v>
      </c>
      <c r="BF66" s="85">
        <v>25185</v>
      </c>
      <c r="BG66" s="86">
        <v>0.68661776916689732</v>
      </c>
    </row>
    <row r="67" spans="1:59" ht="19.5" customHeight="1" x14ac:dyDescent="0.15">
      <c r="A67" s="15" t="s">
        <v>110</v>
      </c>
      <c r="B67" s="16">
        <v>2105</v>
      </c>
      <c r="C67" s="17">
        <v>8</v>
      </c>
      <c r="D67" s="17">
        <v>385</v>
      </c>
      <c r="E67" s="17">
        <v>296</v>
      </c>
      <c r="F67" s="18">
        <f t="shared" si="30"/>
        <v>2794</v>
      </c>
      <c r="G67" s="19">
        <v>4691</v>
      </c>
      <c r="H67" s="17">
        <v>4271</v>
      </c>
      <c r="I67" s="20">
        <f t="shared" si="31"/>
        <v>8962</v>
      </c>
      <c r="J67" s="19">
        <v>9</v>
      </c>
      <c r="K67" s="17">
        <v>176</v>
      </c>
      <c r="L67" s="20">
        <f t="shared" si="32"/>
        <v>185</v>
      </c>
      <c r="M67" s="21">
        <v>21</v>
      </c>
      <c r="N67" s="22">
        <v>1</v>
      </c>
      <c r="O67" s="22">
        <v>0</v>
      </c>
      <c r="P67" s="22">
        <v>4</v>
      </c>
      <c r="Q67" s="23">
        <v>32</v>
      </c>
      <c r="R67" s="17">
        <v>188</v>
      </c>
      <c r="S67" s="18">
        <f t="shared" si="33"/>
        <v>220</v>
      </c>
      <c r="T67" s="23">
        <v>7091</v>
      </c>
      <c r="U67" s="17">
        <v>2050</v>
      </c>
      <c r="V67" s="22">
        <v>0</v>
      </c>
      <c r="W67" s="20">
        <v>974</v>
      </c>
      <c r="X67" s="23">
        <v>207</v>
      </c>
      <c r="Y67" s="17">
        <v>43</v>
      </c>
      <c r="Z67" s="17">
        <v>0</v>
      </c>
      <c r="AA67" s="25">
        <v>0</v>
      </c>
      <c r="AB67" s="26">
        <f t="shared" si="34"/>
        <v>250</v>
      </c>
      <c r="AC67" s="27">
        <v>1210</v>
      </c>
      <c r="AD67" s="28">
        <v>148</v>
      </c>
      <c r="AE67" s="29">
        <v>5</v>
      </c>
      <c r="AF67" s="28">
        <v>2191</v>
      </c>
      <c r="AG67" s="22">
        <v>2068</v>
      </c>
      <c r="AH67" s="22">
        <v>116</v>
      </c>
      <c r="AI67" s="22">
        <v>50</v>
      </c>
      <c r="AJ67" s="22">
        <v>1</v>
      </c>
      <c r="AK67" s="22">
        <v>0</v>
      </c>
      <c r="AL67" s="29">
        <v>5</v>
      </c>
      <c r="AM67" s="28">
        <v>1799</v>
      </c>
      <c r="AN67" s="22">
        <v>1258</v>
      </c>
      <c r="AO67" s="22">
        <v>0</v>
      </c>
      <c r="AP67" s="22">
        <v>0</v>
      </c>
      <c r="AQ67" s="22">
        <v>66</v>
      </c>
      <c r="AR67" s="22">
        <v>3</v>
      </c>
      <c r="AS67" s="32">
        <v>0</v>
      </c>
      <c r="AT67" s="44">
        <v>12029</v>
      </c>
      <c r="AU67" s="48">
        <v>25012</v>
      </c>
      <c r="AV67" s="49">
        <v>4772</v>
      </c>
      <c r="AW67" s="21">
        <v>183</v>
      </c>
      <c r="AX67" s="50">
        <v>5889</v>
      </c>
      <c r="AY67" s="51">
        <v>2288</v>
      </c>
      <c r="AZ67" s="22">
        <v>8</v>
      </c>
      <c r="BA67" s="52">
        <v>2296</v>
      </c>
      <c r="BB67" s="40">
        <v>10580</v>
      </c>
      <c r="BC67" s="41">
        <v>4271</v>
      </c>
      <c r="BD67" s="42">
        <v>14851</v>
      </c>
      <c r="BE67" s="33">
        <v>18101</v>
      </c>
      <c r="BF67" s="53">
        <v>31084</v>
      </c>
      <c r="BG67" s="43">
        <v>0.71240993872466496</v>
      </c>
    </row>
    <row r="68" spans="1:59" ht="19.5" customHeight="1" x14ac:dyDescent="0.15">
      <c r="A68" s="15" t="s">
        <v>111</v>
      </c>
      <c r="B68" s="16">
        <v>724</v>
      </c>
      <c r="C68" s="17">
        <v>1</v>
      </c>
      <c r="D68" s="17">
        <v>138</v>
      </c>
      <c r="E68" s="17">
        <v>227</v>
      </c>
      <c r="F68" s="18">
        <f t="shared" si="30"/>
        <v>1090</v>
      </c>
      <c r="G68" s="19">
        <v>2154</v>
      </c>
      <c r="H68" s="17">
        <v>2907</v>
      </c>
      <c r="I68" s="20">
        <f t="shared" si="31"/>
        <v>5061</v>
      </c>
      <c r="J68" s="19">
        <v>4</v>
      </c>
      <c r="K68" s="17">
        <v>243</v>
      </c>
      <c r="L68" s="20">
        <f t="shared" si="32"/>
        <v>247</v>
      </c>
      <c r="M68" s="21">
        <v>17</v>
      </c>
      <c r="N68" s="22">
        <v>1</v>
      </c>
      <c r="O68" s="22">
        <v>0</v>
      </c>
      <c r="P68" s="22">
        <v>4</v>
      </c>
      <c r="Q68" s="23">
        <v>27</v>
      </c>
      <c r="R68" s="17">
        <v>219</v>
      </c>
      <c r="S68" s="18">
        <f t="shared" si="33"/>
        <v>246</v>
      </c>
      <c r="T68" s="23">
        <v>9971</v>
      </c>
      <c r="U68" s="17">
        <v>8472</v>
      </c>
      <c r="V68" s="22">
        <v>0</v>
      </c>
      <c r="W68" s="20">
        <v>242</v>
      </c>
      <c r="X68" s="23">
        <v>95</v>
      </c>
      <c r="Y68" s="17">
        <v>28</v>
      </c>
      <c r="Z68" s="17">
        <v>0</v>
      </c>
      <c r="AA68" s="25">
        <v>0</v>
      </c>
      <c r="AB68" s="26">
        <f t="shared" si="34"/>
        <v>123</v>
      </c>
      <c r="AC68" s="27">
        <v>757</v>
      </c>
      <c r="AD68" s="28">
        <v>85</v>
      </c>
      <c r="AE68" s="29">
        <v>15</v>
      </c>
      <c r="AF68" s="28">
        <v>7730</v>
      </c>
      <c r="AG68" s="22">
        <v>7182</v>
      </c>
      <c r="AH68" s="22">
        <v>526</v>
      </c>
      <c r="AI68" s="22">
        <v>427</v>
      </c>
      <c r="AJ68" s="22">
        <v>0</v>
      </c>
      <c r="AK68" s="22">
        <v>0</v>
      </c>
      <c r="AL68" s="29">
        <v>21</v>
      </c>
      <c r="AM68" s="28">
        <v>2446</v>
      </c>
      <c r="AN68" s="22">
        <v>2168</v>
      </c>
      <c r="AO68" s="22">
        <v>0</v>
      </c>
      <c r="AP68" s="22">
        <v>0</v>
      </c>
      <c r="AQ68" s="22">
        <v>188</v>
      </c>
      <c r="AR68" s="22">
        <v>4</v>
      </c>
      <c r="AS68" s="32">
        <v>0</v>
      </c>
      <c r="AT68" s="44">
        <v>6494</v>
      </c>
      <c r="AU68" s="48">
        <v>28059</v>
      </c>
      <c r="AV68" s="49">
        <v>3395</v>
      </c>
      <c r="AW68" s="21">
        <v>84</v>
      </c>
      <c r="AX68" s="50">
        <v>3835</v>
      </c>
      <c r="AY68" s="51">
        <v>808</v>
      </c>
      <c r="AZ68" s="22">
        <v>1</v>
      </c>
      <c r="BA68" s="52">
        <v>809</v>
      </c>
      <c r="BB68" s="40">
        <v>5989</v>
      </c>
      <c r="BC68" s="41">
        <v>2907</v>
      </c>
      <c r="BD68" s="42">
        <v>8896</v>
      </c>
      <c r="BE68" s="33">
        <v>10413</v>
      </c>
      <c r="BF68" s="53">
        <v>31978</v>
      </c>
      <c r="BG68" s="43">
        <v>0.6732239208633094</v>
      </c>
    </row>
    <row r="69" spans="1:59" ht="19.5" customHeight="1" x14ac:dyDescent="0.15">
      <c r="A69" s="15" t="s">
        <v>112</v>
      </c>
      <c r="B69" s="16">
        <v>1728</v>
      </c>
      <c r="C69" s="17">
        <v>1</v>
      </c>
      <c r="D69" s="17">
        <v>287</v>
      </c>
      <c r="E69" s="17">
        <v>418</v>
      </c>
      <c r="F69" s="18">
        <f t="shared" si="30"/>
        <v>2434</v>
      </c>
      <c r="G69" s="19">
        <v>3055</v>
      </c>
      <c r="H69" s="17">
        <v>4694</v>
      </c>
      <c r="I69" s="20">
        <f t="shared" si="31"/>
        <v>7749</v>
      </c>
      <c r="J69" s="19">
        <v>29</v>
      </c>
      <c r="K69" s="17">
        <v>316</v>
      </c>
      <c r="L69" s="20">
        <f t="shared" si="32"/>
        <v>345</v>
      </c>
      <c r="M69" s="21">
        <v>52</v>
      </c>
      <c r="N69" s="22">
        <v>6</v>
      </c>
      <c r="O69" s="22">
        <v>0</v>
      </c>
      <c r="P69" s="22">
        <v>10</v>
      </c>
      <c r="Q69" s="23">
        <v>57</v>
      </c>
      <c r="R69" s="17">
        <v>292</v>
      </c>
      <c r="S69" s="18">
        <f t="shared" si="33"/>
        <v>349</v>
      </c>
      <c r="T69" s="23">
        <v>5820</v>
      </c>
      <c r="U69" s="17">
        <v>2486</v>
      </c>
      <c r="V69" s="22">
        <v>0</v>
      </c>
      <c r="W69" s="20">
        <v>718</v>
      </c>
      <c r="X69" s="23">
        <v>204</v>
      </c>
      <c r="Y69" s="17">
        <v>61</v>
      </c>
      <c r="Z69" s="17">
        <v>0</v>
      </c>
      <c r="AA69" s="25">
        <v>0</v>
      </c>
      <c r="AB69" s="26">
        <f t="shared" si="34"/>
        <v>265</v>
      </c>
      <c r="AC69" s="27">
        <v>67</v>
      </c>
      <c r="AD69" s="28">
        <v>114</v>
      </c>
      <c r="AE69" s="29">
        <v>3</v>
      </c>
      <c r="AF69" s="28">
        <v>1445</v>
      </c>
      <c r="AG69" s="22">
        <v>1244</v>
      </c>
      <c r="AH69" s="22">
        <v>200</v>
      </c>
      <c r="AI69" s="22">
        <v>108</v>
      </c>
      <c r="AJ69" s="22">
        <v>0</v>
      </c>
      <c r="AK69" s="22">
        <v>0</v>
      </c>
      <c r="AL69" s="29">
        <v>0</v>
      </c>
      <c r="AM69" s="28">
        <v>161</v>
      </c>
      <c r="AN69" s="22">
        <v>112</v>
      </c>
      <c r="AO69" s="22">
        <v>0</v>
      </c>
      <c r="AP69" s="22">
        <v>0</v>
      </c>
      <c r="AQ69" s="22">
        <v>85</v>
      </c>
      <c r="AR69" s="22">
        <v>19</v>
      </c>
      <c r="AS69" s="32">
        <v>0</v>
      </c>
      <c r="AT69" s="44">
        <v>10694</v>
      </c>
      <c r="AU69" s="48">
        <v>19022</v>
      </c>
      <c r="AV69" s="49">
        <v>5481</v>
      </c>
      <c r="AW69" s="21">
        <v>196</v>
      </c>
      <c r="AX69" s="50">
        <v>4996</v>
      </c>
      <c r="AY69" s="51">
        <v>1924</v>
      </c>
      <c r="AZ69" s="22">
        <v>1</v>
      </c>
      <c r="BA69" s="52">
        <v>1925</v>
      </c>
      <c r="BB69" s="40">
        <v>8051</v>
      </c>
      <c r="BC69" s="41">
        <v>4694</v>
      </c>
      <c r="BD69" s="42">
        <v>12745</v>
      </c>
      <c r="BE69" s="33">
        <v>15886</v>
      </c>
      <c r="BF69" s="53">
        <v>24214</v>
      </c>
      <c r="BG69" s="43">
        <v>0.63169870537465678</v>
      </c>
    </row>
    <row r="70" spans="1:59" ht="19.5" customHeight="1" x14ac:dyDescent="0.15">
      <c r="A70" s="15" t="s">
        <v>113</v>
      </c>
      <c r="B70" s="16">
        <v>1833</v>
      </c>
      <c r="C70" s="17">
        <v>0</v>
      </c>
      <c r="D70" s="17">
        <v>278</v>
      </c>
      <c r="E70" s="17">
        <v>512</v>
      </c>
      <c r="F70" s="18">
        <f t="shared" si="30"/>
        <v>2623</v>
      </c>
      <c r="G70" s="19">
        <v>3770</v>
      </c>
      <c r="H70" s="17">
        <v>5813</v>
      </c>
      <c r="I70" s="20">
        <f t="shared" si="31"/>
        <v>9583</v>
      </c>
      <c r="J70" s="19">
        <v>27</v>
      </c>
      <c r="K70" s="17">
        <v>510</v>
      </c>
      <c r="L70" s="20">
        <f t="shared" si="32"/>
        <v>537</v>
      </c>
      <c r="M70" s="21">
        <v>26</v>
      </c>
      <c r="N70" s="22">
        <v>0</v>
      </c>
      <c r="O70" s="22">
        <v>0</v>
      </c>
      <c r="P70" s="22">
        <v>6</v>
      </c>
      <c r="Q70" s="23">
        <v>36</v>
      </c>
      <c r="R70" s="17">
        <v>316</v>
      </c>
      <c r="S70" s="18">
        <f t="shared" si="33"/>
        <v>352</v>
      </c>
      <c r="T70" s="23">
        <v>6747</v>
      </c>
      <c r="U70" s="17">
        <v>3173</v>
      </c>
      <c r="V70" s="22">
        <v>761</v>
      </c>
      <c r="W70" s="20">
        <v>796</v>
      </c>
      <c r="X70" s="23">
        <v>229</v>
      </c>
      <c r="Y70" s="17">
        <v>57</v>
      </c>
      <c r="Z70" s="17">
        <v>0</v>
      </c>
      <c r="AA70" s="25">
        <v>0</v>
      </c>
      <c r="AB70" s="26">
        <f t="shared" si="34"/>
        <v>286</v>
      </c>
      <c r="AC70" s="27">
        <v>500</v>
      </c>
      <c r="AD70" s="28">
        <v>151</v>
      </c>
      <c r="AE70" s="29">
        <v>8</v>
      </c>
      <c r="AF70" s="28">
        <v>2086</v>
      </c>
      <c r="AG70" s="22">
        <v>1792</v>
      </c>
      <c r="AH70" s="22">
        <v>250</v>
      </c>
      <c r="AI70" s="22">
        <v>132</v>
      </c>
      <c r="AJ70" s="22">
        <v>0</v>
      </c>
      <c r="AK70" s="22">
        <v>0</v>
      </c>
      <c r="AL70" s="29">
        <v>18</v>
      </c>
      <c r="AM70" s="28">
        <v>569</v>
      </c>
      <c r="AN70" s="22">
        <v>332</v>
      </c>
      <c r="AO70" s="22">
        <v>0</v>
      </c>
      <c r="AP70" s="22">
        <v>0</v>
      </c>
      <c r="AQ70" s="22">
        <v>389</v>
      </c>
      <c r="AR70" s="22">
        <v>25</v>
      </c>
      <c r="AS70" s="32">
        <v>0</v>
      </c>
      <c r="AT70" s="44">
        <v>12859</v>
      </c>
      <c r="AU70" s="48">
        <v>23972</v>
      </c>
      <c r="AV70" s="49">
        <v>6861</v>
      </c>
      <c r="AW70" s="21">
        <v>189</v>
      </c>
      <c r="AX70" s="50">
        <v>4381</v>
      </c>
      <c r="AY70" s="51">
        <v>2022</v>
      </c>
      <c r="AZ70" s="22">
        <v>0</v>
      </c>
      <c r="BA70" s="52">
        <v>2022</v>
      </c>
      <c r="BB70" s="40">
        <v>8151</v>
      </c>
      <c r="BC70" s="41">
        <v>5813</v>
      </c>
      <c r="BD70" s="42">
        <v>13964</v>
      </c>
      <c r="BE70" s="33">
        <v>17429</v>
      </c>
      <c r="BF70" s="53">
        <v>28542</v>
      </c>
      <c r="BG70" s="43">
        <v>0.58371526783156691</v>
      </c>
    </row>
    <row r="71" spans="1:59" ht="19.5" customHeight="1" x14ac:dyDescent="0.15">
      <c r="A71" s="15" t="s">
        <v>114</v>
      </c>
      <c r="B71" s="16">
        <v>1179</v>
      </c>
      <c r="C71" s="17">
        <v>0</v>
      </c>
      <c r="D71" s="17">
        <v>295</v>
      </c>
      <c r="E71" s="17">
        <v>248</v>
      </c>
      <c r="F71" s="18">
        <f t="shared" si="30"/>
        <v>1722</v>
      </c>
      <c r="G71" s="19">
        <v>3823</v>
      </c>
      <c r="H71" s="17">
        <v>4181</v>
      </c>
      <c r="I71" s="20">
        <f t="shared" si="31"/>
        <v>8004</v>
      </c>
      <c r="J71" s="19">
        <v>30</v>
      </c>
      <c r="K71" s="17">
        <v>169</v>
      </c>
      <c r="L71" s="20">
        <f t="shared" si="32"/>
        <v>199</v>
      </c>
      <c r="M71" s="21">
        <v>11</v>
      </c>
      <c r="N71" s="22">
        <v>0</v>
      </c>
      <c r="O71" s="22">
        <v>0</v>
      </c>
      <c r="P71" s="22">
        <v>3</v>
      </c>
      <c r="Q71" s="23">
        <v>24</v>
      </c>
      <c r="R71" s="17">
        <v>145</v>
      </c>
      <c r="S71" s="18">
        <f t="shared" si="33"/>
        <v>169</v>
      </c>
      <c r="T71" s="23">
        <v>4204</v>
      </c>
      <c r="U71" s="17">
        <v>1607</v>
      </c>
      <c r="V71" s="22">
        <v>395</v>
      </c>
      <c r="W71" s="20">
        <v>575</v>
      </c>
      <c r="X71" s="23">
        <v>165</v>
      </c>
      <c r="Y71" s="17">
        <v>48</v>
      </c>
      <c r="Z71" s="17">
        <v>0</v>
      </c>
      <c r="AA71" s="25">
        <v>0</v>
      </c>
      <c r="AB71" s="26">
        <f t="shared" si="34"/>
        <v>213</v>
      </c>
      <c r="AC71" s="27">
        <v>132</v>
      </c>
      <c r="AD71" s="28">
        <v>40</v>
      </c>
      <c r="AE71" s="29">
        <v>24</v>
      </c>
      <c r="AF71" s="28">
        <v>1331</v>
      </c>
      <c r="AG71" s="22">
        <v>1268</v>
      </c>
      <c r="AH71" s="22">
        <v>60</v>
      </c>
      <c r="AI71" s="22">
        <v>29</v>
      </c>
      <c r="AJ71" s="22">
        <v>0</v>
      </c>
      <c r="AK71" s="22">
        <v>0</v>
      </c>
      <c r="AL71" s="29">
        <v>1</v>
      </c>
      <c r="AM71" s="28">
        <v>341</v>
      </c>
      <c r="AN71" s="22">
        <v>202</v>
      </c>
      <c r="AO71" s="22">
        <v>0</v>
      </c>
      <c r="AP71" s="22">
        <v>0</v>
      </c>
      <c r="AQ71" s="22">
        <v>19</v>
      </c>
      <c r="AR71" s="22">
        <v>1</v>
      </c>
      <c r="AS71" s="32">
        <v>0</v>
      </c>
      <c r="AT71" s="44">
        <v>9980</v>
      </c>
      <c r="AU71" s="48">
        <v>16454</v>
      </c>
      <c r="AV71" s="49">
        <v>4609</v>
      </c>
      <c r="AW71" s="21">
        <v>38</v>
      </c>
      <c r="AX71" s="50">
        <v>3630</v>
      </c>
      <c r="AY71" s="51">
        <v>1217</v>
      </c>
      <c r="AZ71" s="22">
        <v>0</v>
      </c>
      <c r="BA71" s="52">
        <v>1217</v>
      </c>
      <c r="BB71" s="40">
        <v>7453</v>
      </c>
      <c r="BC71" s="41">
        <v>4181</v>
      </c>
      <c r="BD71" s="42">
        <v>11634</v>
      </c>
      <c r="BE71" s="33">
        <v>13648</v>
      </c>
      <c r="BF71" s="53">
        <v>20122</v>
      </c>
      <c r="BG71" s="43">
        <v>0.64062231390751245</v>
      </c>
    </row>
    <row r="72" spans="1:59" ht="19.5" customHeight="1" x14ac:dyDescent="0.15">
      <c r="A72" s="15" t="s">
        <v>115</v>
      </c>
      <c r="B72" s="16">
        <v>1211</v>
      </c>
      <c r="C72" s="17">
        <v>10</v>
      </c>
      <c r="D72" s="17">
        <v>345</v>
      </c>
      <c r="E72" s="17">
        <v>218</v>
      </c>
      <c r="F72" s="18">
        <f t="shared" si="30"/>
        <v>1784</v>
      </c>
      <c r="G72" s="19">
        <v>4074</v>
      </c>
      <c r="H72" s="17">
        <v>3907</v>
      </c>
      <c r="I72" s="20">
        <f t="shared" si="31"/>
        <v>7981</v>
      </c>
      <c r="J72" s="19">
        <v>29</v>
      </c>
      <c r="K72" s="17">
        <v>78</v>
      </c>
      <c r="L72" s="20">
        <f t="shared" si="32"/>
        <v>107</v>
      </c>
      <c r="M72" s="21">
        <v>8</v>
      </c>
      <c r="N72" s="22">
        <v>0</v>
      </c>
      <c r="O72" s="22">
        <v>0</v>
      </c>
      <c r="P72" s="22">
        <v>2</v>
      </c>
      <c r="Q72" s="23">
        <v>23</v>
      </c>
      <c r="R72" s="17">
        <v>71</v>
      </c>
      <c r="S72" s="18">
        <f t="shared" si="33"/>
        <v>94</v>
      </c>
      <c r="T72" s="23">
        <v>4053</v>
      </c>
      <c r="U72" s="17">
        <v>843</v>
      </c>
      <c r="V72" s="22">
        <v>0</v>
      </c>
      <c r="W72" s="20">
        <v>653</v>
      </c>
      <c r="X72" s="23">
        <v>136</v>
      </c>
      <c r="Y72" s="17">
        <v>32</v>
      </c>
      <c r="Z72" s="17">
        <v>0</v>
      </c>
      <c r="AA72" s="25">
        <v>0</v>
      </c>
      <c r="AB72" s="26">
        <f t="shared" si="34"/>
        <v>168</v>
      </c>
      <c r="AC72" s="27">
        <v>258</v>
      </c>
      <c r="AD72" s="28">
        <v>211</v>
      </c>
      <c r="AE72" s="29">
        <v>2</v>
      </c>
      <c r="AF72" s="28">
        <v>1336</v>
      </c>
      <c r="AG72" s="22">
        <v>998</v>
      </c>
      <c r="AH72" s="22">
        <v>335</v>
      </c>
      <c r="AI72" s="22">
        <v>173</v>
      </c>
      <c r="AJ72" s="22">
        <v>0</v>
      </c>
      <c r="AK72" s="22">
        <v>0</v>
      </c>
      <c r="AL72" s="29">
        <v>0</v>
      </c>
      <c r="AM72" s="28">
        <v>484</v>
      </c>
      <c r="AN72" s="22">
        <v>286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4">
        <v>9905</v>
      </c>
      <c r="AU72" s="48">
        <v>16511</v>
      </c>
      <c r="AV72" s="49">
        <v>4221</v>
      </c>
      <c r="AW72" s="21">
        <v>27</v>
      </c>
      <c r="AX72" s="50">
        <v>5005</v>
      </c>
      <c r="AY72" s="51">
        <v>1238</v>
      </c>
      <c r="AZ72" s="22">
        <v>10</v>
      </c>
      <c r="BA72" s="52">
        <v>1248</v>
      </c>
      <c r="BB72" s="40">
        <v>9079</v>
      </c>
      <c r="BC72" s="41">
        <v>3907</v>
      </c>
      <c r="BD72" s="42">
        <v>12986</v>
      </c>
      <c r="BE72" s="33">
        <v>14937</v>
      </c>
      <c r="BF72" s="53">
        <v>21543</v>
      </c>
      <c r="BG72" s="43">
        <v>0.69913753272755275</v>
      </c>
    </row>
    <row r="73" spans="1:59" ht="19.5" customHeight="1" x14ac:dyDescent="0.15">
      <c r="A73" s="15" t="s">
        <v>116</v>
      </c>
      <c r="B73" s="16">
        <v>2157</v>
      </c>
      <c r="C73" s="17">
        <v>4</v>
      </c>
      <c r="D73" s="17">
        <v>476</v>
      </c>
      <c r="E73" s="17">
        <v>459</v>
      </c>
      <c r="F73" s="18">
        <f t="shared" si="30"/>
        <v>3096</v>
      </c>
      <c r="G73" s="19">
        <v>4078</v>
      </c>
      <c r="H73" s="17">
        <v>3709</v>
      </c>
      <c r="I73" s="20">
        <f t="shared" si="31"/>
        <v>7787</v>
      </c>
      <c r="J73" s="19">
        <v>13</v>
      </c>
      <c r="K73" s="17">
        <v>221</v>
      </c>
      <c r="L73" s="20">
        <f t="shared" si="32"/>
        <v>234</v>
      </c>
      <c r="M73" s="21">
        <v>14</v>
      </c>
      <c r="N73" s="22">
        <v>1</v>
      </c>
      <c r="O73" s="22">
        <v>0</v>
      </c>
      <c r="P73" s="22">
        <v>3</v>
      </c>
      <c r="Q73" s="23">
        <v>57</v>
      </c>
      <c r="R73" s="17">
        <v>302</v>
      </c>
      <c r="S73" s="18">
        <f t="shared" si="33"/>
        <v>359</v>
      </c>
      <c r="T73" s="23">
        <v>8764</v>
      </c>
      <c r="U73" s="17">
        <v>3315</v>
      </c>
      <c r="V73" s="22">
        <v>0</v>
      </c>
      <c r="W73" s="20">
        <v>1016</v>
      </c>
      <c r="X73" s="23">
        <v>236</v>
      </c>
      <c r="Y73" s="17">
        <v>60</v>
      </c>
      <c r="Z73" s="17">
        <v>1</v>
      </c>
      <c r="AA73" s="25">
        <v>0</v>
      </c>
      <c r="AB73" s="26">
        <f t="shared" si="34"/>
        <v>297</v>
      </c>
      <c r="AC73" s="27">
        <v>1689</v>
      </c>
      <c r="AD73" s="28">
        <v>916</v>
      </c>
      <c r="AE73" s="29">
        <v>4</v>
      </c>
      <c r="AF73" s="28">
        <v>3125</v>
      </c>
      <c r="AG73" s="22">
        <v>2426</v>
      </c>
      <c r="AH73" s="22">
        <v>669</v>
      </c>
      <c r="AI73" s="22">
        <v>382</v>
      </c>
      <c r="AJ73" s="22">
        <v>0</v>
      </c>
      <c r="AK73" s="22">
        <v>0</v>
      </c>
      <c r="AL73" s="29">
        <v>29</v>
      </c>
      <c r="AM73" s="28">
        <v>1688</v>
      </c>
      <c r="AN73" s="22">
        <v>1042</v>
      </c>
      <c r="AO73" s="22">
        <v>0</v>
      </c>
      <c r="AP73" s="22">
        <v>0</v>
      </c>
      <c r="AQ73" s="22">
        <v>606</v>
      </c>
      <c r="AR73" s="22">
        <v>13</v>
      </c>
      <c r="AS73" s="32">
        <v>0</v>
      </c>
      <c r="AT73" s="44">
        <v>11190</v>
      </c>
      <c r="AU73" s="48">
        <v>28651</v>
      </c>
      <c r="AV73" s="49">
        <v>4407</v>
      </c>
      <c r="AW73" s="21">
        <v>376</v>
      </c>
      <c r="AX73" s="50">
        <v>7316</v>
      </c>
      <c r="AY73" s="51">
        <v>2533</v>
      </c>
      <c r="AZ73" s="22">
        <v>4</v>
      </c>
      <c r="BA73" s="52">
        <v>2537</v>
      </c>
      <c r="BB73" s="40">
        <v>11394</v>
      </c>
      <c r="BC73" s="41">
        <v>3709</v>
      </c>
      <c r="BD73" s="42">
        <v>15103</v>
      </c>
      <c r="BE73" s="33">
        <v>18882</v>
      </c>
      <c r="BF73" s="53">
        <v>36343</v>
      </c>
      <c r="BG73" s="43">
        <v>0.75441965172482284</v>
      </c>
    </row>
    <row r="74" spans="1:59" ht="19.5" customHeight="1" thickBot="1" x14ac:dyDescent="0.2">
      <c r="A74" s="87" t="s">
        <v>117</v>
      </c>
      <c r="B74" s="45">
        <v>1566</v>
      </c>
      <c r="C74" s="46">
        <v>6</v>
      </c>
      <c r="D74" s="46">
        <v>320</v>
      </c>
      <c r="E74" s="46">
        <v>363</v>
      </c>
      <c r="F74" s="88">
        <f t="shared" si="30"/>
        <v>2255</v>
      </c>
      <c r="G74" s="89">
        <v>6747</v>
      </c>
      <c r="H74" s="46">
        <v>5995</v>
      </c>
      <c r="I74" s="90">
        <f t="shared" si="31"/>
        <v>12742</v>
      </c>
      <c r="J74" s="89">
        <v>7</v>
      </c>
      <c r="K74" s="46">
        <v>216</v>
      </c>
      <c r="L74" s="90">
        <f t="shared" si="32"/>
        <v>223</v>
      </c>
      <c r="M74" s="91">
        <v>16</v>
      </c>
      <c r="N74" s="92">
        <v>1</v>
      </c>
      <c r="O74" s="92">
        <v>0</v>
      </c>
      <c r="P74" s="92">
        <v>7</v>
      </c>
      <c r="Q74" s="93">
        <v>16</v>
      </c>
      <c r="R74" s="46">
        <v>107</v>
      </c>
      <c r="S74" s="88">
        <f t="shared" si="33"/>
        <v>123</v>
      </c>
      <c r="T74" s="93">
        <v>5854</v>
      </c>
      <c r="U74" s="46">
        <v>2022</v>
      </c>
      <c r="V74" s="92">
        <v>0</v>
      </c>
      <c r="W74" s="90">
        <v>885</v>
      </c>
      <c r="X74" s="93">
        <v>150</v>
      </c>
      <c r="Y74" s="46">
        <v>43</v>
      </c>
      <c r="Z74" s="46">
        <v>0</v>
      </c>
      <c r="AA74" s="94">
        <v>0</v>
      </c>
      <c r="AB74" s="47">
        <f t="shared" si="34"/>
        <v>193</v>
      </c>
      <c r="AC74" s="95">
        <v>72</v>
      </c>
      <c r="AD74" s="96">
        <v>252</v>
      </c>
      <c r="AE74" s="97">
        <v>62</v>
      </c>
      <c r="AF74" s="96">
        <v>1950</v>
      </c>
      <c r="AG74" s="92">
        <v>1690</v>
      </c>
      <c r="AH74" s="92">
        <v>258</v>
      </c>
      <c r="AI74" s="92">
        <v>122</v>
      </c>
      <c r="AJ74" s="92">
        <v>0</v>
      </c>
      <c r="AK74" s="92">
        <v>0</v>
      </c>
      <c r="AL74" s="97">
        <v>0</v>
      </c>
      <c r="AM74" s="96">
        <v>2189</v>
      </c>
      <c r="AN74" s="92">
        <v>1061</v>
      </c>
      <c r="AO74" s="92">
        <v>0</v>
      </c>
      <c r="AP74" s="92">
        <v>0</v>
      </c>
      <c r="AQ74" s="92">
        <v>15</v>
      </c>
      <c r="AR74" s="92">
        <v>0</v>
      </c>
      <c r="AS74" s="98">
        <v>0</v>
      </c>
      <c r="AT74" s="49">
        <v>15294</v>
      </c>
      <c r="AU74" s="99">
        <v>26004</v>
      </c>
      <c r="AV74" s="100">
        <v>6596</v>
      </c>
      <c r="AW74" s="101">
        <v>232</v>
      </c>
      <c r="AX74" s="50">
        <v>5080</v>
      </c>
      <c r="AY74" s="102">
        <v>1798</v>
      </c>
      <c r="AZ74" s="92">
        <v>6</v>
      </c>
      <c r="BA74" s="103">
        <v>1804</v>
      </c>
      <c r="BB74" s="54">
        <v>11827</v>
      </c>
      <c r="BC74" s="55">
        <v>5995</v>
      </c>
      <c r="BD74" s="56">
        <v>17822</v>
      </c>
      <c r="BE74" s="57">
        <v>20606</v>
      </c>
      <c r="BF74" s="58">
        <v>31316</v>
      </c>
      <c r="BG74" s="59">
        <v>0.66361800022444173</v>
      </c>
    </row>
    <row r="75" spans="1:59" ht="19.5" customHeight="1" thickTop="1" thickBot="1" x14ac:dyDescent="0.2">
      <c r="A75" s="60" t="s">
        <v>60</v>
      </c>
      <c r="B75" s="61">
        <f>SUM(B66:B74)</f>
        <v>14367</v>
      </c>
      <c r="C75" s="62">
        <f t="shared" ref="C75:AS75" si="35">SUM(C66:C74)</f>
        <v>39</v>
      </c>
      <c r="D75" s="62">
        <f t="shared" si="35"/>
        <v>2908</v>
      </c>
      <c r="E75" s="62">
        <f t="shared" si="35"/>
        <v>3105</v>
      </c>
      <c r="F75" s="63">
        <f t="shared" si="35"/>
        <v>20419</v>
      </c>
      <c r="G75" s="64">
        <f t="shared" si="35"/>
        <v>35981</v>
      </c>
      <c r="H75" s="62">
        <f t="shared" si="35"/>
        <v>40006</v>
      </c>
      <c r="I75" s="65">
        <f t="shared" si="35"/>
        <v>75987</v>
      </c>
      <c r="J75" s="64">
        <f t="shared" si="35"/>
        <v>154</v>
      </c>
      <c r="K75" s="62">
        <f t="shared" si="35"/>
        <v>2005</v>
      </c>
      <c r="L75" s="65">
        <f t="shared" si="35"/>
        <v>2159</v>
      </c>
      <c r="M75" s="67">
        <f t="shared" si="35"/>
        <v>184</v>
      </c>
      <c r="N75" s="68">
        <f t="shared" si="35"/>
        <v>10</v>
      </c>
      <c r="O75" s="68">
        <f t="shared" si="35"/>
        <v>0</v>
      </c>
      <c r="P75" s="68">
        <f t="shared" si="35"/>
        <v>45</v>
      </c>
      <c r="Q75" s="69">
        <f t="shared" si="35"/>
        <v>295</v>
      </c>
      <c r="R75" s="62">
        <f t="shared" si="35"/>
        <v>1739</v>
      </c>
      <c r="S75" s="63">
        <f t="shared" si="35"/>
        <v>2034</v>
      </c>
      <c r="T75" s="69">
        <f t="shared" si="35"/>
        <v>58185</v>
      </c>
      <c r="U75" s="62">
        <f t="shared" si="35"/>
        <v>25176</v>
      </c>
      <c r="V75" s="68">
        <f t="shared" si="35"/>
        <v>1156</v>
      </c>
      <c r="W75" s="65">
        <f t="shared" si="35"/>
        <v>6787</v>
      </c>
      <c r="X75" s="69">
        <f t="shared" si="35"/>
        <v>1610</v>
      </c>
      <c r="Y75" s="62">
        <f t="shared" si="35"/>
        <v>426</v>
      </c>
      <c r="Z75" s="62">
        <f t="shared" si="35"/>
        <v>1</v>
      </c>
      <c r="AA75" s="70">
        <f t="shared" si="35"/>
        <v>0</v>
      </c>
      <c r="AB75" s="71">
        <f t="shared" si="35"/>
        <v>2037</v>
      </c>
      <c r="AC75" s="72">
        <f t="shared" si="35"/>
        <v>4706</v>
      </c>
      <c r="AD75" s="73">
        <f t="shared" si="35"/>
        <v>1943</v>
      </c>
      <c r="AE75" s="74">
        <f t="shared" si="35"/>
        <v>124</v>
      </c>
      <c r="AF75" s="73">
        <f t="shared" si="35"/>
        <v>22648</v>
      </c>
      <c r="AG75" s="68">
        <f t="shared" si="35"/>
        <v>20088</v>
      </c>
      <c r="AH75" s="68">
        <f t="shared" si="35"/>
        <v>2445</v>
      </c>
      <c r="AI75" s="68">
        <f t="shared" si="35"/>
        <v>1435</v>
      </c>
      <c r="AJ75" s="68">
        <f t="shared" si="35"/>
        <v>1</v>
      </c>
      <c r="AK75" s="68">
        <f t="shared" si="35"/>
        <v>0</v>
      </c>
      <c r="AL75" s="74">
        <f t="shared" si="35"/>
        <v>74</v>
      </c>
      <c r="AM75" s="73">
        <f t="shared" si="35"/>
        <v>10045</v>
      </c>
      <c r="AN75" s="68">
        <f t="shared" si="35"/>
        <v>6623</v>
      </c>
      <c r="AO75" s="68">
        <f t="shared" si="35"/>
        <v>0</v>
      </c>
      <c r="AP75" s="68">
        <f t="shared" si="35"/>
        <v>0</v>
      </c>
      <c r="AQ75" s="68">
        <f t="shared" si="35"/>
        <v>1380</v>
      </c>
      <c r="AR75" s="68">
        <f t="shared" si="35"/>
        <v>65</v>
      </c>
      <c r="AS75" s="75">
        <f t="shared" si="35"/>
        <v>0</v>
      </c>
      <c r="AT75" s="66">
        <v>99361</v>
      </c>
      <c r="AU75" s="76">
        <v>202528</v>
      </c>
      <c r="AV75" s="66">
        <v>45339</v>
      </c>
      <c r="AW75" s="67">
        <v>1333</v>
      </c>
      <c r="AX75" s="77">
        <v>46466</v>
      </c>
      <c r="AY75" s="78">
        <v>15700</v>
      </c>
      <c r="AZ75" s="68">
        <v>39</v>
      </c>
      <c r="BA75" s="79">
        <v>15739</v>
      </c>
      <c r="BB75" s="80">
        <v>82447</v>
      </c>
      <c r="BC75" s="81">
        <v>40006</v>
      </c>
      <c r="BD75" s="82">
        <v>122453</v>
      </c>
      <c r="BE75" s="66">
        <v>147160</v>
      </c>
      <c r="BF75" s="76">
        <v>250327</v>
      </c>
      <c r="BG75" s="83">
        <v>0.6732950601455252</v>
      </c>
    </row>
    <row r="76" spans="1:59" ht="19.5" customHeight="1" thickTop="1" x14ac:dyDescent="0.15">
      <c r="A76" s="15" t="s">
        <v>118</v>
      </c>
      <c r="B76" s="16">
        <v>877</v>
      </c>
      <c r="C76" s="17">
        <v>5</v>
      </c>
      <c r="D76" s="17">
        <v>179</v>
      </c>
      <c r="E76" s="17">
        <v>131</v>
      </c>
      <c r="F76" s="18">
        <f t="shared" ref="F76:F81" si="36">SUM(B76:E76)</f>
        <v>1192</v>
      </c>
      <c r="G76" s="19">
        <v>2436</v>
      </c>
      <c r="H76" s="17">
        <v>2010</v>
      </c>
      <c r="I76" s="20">
        <f t="shared" ref="I76:I81" si="37">SUM(G76:H76)</f>
        <v>4446</v>
      </c>
      <c r="J76" s="19">
        <v>0</v>
      </c>
      <c r="K76" s="17">
        <v>14</v>
      </c>
      <c r="L76" s="20">
        <f t="shared" ref="L76:L81" si="38">SUM(J76:K76)</f>
        <v>14</v>
      </c>
      <c r="M76" s="21">
        <v>10</v>
      </c>
      <c r="N76" s="22">
        <v>0</v>
      </c>
      <c r="O76" s="22">
        <v>0</v>
      </c>
      <c r="P76" s="22">
        <v>1</v>
      </c>
      <c r="Q76" s="23">
        <v>15</v>
      </c>
      <c r="R76" s="17">
        <v>67</v>
      </c>
      <c r="S76" s="18">
        <f t="shared" ref="S76:S81" si="39">SUM(Q76:R76)</f>
        <v>82</v>
      </c>
      <c r="T76" s="23">
        <v>2599</v>
      </c>
      <c r="U76" s="17">
        <v>484</v>
      </c>
      <c r="V76" s="22">
        <v>0</v>
      </c>
      <c r="W76" s="20">
        <v>453</v>
      </c>
      <c r="X76" s="23">
        <v>65</v>
      </c>
      <c r="Y76" s="17">
        <v>11</v>
      </c>
      <c r="Z76" s="17">
        <v>0</v>
      </c>
      <c r="AA76" s="25">
        <v>0</v>
      </c>
      <c r="AB76" s="26">
        <f t="shared" ref="AB76:AB81" si="40">SUM(X76:AA76)</f>
        <v>76</v>
      </c>
      <c r="AC76" s="27">
        <v>16</v>
      </c>
      <c r="AD76" s="28">
        <v>0</v>
      </c>
      <c r="AE76" s="29">
        <v>0</v>
      </c>
      <c r="AF76" s="28">
        <v>915</v>
      </c>
      <c r="AG76" s="22">
        <v>905</v>
      </c>
      <c r="AH76" s="22">
        <v>7</v>
      </c>
      <c r="AI76" s="22">
        <v>0</v>
      </c>
      <c r="AJ76" s="22">
        <v>0</v>
      </c>
      <c r="AK76" s="22">
        <v>0</v>
      </c>
      <c r="AL76" s="29">
        <v>0</v>
      </c>
      <c r="AM76" s="28">
        <v>463</v>
      </c>
      <c r="AN76" s="22">
        <v>220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33">
        <v>5697</v>
      </c>
      <c r="AU76" s="34">
        <v>9848</v>
      </c>
      <c r="AV76" s="35">
        <v>2170</v>
      </c>
      <c r="AW76" s="21">
        <v>9</v>
      </c>
      <c r="AX76" s="50">
        <v>2678</v>
      </c>
      <c r="AY76" s="51">
        <v>886</v>
      </c>
      <c r="AZ76" s="22">
        <v>5</v>
      </c>
      <c r="BA76" s="52">
        <v>891</v>
      </c>
      <c r="BB76" s="40">
        <v>5114</v>
      </c>
      <c r="BC76" s="41">
        <v>2010</v>
      </c>
      <c r="BD76" s="42">
        <v>7124</v>
      </c>
      <c r="BE76" s="33">
        <v>8384</v>
      </c>
      <c r="BF76" s="85">
        <v>12535</v>
      </c>
      <c r="BG76" s="86">
        <v>0.71785513756316677</v>
      </c>
    </row>
    <row r="77" spans="1:59" ht="19.5" customHeight="1" x14ac:dyDescent="0.15">
      <c r="A77" s="15" t="s">
        <v>119</v>
      </c>
      <c r="B77" s="16">
        <v>1169</v>
      </c>
      <c r="C77" s="17">
        <v>10</v>
      </c>
      <c r="D77" s="17">
        <v>285</v>
      </c>
      <c r="E77" s="17">
        <v>119</v>
      </c>
      <c r="F77" s="18">
        <f t="shared" si="36"/>
        <v>1583</v>
      </c>
      <c r="G77" s="19">
        <v>2398</v>
      </c>
      <c r="H77" s="17">
        <v>2337</v>
      </c>
      <c r="I77" s="20">
        <f t="shared" si="37"/>
        <v>4735</v>
      </c>
      <c r="J77" s="19">
        <v>4</v>
      </c>
      <c r="K77" s="17">
        <v>85</v>
      </c>
      <c r="L77" s="20">
        <f t="shared" si="38"/>
        <v>89</v>
      </c>
      <c r="M77" s="21">
        <v>7</v>
      </c>
      <c r="N77" s="22">
        <v>0</v>
      </c>
      <c r="O77" s="22">
        <v>0</v>
      </c>
      <c r="P77" s="22">
        <v>1</v>
      </c>
      <c r="Q77" s="23">
        <v>9</v>
      </c>
      <c r="R77" s="17">
        <v>28</v>
      </c>
      <c r="S77" s="18">
        <f t="shared" si="39"/>
        <v>37</v>
      </c>
      <c r="T77" s="23">
        <v>3045</v>
      </c>
      <c r="U77" s="17">
        <v>752</v>
      </c>
      <c r="V77" s="22">
        <v>334</v>
      </c>
      <c r="W77" s="20">
        <v>476</v>
      </c>
      <c r="X77" s="23">
        <v>71</v>
      </c>
      <c r="Y77" s="17">
        <v>17</v>
      </c>
      <c r="Z77" s="17">
        <v>0</v>
      </c>
      <c r="AA77" s="25">
        <v>0</v>
      </c>
      <c r="AB77" s="26">
        <f t="shared" si="40"/>
        <v>88</v>
      </c>
      <c r="AC77" s="27">
        <v>45</v>
      </c>
      <c r="AD77" s="28">
        <v>29</v>
      </c>
      <c r="AE77" s="29">
        <v>5</v>
      </c>
      <c r="AF77" s="28">
        <v>1079</v>
      </c>
      <c r="AG77" s="22">
        <v>1030</v>
      </c>
      <c r="AH77" s="22">
        <v>49</v>
      </c>
      <c r="AI77" s="22">
        <v>21</v>
      </c>
      <c r="AJ77" s="22">
        <v>0</v>
      </c>
      <c r="AK77" s="22">
        <v>0</v>
      </c>
      <c r="AL77" s="29">
        <v>0</v>
      </c>
      <c r="AM77" s="28">
        <v>655</v>
      </c>
      <c r="AN77" s="22">
        <v>288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4">
        <v>6437</v>
      </c>
      <c r="AU77" s="48">
        <v>11420</v>
      </c>
      <c r="AV77" s="49">
        <v>2558</v>
      </c>
      <c r="AW77" s="21">
        <v>24</v>
      </c>
      <c r="AX77" s="50">
        <v>4714</v>
      </c>
      <c r="AY77" s="51">
        <v>1193</v>
      </c>
      <c r="AZ77" s="22">
        <v>10</v>
      </c>
      <c r="BA77" s="52">
        <v>1203</v>
      </c>
      <c r="BB77" s="40">
        <v>7112</v>
      </c>
      <c r="BC77" s="41">
        <v>2337</v>
      </c>
      <c r="BD77" s="42">
        <v>9449</v>
      </c>
      <c r="BE77" s="33">
        <v>11175</v>
      </c>
      <c r="BF77" s="53">
        <v>16158</v>
      </c>
      <c r="BG77" s="43">
        <v>0.75267224044872472</v>
      </c>
    </row>
    <row r="78" spans="1:59" ht="19.5" customHeight="1" x14ac:dyDescent="0.15">
      <c r="A78" s="15" t="s">
        <v>120</v>
      </c>
      <c r="B78" s="16">
        <v>2776</v>
      </c>
      <c r="C78" s="17">
        <v>9</v>
      </c>
      <c r="D78" s="17">
        <v>601</v>
      </c>
      <c r="E78" s="17">
        <v>454</v>
      </c>
      <c r="F78" s="18">
        <f t="shared" si="36"/>
        <v>3840</v>
      </c>
      <c r="G78" s="19">
        <v>6456</v>
      </c>
      <c r="H78" s="17">
        <v>5613</v>
      </c>
      <c r="I78" s="20">
        <f t="shared" si="37"/>
        <v>12069</v>
      </c>
      <c r="J78" s="19">
        <v>13</v>
      </c>
      <c r="K78" s="17">
        <v>103</v>
      </c>
      <c r="L78" s="20">
        <f t="shared" si="38"/>
        <v>116</v>
      </c>
      <c r="M78" s="21">
        <v>23</v>
      </c>
      <c r="N78" s="22">
        <v>0</v>
      </c>
      <c r="O78" s="22">
        <v>0</v>
      </c>
      <c r="P78" s="22">
        <v>5</v>
      </c>
      <c r="Q78" s="23">
        <v>28</v>
      </c>
      <c r="R78" s="17">
        <v>50</v>
      </c>
      <c r="S78" s="18">
        <f t="shared" si="39"/>
        <v>78</v>
      </c>
      <c r="T78" s="23">
        <v>8540</v>
      </c>
      <c r="U78" s="17">
        <v>2158</v>
      </c>
      <c r="V78" s="22">
        <v>863</v>
      </c>
      <c r="W78" s="20">
        <v>1208</v>
      </c>
      <c r="X78" s="23">
        <v>309</v>
      </c>
      <c r="Y78" s="17">
        <v>64</v>
      </c>
      <c r="Z78" s="17">
        <v>0</v>
      </c>
      <c r="AA78" s="25">
        <v>0</v>
      </c>
      <c r="AB78" s="26">
        <f t="shared" si="40"/>
        <v>373</v>
      </c>
      <c r="AC78" s="27">
        <v>191</v>
      </c>
      <c r="AD78" s="28">
        <v>8</v>
      </c>
      <c r="AE78" s="29">
        <v>4</v>
      </c>
      <c r="AF78" s="28">
        <v>2361</v>
      </c>
      <c r="AG78" s="22">
        <v>2348</v>
      </c>
      <c r="AH78" s="22">
        <v>10</v>
      </c>
      <c r="AI78" s="22">
        <v>5</v>
      </c>
      <c r="AJ78" s="22">
        <v>0</v>
      </c>
      <c r="AK78" s="22">
        <v>0</v>
      </c>
      <c r="AL78" s="29">
        <v>0</v>
      </c>
      <c r="AM78" s="28">
        <v>1729</v>
      </c>
      <c r="AN78" s="22">
        <v>770</v>
      </c>
      <c r="AO78" s="22">
        <v>0</v>
      </c>
      <c r="AP78" s="22">
        <v>0</v>
      </c>
      <c r="AQ78" s="22">
        <v>10</v>
      </c>
      <c r="AR78" s="22">
        <v>1</v>
      </c>
      <c r="AS78" s="32">
        <v>0</v>
      </c>
      <c r="AT78" s="44">
        <v>16086</v>
      </c>
      <c r="AU78" s="48">
        <v>29381</v>
      </c>
      <c r="AV78" s="49">
        <v>6202</v>
      </c>
      <c r="AW78" s="21">
        <v>1</v>
      </c>
      <c r="AX78" s="50">
        <v>9579</v>
      </c>
      <c r="AY78" s="51">
        <v>2777</v>
      </c>
      <c r="AZ78" s="22">
        <v>9</v>
      </c>
      <c r="BA78" s="52">
        <v>2786</v>
      </c>
      <c r="BB78" s="40">
        <v>16035</v>
      </c>
      <c r="BC78" s="41">
        <v>5613</v>
      </c>
      <c r="BD78" s="42">
        <v>21648</v>
      </c>
      <c r="BE78" s="33">
        <v>25666</v>
      </c>
      <c r="BF78" s="53">
        <v>38961</v>
      </c>
      <c r="BG78" s="43">
        <v>0.74071507760532151</v>
      </c>
    </row>
    <row r="79" spans="1:59" ht="19.5" customHeight="1" x14ac:dyDescent="0.15">
      <c r="A79" s="15" t="s">
        <v>121</v>
      </c>
      <c r="B79" s="16">
        <v>2328</v>
      </c>
      <c r="C79" s="17">
        <v>13</v>
      </c>
      <c r="D79" s="17">
        <v>514</v>
      </c>
      <c r="E79" s="17">
        <v>300</v>
      </c>
      <c r="F79" s="18">
        <f t="shared" si="36"/>
        <v>3155</v>
      </c>
      <c r="G79" s="19">
        <v>4950</v>
      </c>
      <c r="H79" s="17">
        <v>2730</v>
      </c>
      <c r="I79" s="20">
        <f t="shared" si="37"/>
        <v>7680</v>
      </c>
      <c r="J79" s="19">
        <v>5</v>
      </c>
      <c r="K79" s="17">
        <v>63</v>
      </c>
      <c r="L79" s="20">
        <f t="shared" si="38"/>
        <v>68</v>
      </c>
      <c r="M79" s="21">
        <v>13</v>
      </c>
      <c r="N79" s="22">
        <v>0</v>
      </c>
      <c r="O79" s="22">
        <v>0</v>
      </c>
      <c r="P79" s="22">
        <v>2</v>
      </c>
      <c r="Q79" s="23">
        <v>27</v>
      </c>
      <c r="R79" s="17">
        <v>53</v>
      </c>
      <c r="S79" s="18">
        <f t="shared" si="39"/>
        <v>80</v>
      </c>
      <c r="T79" s="23">
        <v>7311</v>
      </c>
      <c r="U79" s="17">
        <v>1616</v>
      </c>
      <c r="V79" s="22">
        <v>0</v>
      </c>
      <c r="W79" s="20">
        <v>974</v>
      </c>
      <c r="X79" s="23">
        <v>159</v>
      </c>
      <c r="Y79" s="17">
        <v>57</v>
      </c>
      <c r="Z79" s="17">
        <v>0</v>
      </c>
      <c r="AA79" s="25">
        <v>0</v>
      </c>
      <c r="AB79" s="26">
        <f t="shared" si="40"/>
        <v>216</v>
      </c>
      <c r="AC79" s="27">
        <v>84</v>
      </c>
      <c r="AD79" s="28">
        <v>126</v>
      </c>
      <c r="AE79" s="29">
        <v>2</v>
      </c>
      <c r="AF79" s="28">
        <v>2386</v>
      </c>
      <c r="AG79" s="22">
        <v>1994</v>
      </c>
      <c r="AH79" s="22">
        <v>388</v>
      </c>
      <c r="AI79" s="22">
        <v>223</v>
      </c>
      <c r="AJ79" s="22">
        <v>1</v>
      </c>
      <c r="AK79" s="22">
        <v>0</v>
      </c>
      <c r="AL79" s="29">
        <v>2</v>
      </c>
      <c r="AM79" s="28">
        <v>902</v>
      </c>
      <c r="AN79" s="22">
        <v>461</v>
      </c>
      <c r="AO79" s="22">
        <v>0</v>
      </c>
      <c r="AP79" s="22">
        <v>0</v>
      </c>
      <c r="AQ79" s="22">
        <v>1</v>
      </c>
      <c r="AR79" s="22">
        <v>0</v>
      </c>
      <c r="AS79" s="32">
        <v>0</v>
      </c>
      <c r="AT79" s="44">
        <v>10960</v>
      </c>
      <c r="AU79" s="48">
        <v>22068</v>
      </c>
      <c r="AV79" s="49">
        <v>3119</v>
      </c>
      <c r="AW79" s="21">
        <v>0</v>
      </c>
      <c r="AX79" s="50">
        <v>7575</v>
      </c>
      <c r="AY79" s="51">
        <v>2328</v>
      </c>
      <c r="AZ79" s="22">
        <v>13</v>
      </c>
      <c r="BA79" s="52">
        <v>2341</v>
      </c>
      <c r="BB79" s="40">
        <v>12525</v>
      </c>
      <c r="BC79" s="41">
        <v>2730</v>
      </c>
      <c r="BD79" s="42">
        <v>15255</v>
      </c>
      <c r="BE79" s="33">
        <v>18535</v>
      </c>
      <c r="BF79" s="53">
        <v>29643</v>
      </c>
      <c r="BG79" s="43">
        <v>0.82104228121927236</v>
      </c>
    </row>
    <row r="80" spans="1:59" ht="19.5" customHeight="1" x14ac:dyDescent="0.15">
      <c r="A80" s="15" t="s">
        <v>122</v>
      </c>
      <c r="B80" s="16">
        <v>1012</v>
      </c>
      <c r="C80" s="17">
        <v>3</v>
      </c>
      <c r="D80" s="17">
        <v>235</v>
      </c>
      <c r="E80" s="17">
        <v>147</v>
      </c>
      <c r="F80" s="18">
        <f t="shared" si="36"/>
        <v>1397</v>
      </c>
      <c r="G80" s="19">
        <v>3784</v>
      </c>
      <c r="H80" s="17">
        <v>3224</v>
      </c>
      <c r="I80" s="20">
        <f t="shared" si="37"/>
        <v>7008</v>
      </c>
      <c r="J80" s="19">
        <v>2</v>
      </c>
      <c r="K80" s="17">
        <v>47</v>
      </c>
      <c r="L80" s="20">
        <f t="shared" si="38"/>
        <v>49</v>
      </c>
      <c r="M80" s="21">
        <v>11</v>
      </c>
      <c r="N80" s="22">
        <v>0</v>
      </c>
      <c r="O80" s="22">
        <v>0</v>
      </c>
      <c r="P80" s="22">
        <v>2</v>
      </c>
      <c r="Q80" s="23">
        <v>26</v>
      </c>
      <c r="R80" s="17">
        <v>22</v>
      </c>
      <c r="S80" s="18">
        <f t="shared" si="39"/>
        <v>48</v>
      </c>
      <c r="T80" s="23">
        <v>3226</v>
      </c>
      <c r="U80" s="17">
        <v>805</v>
      </c>
      <c r="V80" s="22">
        <v>0</v>
      </c>
      <c r="W80" s="20">
        <v>496</v>
      </c>
      <c r="X80" s="23">
        <v>66</v>
      </c>
      <c r="Y80" s="17">
        <v>22</v>
      </c>
      <c r="Z80" s="17">
        <v>0</v>
      </c>
      <c r="AA80" s="25">
        <v>0</v>
      </c>
      <c r="AB80" s="26">
        <f t="shared" si="40"/>
        <v>88</v>
      </c>
      <c r="AC80" s="27">
        <v>2</v>
      </c>
      <c r="AD80" s="28">
        <v>25</v>
      </c>
      <c r="AE80" s="29">
        <v>0</v>
      </c>
      <c r="AF80" s="28">
        <v>991</v>
      </c>
      <c r="AG80" s="22">
        <v>906</v>
      </c>
      <c r="AH80" s="22">
        <v>82</v>
      </c>
      <c r="AI80" s="22">
        <v>48</v>
      </c>
      <c r="AJ80" s="22">
        <v>0</v>
      </c>
      <c r="AK80" s="22">
        <v>0</v>
      </c>
      <c r="AL80" s="29">
        <v>0</v>
      </c>
      <c r="AM80" s="28">
        <v>574</v>
      </c>
      <c r="AN80" s="22">
        <v>390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44">
        <v>8497</v>
      </c>
      <c r="AU80" s="48">
        <v>13451</v>
      </c>
      <c r="AV80" s="49">
        <v>3432</v>
      </c>
      <c r="AW80" s="21">
        <v>0</v>
      </c>
      <c r="AX80" s="50">
        <v>2985</v>
      </c>
      <c r="AY80" s="51">
        <v>1012</v>
      </c>
      <c r="AZ80" s="22">
        <v>3</v>
      </c>
      <c r="BA80" s="52">
        <v>1015</v>
      </c>
      <c r="BB80" s="40">
        <v>6769</v>
      </c>
      <c r="BC80" s="41">
        <v>3224</v>
      </c>
      <c r="BD80" s="42">
        <v>9993</v>
      </c>
      <c r="BE80" s="33">
        <v>11482</v>
      </c>
      <c r="BF80" s="53">
        <v>16436</v>
      </c>
      <c r="BG80" s="43">
        <v>0.67737416191333932</v>
      </c>
    </row>
    <row r="81" spans="1:59" ht="19.5" customHeight="1" thickBot="1" x14ac:dyDescent="0.2">
      <c r="A81" s="87" t="s">
        <v>123</v>
      </c>
      <c r="B81" s="45">
        <v>2084</v>
      </c>
      <c r="C81" s="46">
        <v>12</v>
      </c>
      <c r="D81" s="46">
        <v>391</v>
      </c>
      <c r="E81" s="46">
        <v>254</v>
      </c>
      <c r="F81" s="88">
        <f t="shared" si="36"/>
        <v>2741</v>
      </c>
      <c r="G81" s="89">
        <v>3795</v>
      </c>
      <c r="H81" s="46">
        <v>3239</v>
      </c>
      <c r="I81" s="90">
        <f t="shared" si="37"/>
        <v>7034</v>
      </c>
      <c r="J81" s="89">
        <v>11</v>
      </c>
      <c r="K81" s="46">
        <v>51</v>
      </c>
      <c r="L81" s="90">
        <f t="shared" si="38"/>
        <v>62</v>
      </c>
      <c r="M81" s="91">
        <v>21</v>
      </c>
      <c r="N81" s="92">
        <v>0</v>
      </c>
      <c r="O81" s="92">
        <v>0</v>
      </c>
      <c r="P81" s="92">
        <v>5</v>
      </c>
      <c r="Q81" s="93">
        <v>11</v>
      </c>
      <c r="R81" s="46">
        <v>99</v>
      </c>
      <c r="S81" s="88">
        <f t="shared" si="39"/>
        <v>110</v>
      </c>
      <c r="T81" s="93">
        <v>5411</v>
      </c>
      <c r="U81" s="46">
        <v>1119</v>
      </c>
      <c r="V81" s="92">
        <v>326</v>
      </c>
      <c r="W81" s="90">
        <v>802</v>
      </c>
      <c r="X81" s="93">
        <v>134</v>
      </c>
      <c r="Y81" s="46">
        <v>42</v>
      </c>
      <c r="Z81" s="46">
        <v>0</v>
      </c>
      <c r="AA81" s="94">
        <v>0</v>
      </c>
      <c r="AB81" s="47">
        <f t="shared" si="40"/>
        <v>176</v>
      </c>
      <c r="AC81" s="95">
        <v>176</v>
      </c>
      <c r="AD81" s="96">
        <v>69</v>
      </c>
      <c r="AE81" s="97">
        <v>0</v>
      </c>
      <c r="AF81" s="96">
        <v>1546</v>
      </c>
      <c r="AG81" s="92">
        <v>1445</v>
      </c>
      <c r="AH81" s="92">
        <v>98</v>
      </c>
      <c r="AI81" s="92">
        <v>52</v>
      </c>
      <c r="AJ81" s="92">
        <v>0</v>
      </c>
      <c r="AK81" s="92">
        <v>0</v>
      </c>
      <c r="AL81" s="97">
        <v>2</v>
      </c>
      <c r="AM81" s="96">
        <v>539</v>
      </c>
      <c r="AN81" s="92">
        <v>341</v>
      </c>
      <c r="AO81" s="92">
        <v>0</v>
      </c>
      <c r="AP81" s="92">
        <v>0</v>
      </c>
      <c r="AQ81" s="92">
        <v>0</v>
      </c>
      <c r="AR81" s="92">
        <v>0</v>
      </c>
      <c r="AS81" s="98">
        <v>0</v>
      </c>
      <c r="AT81" s="49">
        <v>9873</v>
      </c>
      <c r="AU81" s="48">
        <v>17900</v>
      </c>
      <c r="AV81" s="100">
        <v>3577</v>
      </c>
      <c r="AW81" s="101">
        <v>20</v>
      </c>
      <c r="AX81" s="50">
        <v>7474</v>
      </c>
      <c r="AY81" s="102">
        <v>2104</v>
      </c>
      <c r="AZ81" s="92">
        <v>12</v>
      </c>
      <c r="BA81" s="103">
        <v>2116</v>
      </c>
      <c r="BB81" s="54">
        <v>11269</v>
      </c>
      <c r="BC81" s="55">
        <v>3239</v>
      </c>
      <c r="BD81" s="56">
        <v>14508</v>
      </c>
      <c r="BE81" s="57">
        <v>17367</v>
      </c>
      <c r="BF81" s="58">
        <v>25394</v>
      </c>
      <c r="BG81" s="59">
        <v>0.7767438654535429</v>
      </c>
    </row>
    <row r="82" spans="1:59" ht="19.5" customHeight="1" thickTop="1" thickBot="1" x14ac:dyDescent="0.2">
      <c r="A82" s="60" t="s">
        <v>60</v>
      </c>
      <c r="B82" s="61">
        <f>SUM(B76:B81)</f>
        <v>10246</v>
      </c>
      <c r="C82" s="62">
        <f t="shared" ref="C82:AS82" si="41">SUM(C76:C81)</f>
        <v>52</v>
      </c>
      <c r="D82" s="62">
        <f t="shared" si="41"/>
        <v>2205</v>
      </c>
      <c r="E82" s="62">
        <f t="shared" si="41"/>
        <v>1405</v>
      </c>
      <c r="F82" s="63">
        <f t="shared" si="41"/>
        <v>13908</v>
      </c>
      <c r="G82" s="64">
        <f t="shared" si="41"/>
        <v>23819</v>
      </c>
      <c r="H82" s="62">
        <f t="shared" si="41"/>
        <v>19153</v>
      </c>
      <c r="I82" s="65">
        <f t="shared" si="41"/>
        <v>42972</v>
      </c>
      <c r="J82" s="64">
        <f t="shared" si="41"/>
        <v>35</v>
      </c>
      <c r="K82" s="62">
        <f t="shared" si="41"/>
        <v>363</v>
      </c>
      <c r="L82" s="65">
        <f t="shared" si="41"/>
        <v>398</v>
      </c>
      <c r="M82" s="67">
        <f t="shared" si="41"/>
        <v>85</v>
      </c>
      <c r="N82" s="68">
        <f t="shared" si="41"/>
        <v>0</v>
      </c>
      <c r="O82" s="68">
        <f t="shared" si="41"/>
        <v>0</v>
      </c>
      <c r="P82" s="68">
        <f t="shared" si="41"/>
        <v>16</v>
      </c>
      <c r="Q82" s="69">
        <f t="shared" si="41"/>
        <v>116</v>
      </c>
      <c r="R82" s="62">
        <f t="shared" si="41"/>
        <v>319</v>
      </c>
      <c r="S82" s="63">
        <f t="shared" si="41"/>
        <v>435</v>
      </c>
      <c r="T82" s="69">
        <f t="shared" si="41"/>
        <v>30132</v>
      </c>
      <c r="U82" s="62">
        <f t="shared" si="41"/>
        <v>6934</v>
      </c>
      <c r="V82" s="68">
        <f t="shared" si="41"/>
        <v>1523</v>
      </c>
      <c r="W82" s="65">
        <f t="shared" si="41"/>
        <v>4409</v>
      </c>
      <c r="X82" s="69">
        <f t="shared" si="41"/>
        <v>804</v>
      </c>
      <c r="Y82" s="62">
        <f t="shared" si="41"/>
        <v>213</v>
      </c>
      <c r="Z82" s="62">
        <f t="shared" si="41"/>
        <v>0</v>
      </c>
      <c r="AA82" s="70">
        <f t="shared" si="41"/>
        <v>0</v>
      </c>
      <c r="AB82" s="71">
        <f t="shared" si="41"/>
        <v>1017</v>
      </c>
      <c r="AC82" s="72">
        <f t="shared" si="41"/>
        <v>514</v>
      </c>
      <c r="AD82" s="73">
        <f t="shared" si="41"/>
        <v>257</v>
      </c>
      <c r="AE82" s="74">
        <f t="shared" si="41"/>
        <v>11</v>
      </c>
      <c r="AF82" s="73">
        <f t="shared" si="41"/>
        <v>9278</v>
      </c>
      <c r="AG82" s="68">
        <f t="shared" si="41"/>
        <v>8628</v>
      </c>
      <c r="AH82" s="68">
        <f t="shared" si="41"/>
        <v>634</v>
      </c>
      <c r="AI82" s="68">
        <f t="shared" si="41"/>
        <v>349</v>
      </c>
      <c r="AJ82" s="68">
        <f t="shared" si="41"/>
        <v>1</v>
      </c>
      <c r="AK82" s="68">
        <f t="shared" si="41"/>
        <v>0</v>
      </c>
      <c r="AL82" s="74">
        <f t="shared" si="41"/>
        <v>4</v>
      </c>
      <c r="AM82" s="73">
        <f t="shared" si="41"/>
        <v>4862</v>
      </c>
      <c r="AN82" s="68">
        <f t="shared" si="41"/>
        <v>2470</v>
      </c>
      <c r="AO82" s="68">
        <f t="shared" si="41"/>
        <v>0</v>
      </c>
      <c r="AP82" s="68">
        <f t="shared" si="41"/>
        <v>0</v>
      </c>
      <c r="AQ82" s="68">
        <f t="shared" si="41"/>
        <v>11</v>
      </c>
      <c r="AR82" s="68">
        <f t="shared" si="41"/>
        <v>1</v>
      </c>
      <c r="AS82" s="75">
        <f t="shared" si="41"/>
        <v>0</v>
      </c>
      <c r="AT82" s="66">
        <v>57550</v>
      </c>
      <c r="AU82" s="76">
        <v>104068</v>
      </c>
      <c r="AV82" s="66">
        <v>21058</v>
      </c>
      <c r="AW82" s="67">
        <v>54</v>
      </c>
      <c r="AX82" s="77">
        <v>35005</v>
      </c>
      <c r="AY82" s="78">
        <v>10300</v>
      </c>
      <c r="AZ82" s="68">
        <v>52</v>
      </c>
      <c r="BA82" s="79">
        <v>10352</v>
      </c>
      <c r="BB82" s="80">
        <v>58824</v>
      </c>
      <c r="BC82" s="81">
        <v>19153</v>
      </c>
      <c r="BD82" s="82">
        <v>77977</v>
      </c>
      <c r="BE82" s="66">
        <v>92609</v>
      </c>
      <c r="BF82" s="76">
        <v>139127</v>
      </c>
      <c r="BG82" s="83">
        <v>0.75437629044461829</v>
      </c>
    </row>
    <row r="83" spans="1:59" ht="19.5" customHeight="1" thickTop="1" x14ac:dyDescent="0.15">
      <c r="A83" s="15" t="s">
        <v>124</v>
      </c>
      <c r="B83" s="16">
        <v>884</v>
      </c>
      <c r="C83" s="17">
        <v>2</v>
      </c>
      <c r="D83" s="17">
        <v>270</v>
      </c>
      <c r="E83" s="17">
        <v>199</v>
      </c>
      <c r="F83" s="18">
        <f t="shared" ref="F83:F86" si="42">SUM(B83:E83)</f>
        <v>1355</v>
      </c>
      <c r="G83" s="19">
        <v>3168</v>
      </c>
      <c r="H83" s="17">
        <v>2870</v>
      </c>
      <c r="I83" s="20">
        <f t="shared" ref="I83:I86" si="43">SUM(G83:H83)</f>
        <v>6038</v>
      </c>
      <c r="J83" s="19">
        <v>6</v>
      </c>
      <c r="K83" s="17">
        <v>45</v>
      </c>
      <c r="L83" s="20">
        <f t="shared" ref="L83:L86" si="44">SUM(J83:K83)</f>
        <v>51</v>
      </c>
      <c r="M83" s="21">
        <v>6</v>
      </c>
      <c r="N83" s="22">
        <v>0</v>
      </c>
      <c r="O83" s="22">
        <v>0</v>
      </c>
      <c r="P83" s="22">
        <v>3</v>
      </c>
      <c r="Q83" s="23">
        <v>17</v>
      </c>
      <c r="R83" s="17">
        <v>35</v>
      </c>
      <c r="S83" s="18">
        <f t="shared" ref="S83:S86" si="45">SUM(Q83:R83)</f>
        <v>52</v>
      </c>
      <c r="T83" s="23">
        <v>2860</v>
      </c>
      <c r="U83" s="17">
        <v>504</v>
      </c>
      <c r="V83" s="22">
        <v>0</v>
      </c>
      <c r="W83" s="20">
        <v>485</v>
      </c>
      <c r="X83" s="23">
        <v>97</v>
      </c>
      <c r="Y83" s="17">
        <v>36</v>
      </c>
      <c r="Z83" s="17">
        <v>0</v>
      </c>
      <c r="AA83" s="25">
        <v>0</v>
      </c>
      <c r="AB83" s="26">
        <f t="shared" ref="AB83:AB86" si="46">SUM(X83:AA83)</f>
        <v>133</v>
      </c>
      <c r="AC83" s="27">
        <v>1</v>
      </c>
      <c r="AD83" s="28">
        <v>10</v>
      </c>
      <c r="AE83" s="29">
        <v>1</v>
      </c>
      <c r="AF83" s="28">
        <v>938</v>
      </c>
      <c r="AG83" s="22">
        <v>934</v>
      </c>
      <c r="AH83" s="22">
        <v>3</v>
      </c>
      <c r="AI83" s="22">
        <v>0</v>
      </c>
      <c r="AJ83" s="22">
        <v>0</v>
      </c>
      <c r="AK83" s="22">
        <v>0</v>
      </c>
      <c r="AL83" s="29">
        <v>0</v>
      </c>
      <c r="AM83" s="28">
        <v>261</v>
      </c>
      <c r="AN83" s="22">
        <v>177</v>
      </c>
      <c r="AO83" s="22">
        <v>0</v>
      </c>
      <c r="AP83" s="22">
        <v>0</v>
      </c>
      <c r="AQ83" s="22">
        <v>0</v>
      </c>
      <c r="AR83" s="22">
        <v>0</v>
      </c>
      <c r="AS83" s="32">
        <v>0</v>
      </c>
      <c r="AT83" s="33">
        <v>7524</v>
      </c>
      <c r="AU83" s="34">
        <v>11780</v>
      </c>
      <c r="AV83" s="35">
        <v>3122</v>
      </c>
      <c r="AW83" s="21">
        <v>0</v>
      </c>
      <c r="AX83" s="50">
        <v>4063</v>
      </c>
      <c r="AY83" s="51">
        <v>884</v>
      </c>
      <c r="AZ83" s="22">
        <v>2</v>
      </c>
      <c r="BA83" s="52">
        <v>886</v>
      </c>
      <c r="BB83" s="40">
        <v>7231</v>
      </c>
      <c r="BC83" s="41">
        <v>2870</v>
      </c>
      <c r="BD83" s="42">
        <v>10101</v>
      </c>
      <c r="BE83" s="33">
        <v>11587</v>
      </c>
      <c r="BF83" s="85">
        <v>15843</v>
      </c>
      <c r="BG83" s="86">
        <v>0.71586971586971582</v>
      </c>
    </row>
    <row r="84" spans="1:59" ht="19.5" customHeight="1" x14ac:dyDescent="0.15">
      <c r="A84" s="15" t="s">
        <v>125</v>
      </c>
      <c r="B84" s="16">
        <v>1230</v>
      </c>
      <c r="C84" s="17">
        <v>5</v>
      </c>
      <c r="D84" s="17">
        <v>349</v>
      </c>
      <c r="E84" s="17">
        <v>217</v>
      </c>
      <c r="F84" s="18">
        <f t="shared" si="42"/>
        <v>1801</v>
      </c>
      <c r="G84" s="19">
        <v>4083</v>
      </c>
      <c r="H84" s="17">
        <v>2711</v>
      </c>
      <c r="I84" s="20">
        <f t="shared" si="43"/>
        <v>6794</v>
      </c>
      <c r="J84" s="19">
        <v>7</v>
      </c>
      <c r="K84" s="17">
        <v>49</v>
      </c>
      <c r="L84" s="20">
        <f t="shared" si="44"/>
        <v>56</v>
      </c>
      <c r="M84" s="21">
        <v>10</v>
      </c>
      <c r="N84" s="22">
        <v>0</v>
      </c>
      <c r="O84" s="22">
        <v>0</v>
      </c>
      <c r="P84" s="22">
        <v>1</v>
      </c>
      <c r="Q84" s="23">
        <v>19</v>
      </c>
      <c r="R84" s="17">
        <v>28</v>
      </c>
      <c r="S84" s="18">
        <f t="shared" si="45"/>
        <v>47</v>
      </c>
      <c r="T84" s="23">
        <v>3944</v>
      </c>
      <c r="U84" s="17">
        <v>1418</v>
      </c>
      <c r="V84" s="22">
        <v>670</v>
      </c>
      <c r="W84" s="20">
        <v>559</v>
      </c>
      <c r="X84" s="23">
        <v>106</v>
      </c>
      <c r="Y84" s="17">
        <v>37</v>
      </c>
      <c r="Z84" s="17">
        <v>0</v>
      </c>
      <c r="AA84" s="25">
        <v>0</v>
      </c>
      <c r="AB84" s="26">
        <f t="shared" si="46"/>
        <v>143</v>
      </c>
      <c r="AC84" s="27">
        <v>53</v>
      </c>
      <c r="AD84" s="28">
        <v>11</v>
      </c>
      <c r="AE84" s="29">
        <v>0</v>
      </c>
      <c r="AF84" s="28">
        <v>1306</v>
      </c>
      <c r="AG84" s="22">
        <v>1272</v>
      </c>
      <c r="AH84" s="22">
        <v>20</v>
      </c>
      <c r="AI84" s="22">
        <v>11</v>
      </c>
      <c r="AJ84" s="22">
        <v>0</v>
      </c>
      <c r="AK84" s="22">
        <v>0</v>
      </c>
      <c r="AL84" s="29">
        <v>0</v>
      </c>
      <c r="AM84" s="28">
        <v>1176</v>
      </c>
      <c r="AN84" s="22">
        <v>463</v>
      </c>
      <c r="AO84" s="22">
        <v>0</v>
      </c>
      <c r="AP84" s="22">
        <v>0</v>
      </c>
      <c r="AQ84" s="22">
        <v>54</v>
      </c>
      <c r="AR84" s="22">
        <v>43</v>
      </c>
      <c r="AS84" s="32">
        <v>0</v>
      </c>
      <c r="AT84" s="44">
        <v>8717</v>
      </c>
      <c r="AU84" s="48">
        <v>15494</v>
      </c>
      <c r="AV84" s="49">
        <v>2992</v>
      </c>
      <c r="AW84" s="21">
        <v>22</v>
      </c>
      <c r="AX84" s="50">
        <v>5034</v>
      </c>
      <c r="AY84" s="51">
        <v>1252</v>
      </c>
      <c r="AZ84" s="22">
        <v>5</v>
      </c>
      <c r="BA84" s="52">
        <v>1257</v>
      </c>
      <c r="BB84" s="40">
        <v>9117</v>
      </c>
      <c r="BC84" s="41">
        <v>2711</v>
      </c>
      <c r="BD84" s="42">
        <v>11828</v>
      </c>
      <c r="BE84" s="33">
        <v>13773</v>
      </c>
      <c r="BF84" s="53">
        <v>20550</v>
      </c>
      <c r="BG84" s="43">
        <v>0.77079810618870481</v>
      </c>
    </row>
    <row r="85" spans="1:59" ht="19.5" customHeight="1" x14ac:dyDescent="0.15">
      <c r="A85" s="105" t="s">
        <v>126</v>
      </c>
      <c r="B85" s="106">
        <v>1477</v>
      </c>
      <c r="C85" s="107">
        <v>2</v>
      </c>
      <c r="D85" s="107">
        <v>473</v>
      </c>
      <c r="E85" s="107">
        <v>223</v>
      </c>
      <c r="F85" s="108">
        <f t="shared" si="42"/>
        <v>2175</v>
      </c>
      <c r="G85" s="109">
        <v>8955</v>
      </c>
      <c r="H85" s="107">
        <v>2731</v>
      </c>
      <c r="I85" s="110">
        <f t="shared" si="43"/>
        <v>11686</v>
      </c>
      <c r="J85" s="109">
        <v>2</v>
      </c>
      <c r="K85" s="107">
        <v>48</v>
      </c>
      <c r="L85" s="110">
        <f t="shared" si="44"/>
        <v>50</v>
      </c>
      <c r="M85" s="112">
        <v>10</v>
      </c>
      <c r="N85" s="113">
        <v>0</v>
      </c>
      <c r="O85" s="113">
        <v>0</v>
      </c>
      <c r="P85" s="113">
        <v>4</v>
      </c>
      <c r="Q85" s="114">
        <v>27</v>
      </c>
      <c r="R85" s="107">
        <v>39</v>
      </c>
      <c r="S85" s="108">
        <f t="shared" si="45"/>
        <v>66</v>
      </c>
      <c r="T85" s="114">
        <v>5287</v>
      </c>
      <c r="U85" s="107">
        <v>868</v>
      </c>
      <c r="V85" s="113">
        <v>0</v>
      </c>
      <c r="W85" s="110">
        <v>933</v>
      </c>
      <c r="X85" s="114">
        <v>157</v>
      </c>
      <c r="Y85" s="107">
        <v>42</v>
      </c>
      <c r="Z85" s="107">
        <v>0</v>
      </c>
      <c r="AA85" s="115">
        <v>0</v>
      </c>
      <c r="AB85" s="116">
        <f t="shared" si="46"/>
        <v>199</v>
      </c>
      <c r="AC85" s="117">
        <v>43</v>
      </c>
      <c r="AD85" s="118">
        <v>63</v>
      </c>
      <c r="AE85" s="119">
        <v>2</v>
      </c>
      <c r="AF85" s="118">
        <v>1654</v>
      </c>
      <c r="AG85" s="113">
        <v>1510</v>
      </c>
      <c r="AH85" s="113">
        <v>135</v>
      </c>
      <c r="AI85" s="113">
        <v>64</v>
      </c>
      <c r="AJ85" s="113">
        <v>0</v>
      </c>
      <c r="AK85" s="113">
        <v>0</v>
      </c>
      <c r="AL85" s="119">
        <v>2</v>
      </c>
      <c r="AM85" s="118">
        <v>924</v>
      </c>
      <c r="AN85" s="113">
        <v>525</v>
      </c>
      <c r="AO85" s="113">
        <v>0</v>
      </c>
      <c r="AP85" s="113">
        <v>0</v>
      </c>
      <c r="AQ85" s="113">
        <v>6</v>
      </c>
      <c r="AR85" s="113">
        <v>0</v>
      </c>
      <c r="AS85" s="120">
        <v>0</v>
      </c>
      <c r="AT85" s="111">
        <v>13936</v>
      </c>
      <c r="AU85" s="99">
        <v>22180</v>
      </c>
      <c r="AV85" s="100">
        <v>3014</v>
      </c>
      <c r="AW85" s="112">
        <v>2</v>
      </c>
      <c r="AX85" s="50">
        <v>4819</v>
      </c>
      <c r="AY85" s="124">
        <v>1479</v>
      </c>
      <c r="AZ85" s="113">
        <v>2</v>
      </c>
      <c r="BA85" s="125">
        <v>1481</v>
      </c>
      <c r="BB85" s="40">
        <v>13774</v>
      </c>
      <c r="BC85" s="41">
        <v>2731</v>
      </c>
      <c r="BD85" s="42">
        <v>16505</v>
      </c>
      <c r="BE85" s="33">
        <v>18757</v>
      </c>
      <c r="BF85" s="53">
        <v>27001</v>
      </c>
      <c r="BG85" s="43">
        <v>0.83453498939715243</v>
      </c>
    </row>
    <row r="86" spans="1:59" ht="19.5" customHeight="1" thickBot="1" x14ac:dyDescent="0.2">
      <c r="A86" s="126" t="s">
        <v>127</v>
      </c>
      <c r="B86" s="121">
        <v>834</v>
      </c>
      <c r="C86" s="122">
        <v>0</v>
      </c>
      <c r="D86" s="122">
        <v>242</v>
      </c>
      <c r="E86" s="122">
        <v>215</v>
      </c>
      <c r="F86" s="127">
        <f t="shared" si="42"/>
        <v>1291</v>
      </c>
      <c r="G86" s="128">
        <v>3099</v>
      </c>
      <c r="H86" s="122">
        <v>3148</v>
      </c>
      <c r="I86" s="129">
        <f t="shared" si="43"/>
        <v>6247</v>
      </c>
      <c r="J86" s="128">
        <v>0</v>
      </c>
      <c r="K86" s="122">
        <v>28</v>
      </c>
      <c r="L86" s="129">
        <f t="shared" si="44"/>
        <v>28</v>
      </c>
      <c r="M86" s="101">
        <v>17</v>
      </c>
      <c r="N86" s="130">
        <v>0</v>
      </c>
      <c r="O86" s="130">
        <v>0</v>
      </c>
      <c r="P86" s="130">
        <v>6</v>
      </c>
      <c r="Q86" s="131">
        <v>15</v>
      </c>
      <c r="R86" s="122">
        <v>36</v>
      </c>
      <c r="S86" s="127">
        <f t="shared" si="45"/>
        <v>51</v>
      </c>
      <c r="T86" s="131">
        <v>3158</v>
      </c>
      <c r="U86" s="122">
        <v>393</v>
      </c>
      <c r="V86" s="130">
        <v>0</v>
      </c>
      <c r="W86" s="129">
        <v>564</v>
      </c>
      <c r="X86" s="131">
        <v>96</v>
      </c>
      <c r="Y86" s="122">
        <v>29</v>
      </c>
      <c r="Z86" s="122">
        <v>0</v>
      </c>
      <c r="AA86" s="132">
        <v>0</v>
      </c>
      <c r="AB86" s="123">
        <f t="shared" si="46"/>
        <v>125</v>
      </c>
      <c r="AC86" s="133">
        <v>2</v>
      </c>
      <c r="AD86" s="134">
        <v>30</v>
      </c>
      <c r="AE86" s="135">
        <v>1</v>
      </c>
      <c r="AF86" s="134">
        <v>905</v>
      </c>
      <c r="AG86" s="130">
        <v>776</v>
      </c>
      <c r="AH86" s="130">
        <v>129</v>
      </c>
      <c r="AI86" s="130">
        <v>48</v>
      </c>
      <c r="AJ86" s="130">
        <v>0</v>
      </c>
      <c r="AK86" s="130">
        <v>0</v>
      </c>
      <c r="AL86" s="135">
        <v>0</v>
      </c>
      <c r="AM86" s="134">
        <v>325</v>
      </c>
      <c r="AN86" s="130">
        <v>173</v>
      </c>
      <c r="AO86" s="130">
        <v>0</v>
      </c>
      <c r="AP86" s="130">
        <v>0</v>
      </c>
      <c r="AQ86" s="130">
        <v>0</v>
      </c>
      <c r="AR86" s="130">
        <v>0</v>
      </c>
      <c r="AS86" s="136">
        <v>0</v>
      </c>
      <c r="AT86" s="100">
        <v>7603</v>
      </c>
      <c r="AU86" s="99">
        <v>12200</v>
      </c>
      <c r="AV86" s="100">
        <v>3408</v>
      </c>
      <c r="AW86" s="137">
        <v>15</v>
      </c>
      <c r="AX86" s="50">
        <v>3382</v>
      </c>
      <c r="AY86" s="138">
        <v>849</v>
      </c>
      <c r="AZ86" s="139">
        <v>0</v>
      </c>
      <c r="BA86" s="140">
        <v>849</v>
      </c>
      <c r="BB86" s="54">
        <v>6481</v>
      </c>
      <c r="BC86" s="55">
        <v>3148</v>
      </c>
      <c r="BD86" s="56">
        <v>9629</v>
      </c>
      <c r="BE86" s="57">
        <v>11000</v>
      </c>
      <c r="BF86" s="58">
        <v>15597</v>
      </c>
      <c r="BG86" s="59">
        <v>0.6730709315609098</v>
      </c>
    </row>
    <row r="87" spans="1:59" ht="19.5" customHeight="1" thickTop="1" thickBot="1" x14ac:dyDescent="0.2">
      <c r="A87" s="60" t="s">
        <v>60</v>
      </c>
      <c r="B87" s="61">
        <f>SUM(B83:B86)</f>
        <v>4425</v>
      </c>
      <c r="C87" s="62">
        <f t="shared" ref="C87:AS87" si="47">SUM(C83:C86)</f>
        <v>9</v>
      </c>
      <c r="D87" s="62">
        <f t="shared" si="47"/>
        <v>1334</v>
      </c>
      <c r="E87" s="62">
        <f t="shared" si="47"/>
        <v>854</v>
      </c>
      <c r="F87" s="63">
        <f t="shared" si="47"/>
        <v>6622</v>
      </c>
      <c r="G87" s="64">
        <f t="shared" si="47"/>
        <v>19305</v>
      </c>
      <c r="H87" s="62">
        <f t="shared" si="47"/>
        <v>11460</v>
      </c>
      <c r="I87" s="65">
        <f t="shared" si="47"/>
        <v>30765</v>
      </c>
      <c r="J87" s="64">
        <f t="shared" si="47"/>
        <v>15</v>
      </c>
      <c r="K87" s="62">
        <f t="shared" si="47"/>
        <v>170</v>
      </c>
      <c r="L87" s="65">
        <f t="shared" si="47"/>
        <v>185</v>
      </c>
      <c r="M87" s="67">
        <f t="shared" si="47"/>
        <v>43</v>
      </c>
      <c r="N87" s="68">
        <f t="shared" si="47"/>
        <v>0</v>
      </c>
      <c r="O87" s="68">
        <f t="shared" si="47"/>
        <v>0</v>
      </c>
      <c r="P87" s="68">
        <f t="shared" si="47"/>
        <v>14</v>
      </c>
      <c r="Q87" s="69">
        <f t="shared" si="47"/>
        <v>78</v>
      </c>
      <c r="R87" s="62">
        <f t="shared" si="47"/>
        <v>138</v>
      </c>
      <c r="S87" s="63">
        <f t="shared" si="47"/>
        <v>216</v>
      </c>
      <c r="T87" s="69">
        <f t="shared" si="47"/>
        <v>15249</v>
      </c>
      <c r="U87" s="62">
        <f t="shared" si="47"/>
        <v>3183</v>
      </c>
      <c r="V87" s="68">
        <f t="shared" si="47"/>
        <v>670</v>
      </c>
      <c r="W87" s="65">
        <f t="shared" si="47"/>
        <v>2541</v>
      </c>
      <c r="X87" s="69">
        <f t="shared" si="47"/>
        <v>456</v>
      </c>
      <c r="Y87" s="62">
        <f t="shared" si="47"/>
        <v>144</v>
      </c>
      <c r="Z87" s="62">
        <f t="shared" si="47"/>
        <v>0</v>
      </c>
      <c r="AA87" s="70">
        <f t="shared" si="47"/>
        <v>0</v>
      </c>
      <c r="AB87" s="71">
        <f t="shared" si="47"/>
        <v>600</v>
      </c>
      <c r="AC87" s="72">
        <f t="shared" si="47"/>
        <v>99</v>
      </c>
      <c r="AD87" s="73">
        <f t="shared" si="47"/>
        <v>114</v>
      </c>
      <c r="AE87" s="74">
        <f t="shared" si="47"/>
        <v>4</v>
      </c>
      <c r="AF87" s="73">
        <f t="shared" si="47"/>
        <v>4803</v>
      </c>
      <c r="AG87" s="68">
        <f t="shared" si="47"/>
        <v>4492</v>
      </c>
      <c r="AH87" s="68">
        <f t="shared" si="47"/>
        <v>287</v>
      </c>
      <c r="AI87" s="68">
        <f t="shared" si="47"/>
        <v>123</v>
      </c>
      <c r="AJ87" s="68">
        <f t="shared" si="47"/>
        <v>0</v>
      </c>
      <c r="AK87" s="68">
        <f t="shared" si="47"/>
        <v>0</v>
      </c>
      <c r="AL87" s="74">
        <f t="shared" si="47"/>
        <v>2</v>
      </c>
      <c r="AM87" s="73">
        <f t="shared" si="47"/>
        <v>2686</v>
      </c>
      <c r="AN87" s="68">
        <f t="shared" si="47"/>
        <v>1338</v>
      </c>
      <c r="AO87" s="68">
        <f t="shared" si="47"/>
        <v>0</v>
      </c>
      <c r="AP87" s="68">
        <f t="shared" si="47"/>
        <v>0</v>
      </c>
      <c r="AQ87" s="68">
        <f t="shared" si="47"/>
        <v>60</v>
      </c>
      <c r="AR87" s="68">
        <f t="shared" si="47"/>
        <v>43</v>
      </c>
      <c r="AS87" s="75">
        <f t="shared" si="47"/>
        <v>0</v>
      </c>
      <c r="AT87" s="66">
        <v>37780</v>
      </c>
      <c r="AU87" s="76">
        <v>61654</v>
      </c>
      <c r="AV87" s="66">
        <v>12536</v>
      </c>
      <c r="AW87" s="67">
        <v>39</v>
      </c>
      <c r="AX87" s="77">
        <v>17298</v>
      </c>
      <c r="AY87" s="78">
        <v>4464</v>
      </c>
      <c r="AZ87" s="68">
        <v>9</v>
      </c>
      <c r="BA87" s="79">
        <v>4473</v>
      </c>
      <c r="BB87" s="80">
        <v>36603</v>
      </c>
      <c r="BC87" s="81">
        <v>11460</v>
      </c>
      <c r="BD87" s="82">
        <v>48063</v>
      </c>
      <c r="BE87" s="66">
        <v>55117</v>
      </c>
      <c r="BF87" s="76">
        <v>78991</v>
      </c>
      <c r="BG87" s="83">
        <v>0.76156294862992324</v>
      </c>
    </row>
    <row r="88" spans="1:59" ht="19.5" customHeight="1" thickTop="1" x14ac:dyDescent="0.15">
      <c r="A88" s="15" t="s">
        <v>128</v>
      </c>
      <c r="B88" s="16">
        <v>1944</v>
      </c>
      <c r="C88" s="17">
        <v>17</v>
      </c>
      <c r="D88" s="17">
        <v>447</v>
      </c>
      <c r="E88" s="17">
        <v>439</v>
      </c>
      <c r="F88" s="18">
        <f t="shared" ref="F88:F100" si="48">SUM(B88:E88)</f>
        <v>2847</v>
      </c>
      <c r="G88" s="19">
        <v>3810</v>
      </c>
      <c r="H88" s="17">
        <v>3809</v>
      </c>
      <c r="I88" s="20">
        <f t="shared" ref="I88:I100" si="49">SUM(G88:H88)</f>
        <v>7619</v>
      </c>
      <c r="J88" s="19">
        <v>5</v>
      </c>
      <c r="K88" s="17">
        <v>290</v>
      </c>
      <c r="L88" s="20">
        <f t="shared" ref="L88:L100" si="50">SUM(J88:K88)</f>
        <v>295</v>
      </c>
      <c r="M88" s="21">
        <v>14</v>
      </c>
      <c r="N88" s="22">
        <v>1</v>
      </c>
      <c r="O88" s="22">
        <v>0</v>
      </c>
      <c r="P88" s="22">
        <v>1</v>
      </c>
      <c r="Q88" s="23">
        <v>32</v>
      </c>
      <c r="R88" s="17">
        <v>216</v>
      </c>
      <c r="S88" s="18">
        <f t="shared" ref="S88:S100" si="51">SUM(Q88:R88)</f>
        <v>248</v>
      </c>
      <c r="T88" s="23">
        <v>7749</v>
      </c>
      <c r="U88" s="17">
        <v>2920</v>
      </c>
      <c r="V88" s="22">
        <v>0</v>
      </c>
      <c r="W88" s="20">
        <v>831</v>
      </c>
      <c r="X88" s="23">
        <v>182</v>
      </c>
      <c r="Y88" s="17">
        <v>47</v>
      </c>
      <c r="Z88" s="17">
        <v>0</v>
      </c>
      <c r="AA88" s="25">
        <v>0</v>
      </c>
      <c r="AB88" s="26">
        <f t="shared" ref="AB88:AB100" si="52">SUM(X88:AA88)</f>
        <v>229</v>
      </c>
      <c r="AC88" s="27">
        <v>617</v>
      </c>
      <c r="AD88" s="28">
        <v>52</v>
      </c>
      <c r="AE88" s="29">
        <v>13</v>
      </c>
      <c r="AF88" s="28">
        <v>2494</v>
      </c>
      <c r="AG88" s="22">
        <v>2329</v>
      </c>
      <c r="AH88" s="22">
        <v>73</v>
      </c>
      <c r="AI88" s="22">
        <v>36</v>
      </c>
      <c r="AJ88" s="22">
        <v>0</v>
      </c>
      <c r="AK88" s="22">
        <v>0</v>
      </c>
      <c r="AL88" s="29">
        <v>28</v>
      </c>
      <c r="AM88" s="28">
        <v>624</v>
      </c>
      <c r="AN88" s="22">
        <v>302</v>
      </c>
      <c r="AO88" s="22">
        <v>0</v>
      </c>
      <c r="AP88" s="22">
        <v>0</v>
      </c>
      <c r="AQ88" s="22">
        <v>490</v>
      </c>
      <c r="AR88" s="22">
        <v>11</v>
      </c>
      <c r="AS88" s="32">
        <v>0</v>
      </c>
      <c r="AT88" s="33">
        <v>10897</v>
      </c>
      <c r="AU88" s="34">
        <v>23424</v>
      </c>
      <c r="AV88" s="35">
        <v>4569</v>
      </c>
      <c r="AW88" s="21">
        <v>29</v>
      </c>
      <c r="AX88" s="50">
        <v>7020</v>
      </c>
      <c r="AY88" s="51">
        <v>1973</v>
      </c>
      <c r="AZ88" s="22">
        <v>17</v>
      </c>
      <c r="BA88" s="52">
        <v>1990</v>
      </c>
      <c r="BB88" s="40">
        <v>10830</v>
      </c>
      <c r="BC88" s="41">
        <v>3809</v>
      </c>
      <c r="BD88" s="42">
        <v>14639</v>
      </c>
      <c r="BE88" s="33">
        <v>17946</v>
      </c>
      <c r="BF88" s="85">
        <v>30473</v>
      </c>
      <c r="BG88" s="86">
        <v>0.73980463146389785</v>
      </c>
    </row>
    <row r="89" spans="1:59" ht="19.5" customHeight="1" x14ac:dyDescent="0.15">
      <c r="A89" s="15" t="s">
        <v>129</v>
      </c>
      <c r="B89" s="16">
        <v>964</v>
      </c>
      <c r="C89" s="17">
        <v>12</v>
      </c>
      <c r="D89" s="17">
        <v>308</v>
      </c>
      <c r="E89" s="17">
        <v>278</v>
      </c>
      <c r="F89" s="18">
        <f t="shared" si="48"/>
        <v>1562</v>
      </c>
      <c r="G89" s="19">
        <v>3329</v>
      </c>
      <c r="H89" s="17">
        <v>4290</v>
      </c>
      <c r="I89" s="20">
        <f t="shared" si="49"/>
        <v>7619</v>
      </c>
      <c r="J89" s="19">
        <v>0</v>
      </c>
      <c r="K89" s="17">
        <v>82</v>
      </c>
      <c r="L89" s="20">
        <f t="shared" si="50"/>
        <v>82</v>
      </c>
      <c r="M89" s="21">
        <v>8</v>
      </c>
      <c r="N89" s="22">
        <v>1</v>
      </c>
      <c r="O89" s="22">
        <v>0</v>
      </c>
      <c r="P89" s="22">
        <v>2</v>
      </c>
      <c r="Q89" s="23">
        <v>10</v>
      </c>
      <c r="R89" s="17">
        <v>88</v>
      </c>
      <c r="S89" s="18">
        <f t="shared" si="51"/>
        <v>98</v>
      </c>
      <c r="T89" s="23">
        <v>4360</v>
      </c>
      <c r="U89" s="17">
        <v>1288</v>
      </c>
      <c r="V89" s="22">
        <v>0</v>
      </c>
      <c r="W89" s="20">
        <v>638</v>
      </c>
      <c r="X89" s="23">
        <v>133</v>
      </c>
      <c r="Y89" s="17">
        <v>30</v>
      </c>
      <c r="Z89" s="17">
        <v>0</v>
      </c>
      <c r="AA89" s="25">
        <v>0</v>
      </c>
      <c r="AB89" s="26">
        <f t="shared" si="52"/>
        <v>163</v>
      </c>
      <c r="AC89" s="27">
        <v>100</v>
      </c>
      <c r="AD89" s="28">
        <v>35</v>
      </c>
      <c r="AE89" s="29">
        <v>0</v>
      </c>
      <c r="AF89" s="28">
        <v>1204</v>
      </c>
      <c r="AG89" s="22">
        <v>1122</v>
      </c>
      <c r="AH89" s="22">
        <v>73</v>
      </c>
      <c r="AI89" s="22">
        <v>32</v>
      </c>
      <c r="AJ89" s="22">
        <v>0</v>
      </c>
      <c r="AK89" s="22">
        <v>0</v>
      </c>
      <c r="AL89" s="29">
        <v>8</v>
      </c>
      <c r="AM89" s="28">
        <v>336</v>
      </c>
      <c r="AN89" s="22">
        <v>220</v>
      </c>
      <c r="AO89" s="22">
        <v>0</v>
      </c>
      <c r="AP89" s="22">
        <v>0</v>
      </c>
      <c r="AQ89" s="22">
        <v>39</v>
      </c>
      <c r="AR89" s="22">
        <v>5</v>
      </c>
      <c r="AS89" s="32">
        <v>0</v>
      </c>
      <c r="AT89" s="44">
        <v>9334</v>
      </c>
      <c r="AU89" s="48">
        <v>15674</v>
      </c>
      <c r="AV89" s="49">
        <v>4670</v>
      </c>
      <c r="AW89" s="21">
        <v>197</v>
      </c>
      <c r="AX89" s="50">
        <v>4366</v>
      </c>
      <c r="AY89" s="51">
        <v>1161</v>
      </c>
      <c r="AZ89" s="22">
        <v>12</v>
      </c>
      <c r="BA89" s="52">
        <v>1173</v>
      </c>
      <c r="BB89" s="40">
        <v>7695</v>
      </c>
      <c r="BC89" s="41">
        <v>4290</v>
      </c>
      <c r="BD89" s="42">
        <v>11985</v>
      </c>
      <c r="BE89" s="33">
        <v>13897</v>
      </c>
      <c r="BF89" s="53">
        <v>20237</v>
      </c>
      <c r="BG89" s="43">
        <v>0.64205256570713387</v>
      </c>
    </row>
    <row r="90" spans="1:59" ht="19.5" customHeight="1" x14ac:dyDescent="0.15">
      <c r="A90" s="15" t="s">
        <v>130</v>
      </c>
      <c r="B90" s="16">
        <v>959</v>
      </c>
      <c r="C90" s="17">
        <v>5</v>
      </c>
      <c r="D90" s="17">
        <v>211</v>
      </c>
      <c r="E90" s="17">
        <v>280</v>
      </c>
      <c r="F90" s="18">
        <f t="shared" si="48"/>
        <v>1455</v>
      </c>
      <c r="G90" s="19">
        <v>5225</v>
      </c>
      <c r="H90" s="17">
        <v>3981</v>
      </c>
      <c r="I90" s="20">
        <f t="shared" si="49"/>
        <v>9206</v>
      </c>
      <c r="J90" s="19">
        <v>0</v>
      </c>
      <c r="K90" s="17">
        <v>163</v>
      </c>
      <c r="L90" s="20">
        <f t="shared" si="50"/>
        <v>163</v>
      </c>
      <c r="M90" s="21">
        <v>10</v>
      </c>
      <c r="N90" s="22">
        <v>0</v>
      </c>
      <c r="O90" s="22">
        <v>0</v>
      </c>
      <c r="P90" s="22">
        <v>2</v>
      </c>
      <c r="Q90" s="23">
        <v>13</v>
      </c>
      <c r="R90" s="17">
        <v>69</v>
      </c>
      <c r="S90" s="18">
        <f t="shared" si="51"/>
        <v>82</v>
      </c>
      <c r="T90" s="23">
        <v>3474</v>
      </c>
      <c r="U90" s="17">
        <v>1312</v>
      </c>
      <c r="V90" s="22">
        <v>0</v>
      </c>
      <c r="W90" s="20">
        <v>409</v>
      </c>
      <c r="X90" s="23">
        <v>99</v>
      </c>
      <c r="Y90" s="17">
        <v>33</v>
      </c>
      <c r="Z90" s="17">
        <v>0</v>
      </c>
      <c r="AA90" s="25">
        <v>0</v>
      </c>
      <c r="AB90" s="26">
        <f t="shared" si="52"/>
        <v>132</v>
      </c>
      <c r="AC90" s="27">
        <v>41</v>
      </c>
      <c r="AD90" s="28">
        <v>18</v>
      </c>
      <c r="AE90" s="29">
        <v>0</v>
      </c>
      <c r="AF90" s="28">
        <v>1127</v>
      </c>
      <c r="AG90" s="22">
        <v>1097</v>
      </c>
      <c r="AH90" s="22">
        <v>23</v>
      </c>
      <c r="AI90" s="22">
        <v>10</v>
      </c>
      <c r="AJ90" s="22">
        <v>0</v>
      </c>
      <c r="AK90" s="22">
        <v>0</v>
      </c>
      <c r="AL90" s="29">
        <v>0</v>
      </c>
      <c r="AM90" s="28">
        <v>243</v>
      </c>
      <c r="AN90" s="22">
        <v>180</v>
      </c>
      <c r="AO90" s="22">
        <v>0</v>
      </c>
      <c r="AP90" s="22">
        <v>0</v>
      </c>
      <c r="AQ90" s="22">
        <v>16</v>
      </c>
      <c r="AR90" s="22">
        <v>1</v>
      </c>
      <c r="AS90" s="32">
        <v>0</v>
      </c>
      <c r="AT90" s="44">
        <v>10884</v>
      </c>
      <c r="AU90" s="48">
        <v>16018</v>
      </c>
      <c r="AV90" s="49">
        <v>4439</v>
      </c>
      <c r="AW90" s="21">
        <v>0</v>
      </c>
      <c r="AX90" s="50">
        <v>3322</v>
      </c>
      <c r="AY90" s="51">
        <v>959</v>
      </c>
      <c r="AZ90" s="22">
        <v>5</v>
      </c>
      <c r="BA90" s="52">
        <v>964</v>
      </c>
      <c r="BB90" s="40">
        <v>8547</v>
      </c>
      <c r="BC90" s="41">
        <v>3981</v>
      </c>
      <c r="BD90" s="42">
        <v>12528</v>
      </c>
      <c r="BE90" s="33">
        <v>14206</v>
      </c>
      <c r="BF90" s="53">
        <v>19340</v>
      </c>
      <c r="BG90" s="43">
        <v>0.68223180076628354</v>
      </c>
    </row>
    <row r="91" spans="1:59" ht="19.5" customHeight="1" x14ac:dyDescent="0.15">
      <c r="A91" s="15" t="s">
        <v>131</v>
      </c>
      <c r="B91" s="16">
        <v>350</v>
      </c>
      <c r="C91" s="17">
        <v>1</v>
      </c>
      <c r="D91" s="17">
        <v>128</v>
      </c>
      <c r="E91" s="17">
        <v>189</v>
      </c>
      <c r="F91" s="18">
        <f t="shared" si="48"/>
        <v>668</v>
      </c>
      <c r="G91" s="19">
        <v>1820</v>
      </c>
      <c r="H91" s="17">
        <v>3176</v>
      </c>
      <c r="I91" s="20">
        <f t="shared" si="49"/>
        <v>4996</v>
      </c>
      <c r="J91" s="19">
        <v>0</v>
      </c>
      <c r="K91" s="17">
        <v>75</v>
      </c>
      <c r="L91" s="20">
        <f t="shared" si="50"/>
        <v>75</v>
      </c>
      <c r="M91" s="21">
        <v>6</v>
      </c>
      <c r="N91" s="22">
        <v>0</v>
      </c>
      <c r="O91" s="22">
        <v>0</v>
      </c>
      <c r="P91" s="22">
        <v>0</v>
      </c>
      <c r="Q91" s="23">
        <v>16</v>
      </c>
      <c r="R91" s="17">
        <v>40</v>
      </c>
      <c r="S91" s="18">
        <f t="shared" si="51"/>
        <v>56</v>
      </c>
      <c r="T91" s="23">
        <v>1894</v>
      </c>
      <c r="U91" s="17">
        <v>741</v>
      </c>
      <c r="V91" s="22">
        <v>0</v>
      </c>
      <c r="W91" s="20">
        <v>261</v>
      </c>
      <c r="X91" s="23">
        <v>47</v>
      </c>
      <c r="Y91" s="17">
        <v>13</v>
      </c>
      <c r="Z91" s="17">
        <v>0</v>
      </c>
      <c r="AA91" s="25">
        <v>0</v>
      </c>
      <c r="AB91" s="26">
        <f t="shared" si="52"/>
        <v>60</v>
      </c>
      <c r="AC91" s="27">
        <v>47</v>
      </c>
      <c r="AD91" s="28">
        <v>62</v>
      </c>
      <c r="AE91" s="29">
        <v>2</v>
      </c>
      <c r="AF91" s="28">
        <v>591</v>
      </c>
      <c r="AG91" s="22">
        <v>515</v>
      </c>
      <c r="AH91" s="22">
        <v>66</v>
      </c>
      <c r="AI91" s="22">
        <v>59</v>
      </c>
      <c r="AJ91" s="22">
        <v>0</v>
      </c>
      <c r="AK91" s="22">
        <v>0</v>
      </c>
      <c r="AL91" s="29">
        <v>5</v>
      </c>
      <c r="AM91" s="28">
        <v>236</v>
      </c>
      <c r="AN91" s="22">
        <v>195</v>
      </c>
      <c r="AO91" s="22">
        <v>0</v>
      </c>
      <c r="AP91" s="22">
        <v>0</v>
      </c>
      <c r="AQ91" s="22">
        <v>40</v>
      </c>
      <c r="AR91" s="22">
        <v>9</v>
      </c>
      <c r="AS91" s="32">
        <v>0</v>
      </c>
      <c r="AT91" s="44">
        <v>5804</v>
      </c>
      <c r="AU91" s="48">
        <v>8801</v>
      </c>
      <c r="AV91" s="49">
        <v>3447</v>
      </c>
      <c r="AW91" s="21">
        <v>0</v>
      </c>
      <c r="AX91" s="50">
        <v>1173</v>
      </c>
      <c r="AY91" s="51">
        <v>350</v>
      </c>
      <c r="AZ91" s="22">
        <v>1</v>
      </c>
      <c r="BA91" s="52">
        <v>351</v>
      </c>
      <c r="BB91" s="40">
        <v>2993</v>
      </c>
      <c r="BC91" s="41">
        <v>3176</v>
      </c>
      <c r="BD91" s="42">
        <v>6169</v>
      </c>
      <c r="BE91" s="33">
        <v>6977</v>
      </c>
      <c r="BF91" s="53">
        <v>9974</v>
      </c>
      <c r="BG91" s="43">
        <v>0.48516777435564923</v>
      </c>
    </row>
    <row r="92" spans="1:59" ht="19.5" customHeight="1" x14ac:dyDescent="0.15">
      <c r="A92" s="15" t="s">
        <v>132</v>
      </c>
      <c r="B92" s="16">
        <v>1106</v>
      </c>
      <c r="C92" s="17">
        <v>2</v>
      </c>
      <c r="D92" s="17">
        <v>264</v>
      </c>
      <c r="E92" s="17">
        <v>229</v>
      </c>
      <c r="F92" s="18">
        <f t="shared" si="48"/>
        <v>1601</v>
      </c>
      <c r="G92" s="19">
        <v>3730</v>
      </c>
      <c r="H92" s="17">
        <v>3392</v>
      </c>
      <c r="I92" s="20">
        <f t="shared" si="49"/>
        <v>7122</v>
      </c>
      <c r="J92" s="19">
        <v>0</v>
      </c>
      <c r="K92" s="17">
        <v>54</v>
      </c>
      <c r="L92" s="20">
        <f t="shared" si="50"/>
        <v>54</v>
      </c>
      <c r="M92" s="21">
        <v>7</v>
      </c>
      <c r="N92" s="22">
        <v>0</v>
      </c>
      <c r="O92" s="22">
        <v>0</v>
      </c>
      <c r="P92" s="22">
        <v>0</v>
      </c>
      <c r="Q92" s="23">
        <v>8</v>
      </c>
      <c r="R92" s="17">
        <v>48</v>
      </c>
      <c r="S92" s="18">
        <f t="shared" si="51"/>
        <v>56</v>
      </c>
      <c r="T92" s="23">
        <v>3610</v>
      </c>
      <c r="U92" s="17">
        <v>936</v>
      </c>
      <c r="V92" s="22">
        <v>0</v>
      </c>
      <c r="W92" s="20">
        <v>535</v>
      </c>
      <c r="X92" s="23">
        <v>125</v>
      </c>
      <c r="Y92" s="17">
        <v>28</v>
      </c>
      <c r="Z92" s="17">
        <v>0</v>
      </c>
      <c r="AA92" s="25">
        <v>0</v>
      </c>
      <c r="AB92" s="26">
        <f t="shared" si="52"/>
        <v>153</v>
      </c>
      <c r="AC92" s="27">
        <v>0</v>
      </c>
      <c r="AD92" s="28">
        <v>13</v>
      </c>
      <c r="AE92" s="29">
        <v>0</v>
      </c>
      <c r="AF92" s="28">
        <v>970</v>
      </c>
      <c r="AG92" s="22">
        <v>905</v>
      </c>
      <c r="AH92" s="22">
        <v>65</v>
      </c>
      <c r="AI92" s="22">
        <v>15</v>
      </c>
      <c r="AJ92" s="22">
        <v>0</v>
      </c>
      <c r="AK92" s="22">
        <v>0</v>
      </c>
      <c r="AL92" s="29">
        <v>0</v>
      </c>
      <c r="AM92" s="28">
        <v>250</v>
      </c>
      <c r="AN92" s="22">
        <v>156</v>
      </c>
      <c r="AO92" s="22">
        <v>0</v>
      </c>
      <c r="AP92" s="22">
        <v>0</v>
      </c>
      <c r="AQ92" s="22">
        <v>1</v>
      </c>
      <c r="AR92" s="22">
        <v>1</v>
      </c>
      <c r="AS92" s="32">
        <v>0</v>
      </c>
      <c r="AT92" s="44">
        <v>8843</v>
      </c>
      <c r="AU92" s="48">
        <v>13897</v>
      </c>
      <c r="AV92" s="49">
        <v>3684</v>
      </c>
      <c r="AW92" s="21">
        <v>0</v>
      </c>
      <c r="AX92" s="50">
        <v>3053</v>
      </c>
      <c r="AY92" s="51">
        <v>1106</v>
      </c>
      <c r="AZ92" s="22">
        <v>2</v>
      </c>
      <c r="BA92" s="52">
        <v>1108</v>
      </c>
      <c r="BB92" s="40">
        <v>6783</v>
      </c>
      <c r="BC92" s="41">
        <v>3392</v>
      </c>
      <c r="BD92" s="42">
        <v>10175</v>
      </c>
      <c r="BE92" s="33">
        <v>11896</v>
      </c>
      <c r="BF92" s="53">
        <v>16950</v>
      </c>
      <c r="BG92" s="43">
        <v>0.66663390663390665</v>
      </c>
    </row>
    <row r="93" spans="1:59" ht="19.5" customHeight="1" x14ac:dyDescent="0.15">
      <c r="A93" s="15" t="s">
        <v>133</v>
      </c>
      <c r="B93" s="16">
        <v>1034</v>
      </c>
      <c r="C93" s="17">
        <v>27</v>
      </c>
      <c r="D93" s="17">
        <v>278</v>
      </c>
      <c r="E93" s="17">
        <v>228</v>
      </c>
      <c r="F93" s="18">
        <f t="shared" si="48"/>
        <v>1567</v>
      </c>
      <c r="G93" s="19">
        <v>3531</v>
      </c>
      <c r="H93" s="17">
        <v>3274</v>
      </c>
      <c r="I93" s="20">
        <f t="shared" si="49"/>
        <v>6805</v>
      </c>
      <c r="J93" s="19">
        <v>0</v>
      </c>
      <c r="K93" s="17">
        <v>25</v>
      </c>
      <c r="L93" s="20">
        <f t="shared" si="50"/>
        <v>25</v>
      </c>
      <c r="M93" s="21">
        <v>9</v>
      </c>
      <c r="N93" s="22">
        <v>0</v>
      </c>
      <c r="O93" s="22">
        <v>0</v>
      </c>
      <c r="P93" s="22">
        <v>2</v>
      </c>
      <c r="Q93" s="23">
        <v>1</v>
      </c>
      <c r="R93" s="17">
        <v>34</v>
      </c>
      <c r="S93" s="18">
        <f t="shared" si="51"/>
        <v>35</v>
      </c>
      <c r="T93" s="23">
        <v>3515</v>
      </c>
      <c r="U93" s="17">
        <v>799</v>
      </c>
      <c r="V93" s="22">
        <v>0</v>
      </c>
      <c r="W93" s="20">
        <v>620</v>
      </c>
      <c r="X93" s="23">
        <v>79</v>
      </c>
      <c r="Y93" s="17">
        <v>25</v>
      </c>
      <c r="Z93" s="17">
        <v>0</v>
      </c>
      <c r="AA93" s="25">
        <v>0</v>
      </c>
      <c r="AB93" s="26">
        <f t="shared" si="52"/>
        <v>104</v>
      </c>
      <c r="AC93" s="27">
        <v>5</v>
      </c>
      <c r="AD93" s="28">
        <v>4</v>
      </c>
      <c r="AE93" s="29">
        <v>1</v>
      </c>
      <c r="AF93" s="28">
        <v>1158</v>
      </c>
      <c r="AG93" s="22">
        <v>1128</v>
      </c>
      <c r="AH93" s="22">
        <v>12</v>
      </c>
      <c r="AI93" s="22">
        <v>3</v>
      </c>
      <c r="AJ93" s="22">
        <v>0</v>
      </c>
      <c r="AK93" s="22">
        <v>0</v>
      </c>
      <c r="AL93" s="29">
        <v>0</v>
      </c>
      <c r="AM93" s="28">
        <v>1950</v>
      </c>
      <c r="AN93" s="22">
        <v>662</v>
      </c>
      <c r="AO93" s="22">
        <v>0</v>
      </c>
      <c r="AP93" s="22">
        <v>0</v>
      </c>
      <c r="AQ93" s="22">
        <v>1</v>
      </c>
      <c r="AR93" s="22">
        <v>1</v>
      </c>
      <c r="AS93" s="32">
        <v>0</v>
      </c>
      <c r="AT93" s="44">
        <v>8439</v>
      </c>
      <c r="AU93" s="48">
        <v>15213</v>
      </c>
      <c r="AV93" s="49">
        <v>3563</v>
      </c>
      <c r="AW93" s="21">
        <v>0</v>
      </c>
      <c r="AX93" s="50">
        <v>3548</v>
      </c>
      <c r="AY93" s="51">
        <v>1034</v>
      </c>
      <c r="AZ93" s="22">
        <v>27</v>
      </c>
      <c r="BA93" s="52">
        <v>1061</v>
      </c>
      <c r="BB93" s="40">
        <v>7079</v>
      </c>
      <c r="BC93" s="41">
        <v>3274</v>
      </c>
      <c r="BD93" s="42">
        <v>10353</v>
      </c>
      <c r="BE93" s="33">
        <v>11987</v>
      </c>
      <c r="BF93" s="53">
        <v>18761</v>
      </c>
      <c r="BG93" s="43">
        <v>0.68376316043658847</v>
      </c>
    </row>
    <row r="94" spans="1:59" ht="19.5" customHeight="1" x14ac:dyDescent="0.15">
      <c r="A94" s="15" t="s">
        <v>134</v>
      </c>
      <c r="B94" s="16">
        <v>457</v>
      </c>
      <c r="C94" s="17">
        <v>5</v>
      </c>
      <c r="D94" s="17">
        <v>125</v>
      </c>
      <c r="E94" s="17">
        <v>92</v>
      </c>
      <c r="F94" s="18">
        <f t="shared" si="48"/>
        <v>679</v>
      </c>
      <c r="G94" s="19">
        <v>1961</v>
      </c>
      <c r="H94" s="17">
        <v>1751</v>
      </c>
      <c r="I94" s="20">
        <f t="shared" si="49"/>
        <v>3712</v>
      </c>
      <c r="J94" s="19">
        <v>0</v>
      </c>
      <c r="K94" s="17">
        <v>16</v>
      </c>
      <c r="L94" s="20">
        <f t="shared" si="50"/>
        <v>16</v>
      </c>
      <c r="M94" s="21">
        <v>5</v>
      </c>
      <c r="N94" s="22">
        <v>0</v>
      </c>
      <c r="O94" s="22">
        <v>0</v>
      </c>
      <c r="P94" s="22">
        <v>1</v>
      </c>
      <c r="Q94" s="23">
        <v>1</v>
      </c>
      <c r="R94" s="17">
        <v>23</v>
      </c>
      <c r="S94" s="18">
        <f t="shared" si="51"/>
        <v>24</v>
      </c>
      <c r="T94" s="23">
        <v>1428</v>
      </c>
      <c r="U94" s="17">
        <v>438</v>
      </c>
      <c r="V94" s="22">
        <v>0</v>
      </c>
      <c r="W94" s="20">
        <v>199</v>
      </c>
      <c r="X94" s="23">
        <v>46</v>
      </c>
      <c r="Y94" s="17">
        <v>9</v>
      </c>
      <c r="Z94" s="17">
        <v>0</v>
      </c>
      <c r="AA94" s="25">
        <v>0</v>
      </c>
      <c r="AB94" s="26">
        <f t="shared" si="52"/>
        <v>55</v>
      </c>
      <c r="AC94" s="27">
        <v>27</v>
      </c>
      <c r="AD94" s="28">
        <v>36</v>
      </c>
      <c r="AE94" s="29">
        <v>0</v>
      </c>
      <c r="AF94" s="28">
        <v>356</v>
      </c>
      <c r="AG94" s="22">
        <v>320</v>
      </c>
      <c r="AH94" s="22">
        <v>35</v>
      </c>
      <c r="AI94" s="22">
        <v>10</v>
      </c>
      <c r="AJ94" s="22">
        <v>0</v>
      </c>
      <c r="AK94" s="22">
        <v>0</v>
      </c>
      <c r="AL94" s="29">
        <v>0</v>
      </c>
      <c r="AM94" s="28">
        <v>153</v>
      </c>
      <c r="AN94" s="22">
        <v>63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4">
        <v>4441</v>
      </c>
      <c r="AU94" s="48">
        <v>6520</v>
      </c>
      <c r="AV94" s="49">
        <v>1869</v>
      </c>
      <c r="AW94" s="21">
        <v>0</v>
      </c>
      <c r="AX94" s="50">
        <v>1389</v>
      </c>
      <c r="AY94" s="51">
        <v>457</v>
      </c>
      <c r="AZ94" s="22">
        <v>5</v>
      </c>
      <c r="BA94" s="52">
        <v>462</v>
      </c>
      <c r="BB94" s="40">
        <v>3350</v>
      </c>
      <c r="BC94" s="41">
        <v>1751</v>
      </c>
      <c r="BD94" s="42">
        <v>5101</v>
      </c>
      <c r="BE94" s="33">
        <v>5830</v>
      </c>
      <c r="BF94" s="53">
        <v>7909</v>
      </c>
      <c r="BG94" s="43">
        <v>0.65673397373064102</v>
      </c>
    </row>
    <row r="95" spans="1:59" ht="19.5" customHeight="1" x14ac:dyDescent="0.15">
      <c r="A95" s="15" t="s">
        <v>135</v>
      </c>
      <c r="B95" s="16">
        <v>88</v>
      </c>
      <c r="C95" s="17">
        <v>0</v>
      </c>
      <c r="D95" s="17">
        <v>34</v>
      </c>
      <c r="E95" s="17">
        <v>23</v>
      </c>
      <c r="F95" s="18">
        <f t="shared" si="48"/>
        <v>145</v>
      </c>
      <c r="G95" s="19">
        <v>616</v>
      </c>
      <c r="H95" s="17">
        <v>307</v>
      </c>
      <c r="I95" s="20">
        <f t="shared" si="49"/>
        <v>923</v>
      </c>
      <c r="J95" s="19">
        <v>0</v>
      </c>
      <c r="K95" s="17">
        <v>0</v>
      </c>
      <c r="L95" s="20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4</v>
      </c>
      <c r="R95" s="17">
        <v>5</v>
      </c>
      <c r="S95" s="18">
        <f t="shared" si="51"/>
        <v>9</v>
      </c>
      <c r="T95" s="23">
        <v>302</v>
      </c>
      <c r="U95" s="17">
        <v>88</v>
      </c>
      <c r="V95" s="22">
        <v>0</v>
      </c>
      <c r="W95" s="20">
        <v>58</v>
      </c>
      <c r="X95" s="23">
        <v>8</v>
      </c>
      <c r="Y95" s="17">
        <v>1</v>
      </c>
      <c r="Z95" s="17">
        <v>0</v>
      </c>
      <c r="AA95" s="25">
        <v>0</v>
      </c>
      <c r="AB95" s="26">
        <f t="shared" si="52"/>
        <v>9</v>
      </c>
      <c r="AC95" s="27">
        <v>0</v>
      </c>
      <c r="AD95" s="28">
        <v>1</v>
      </c>
      <c r="AE95" s="29">
        <v>0</v>
      </c>
      <c r="AF95" s="28">
        <v>83</v>
      </c>
      <c r="AG95" s="22">
        <v>83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10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4">
        <v>1070</v>
      </c>
      <c r="AU95" s="48">
        <v>1484</v>
      </c>
      <c r="AV95" s="49">
        <v>330</v>
      </c>
      <c r="AW95" s="21">
        <v>0</v>
      </c>
      <c r="AX95" s="50">
        <v>167</v>
      </c>
      <c r="AY95" s="51">
        <v>88</v>
      </c>
      <c r="AZ95" s="22">
        <v>0</v>
      </c>
      <c r="BA95" s="52">
        <v>88</v>
      </c>
      <c r="BB95" s="40">
        <v>783</v>
      </c>
      <c r="BC95" s="41">
        <v>307</v>
      </c>
      <c r="BD95" s="42">
        <v>1090</v>
      </c>
      <c r="BE95" s="33">
        <v>1237</v>
      </c>
      <c r="BF95" s="53">
        <v>1651</v>
      </c>
      <c r="BG95" s="43">
        <v>0.71834862385321097</v>
      </c>
    </row>
    <row r="96" spans="1:59" ht="19.5" customHeight="1" x14ac:dyDescent="0.15">
      <c r="A96" s="15" t="s">
        <v>136</v>
      </c>
      <c r="B96" s="16">
        <v>2146</v>
      </c>
      <c r="C96" s="17">
        <v>10</v>
      </c>
      <c r="D96" s="17">
        <v>556</v>
      </c>
      <c r="E96" s="17">
        <v>500</v>
      </c>
      <c r="F96" s="18">
        <f t="shared" si="48"/>
        <v>3212</v>
      </c>
      <c r="G96" s="19">
        <v>8387</v>
      </c>
      <c r="H96" s="17">
        <v>5285</v>
      </c>
      <c r="I96" s="20">
        <f t="shared" si="49"/>
        <v>13672</v>
      </c>
      <c r="J96" s="19">
        <v>0</v>
      </c>
      <c r="K96" s="17">
        <v>65</v>
      </c>
      <c r="L96" s="20">
        <f t="shared" si="50"/>
        <v>65</v>
      </c>
      <c r="M96" s="21">
        <v>14</v>
      </c>
      <c r="N96" s="22">
        <v>0</v>
      </c>
      <c r="O96" s="22">
        <v>0</v>
      </c>
      <c r="P96" s="22">
        <v>1</v>
      </c>
      <c r="Q96" s="23">
        <v>31</v>
      </c>
      <c r="R96" s="17">
        <v>69</v>
      </c>
      <c r="S96" s="18">
        <f t="shared" si="51"/>
        <v>100</v>
      </c>
      <c r="T96" s="23">
        <v>7483</v>
      </c>
      <c r="U96" s="17">
        <v>1162</v>
      </c>
      <c r="V96" s="22">
        <v>0</v>
      </c>
      <c r="W96" s="20">
        <v>1178</v>
      </c>
      <c r="X96" s="23">
        <v>263</v>
      </c>
      <c r="Y96" s="17">
        <v>51</v>
      </c>
      <c r="Z96" s="17">
        <v>0</v>
      </c>
      <c r="AA96" s="25">
        <v>0</v>
      </c>
      <c r="AB96" s="26">
        <f t="shared" si="52"/>
        <v>314</v>
      </c>
      <c r="AC96" s="27">
        <v>210</v>
      </c>
      <c r="AD96" s="28">
        <v>342</v>
      </c>
      <c r="AE96" s="29">
        <v>2</v>
      </c>
      <c r="AF96" s="28">
        <v>2305</v>
      </c>
      <c r="AG96" s="22">
        <v>2087</v>
      </c>
      <c r="AH96" s="22">
        <v>218</v>
      </c>
      <c r="AI96" s="22">
        <v>83</v>
      </c>
      <c r="AJ96" s="22">
        <v>0</v>
      </c>
      <c r="AK96" s="22">
        <v>0</v>
      </c>
      <c r="AL96" s="29">
        <v>0</v>
      </c>
      <c r="AM96" s="28">
        <v>1389</v>
      </c>
      <c r="AN96" s="22">
        <v>776</v>
      </c>
      <c r="AO96" s="22">
        <v>0</v>
      </c>
      <c r="AP96" s="22">
        <v>0</v>
      </c>
      <c r="AQ96" s="22">
        <v>16</v>
      </c>
      <c r="AR96" s="22">
        <v>2</v>
      </c>
      <c r="AS96" s="32">
        <v>0</v>
      </c>
      <c r="AT96" s="44">
        <v>17063</v>
      </c>
      <c r="AU96" s="48">
        <v>29226</v>
      </c>
      <c r="AV96" s="49">
        <v>5874</v>
      </c>
      <c r="AW96" s="21">
        <v>104</v>
      </c>
      <c r="AX96" s="50">
        <v>6583</v>
      </c>
      <c r="AY96" s="51">
        <v>2250</v>
      </c>
      <c r="AZ96" s="22">
        <v>10</v>
      </c>
      <c r="BA96" s="52">
        <v>2260</v>
      </c>
      <c r="BB96" s="40">
        <v>14970</v>
      </c>
      <c r="BC96" s="41">
        <v>5285</v>
      </c>
      <c r="BD96" s="42">
        <v>20255</v>
      </c>
      <c r="BE96" s="33">
        <v>23750</v>
      </c>
      <c r="BF96" s="53">
        <v>35913</v>
      </c>
      <c r="BG96" s="43">
        <v>0.73907677116761294</v>
      </c>
    </row>
    <row r="97" spans="1:59" ht="19.5" customHeight="1" x14ac:dyDescent="0.15">
      <c r="A97" s="15" t="s">
        <v>137</v>
      </c>
      <c r="B97" s="16">
        <v>1643</v>
      </c>
      <c r="C97" s="17">
        <v>9</v>
      </c>
      <c r="D97" s="17">
        <v>316</v>
      </c>
      <c r="E97" s="17">
        <v>343</v>
      </c>
      <c r="F97" s="18">
        <f t="shared" si="48"/>
        <v>2311</v>
      </c>
      <c r="G97" s="19">
        <v>5469</v>
      </c>
      <c r="H97" s="17">
        <v>4033</v>
      </c>
      <c r="I97" s="20">
        <f t="shared" si="49"/>
        <v>9502</v>
      </c>
      <c r="J97" s="19">
        <v>1</v>
      </c>
      <c r="K97" s="17">
        <v>20</v>
      </c>
      <c r="L97" s="20">
        <f t="shared" si="50"/>
        <v>21</v>
      </c>
      <c r="M97" s="21">
        <v>8</v>
      </c>
      <c r="N97" s="22">
        <v>0</v>
      </c>
      <c r="O97" s="22">
        <v>0</v>
      </c>
      <c r="P97" s="22">
        <v>3</v>
      </c>
      <c r="Q97" s="23">
        <v>15</v>
      </c>
      <c r="R97" s="17">
        <v>51</v>
      </c>
      <c r="S97" s="18">
        <f t="shared" si="51"/>
        <v>66</v>
      </c>
      <c r="T97" s="23">
        <v>5116</v>
      </c>
      <c r="U97" s="17">
        <v>748</v>
      </c>
      <c r="V97" s="22">
        <v>0</v>
      </c>
      <c r="W97" s="20">
        <v>903</v>
      </c>
      <c r="X97" s="23">
        <v>159</v>
      </c>
      <c r="Y97" s="17">
        <v>36</v>
      </c>
      <c r="Z97" s="17">
        <v>0</v>
      </c>
      <c r="AA97" s="25">
        <v>0</v>
      </c>
      <c r="AB97" s="26">
        <f t="shared" si="52"/>
        <v>195</v>
      </c>
      <c r="AC97" s="27">
        <v>6</v>
      </c>
      <c r="AD97" s="28">
        <v>49</v>
      </c>
      <c r="AE97" s="29">
        <v>1</v>
      </c>
      <c r="AF97" s="28">
        <v>1454</v>
      </c>
      <c r="AG97" s="22">
        <v>1324</v>
      </c>
      <c r="AH97" s="22">
        <v>120</v>
      </c>
      <c r="AI97" s="22">
        <v>74</v>
      </c>
      <c r="AJ97" s="22">
        <v>0</v>
      </c>
      <c r="AK97" s="22">
        <v>0</v>
      </c>
      <c r="AL97" s="29">
        <v>0</v>
      </c>
      <c r="AM97" s="28">
        <v>779</v>
      </c>
      <c r="AN97" s="22">
        <v>369</v>
      </c>
      <c r="AO97" s="22">
        <v>0</v>
      </c>
      <c r="AP97" s="22">
        <v>0</v>
      </c>
      <c r="AQ97" s="22">
        <v>5</v>
      </c>
      <c r="AR97" s="22">
        <v>0</v>
      </c>
      <c r="AS97" s="32">
        <v>0</v>
      </c>
      <c r="AT97" s="44">
        <v>11900</v>
      </c>
      <c r="AU97" s="48">
        <v>19571</v>
      </c>
      <c r="AV97" s="49">
        <v>4413</v>
      </c>
      <c r="AW97" s="21">
        <v>0</v>
      </c>
      <c r="AX97" s="50">
        <v>4228</v>
      </c>
      <c r="AY97" s="51">
        <v>1643</v>
      </c>
      <c r="AZ97" s="22">
        <v>9</v>
      </c>
      <c r="BA97" s="52">
        <v>1652</v>
      </c>
      <c r="BB97" s="40">
        <v>9697</v>
      </c>
      <c r="BC97" s="41">
        <v>4033</v>
      </c>
      <c r="BD97" s="42">
        <v>13730</v>
      </c>
      <c r="BE97" s="33">
        <v>16128</v>
      </c>
      <c r="BF97" s="53">
        <v>23799</v>
      </c>
      <c r="BG97" s="43">
        <v>0.70626365622723963</v>
      </c>
    </row>
    <row r="98" spans="1:59" ht="19.5" customHeight="1" x14ac:dyDescent="0.15">
      <c r="A98" s="15" t="s">
        <v>138</v>
      </c>
      <c r="B98" s="16">
        <v>1290</v>
      </c>
      <c r="C98" s="17">
        <v>17</v>
      </c>
      <c r="D98" s="17">
        <v>480</v>
      </c>
      <c r="E98" s="17">
        <v>270</v>
      </c>
      <c r="F98" s="18">
        <f t="shared" si="48"/>
        <v>2057</v>
      </c>
      <c r="G98" s="19">
        <v>5099</v>
      </c>
      <c r="H98" s="17">
        <v>4526</v>
      </c>
      <c r="I98" s="20">
        <f t="shared" si="49"/>
        <v>9625</v>
      </c>
      <c r="J98" s="19">
        <v>21</v>
      </c>
      <c r="K98" s="17">
        <v>40</v>
      </c>
      <c r="L98" s="20">
        <f t="shared" si="50"/>
        <v>61</v>
      </c>
      <c r="M98" s="21">
        <v>13</v>
      </c>
      <c r="N98" s="22">
        <v>0</v>
      </c>
      <c r="O98" s="22">
        <v>0</v>
      </c>
      <c r="P98" s="22">
        <v>4</v>
      </c>
      <c r="Q98" s="23">
        <v>14</v>
      </c>
      <c r="R98" s="17">
        <v>60</v>
      </c>
      <c r="S98" s="18">
        <f t="shared" si="51"/>
        <v>74</v>
      </c>
      <c r="T98" s="23">
        <v>4929</v>
      </c>
      <c r="U98" s="17">
        <v>988</v>
      </c>
      <c r="V98" s="22">
        <v>0</v>
      </c>
      <c r="W98" s="20">
        <v>797</v>
      </c>
      <c r="X98" s="23">
        <v>157</v>
      </c>
      <c r="Y98" s="17">
        <v>33</v>
      </c>
      <c r="Z98" s="17">
        <v>0</v>
      </c>
      <c r="AA98" s="25">
        <v>1</v>
      </c>
      <c r="AB98" s="26">
        <f t="shared" si="52"/>
        <v>191</v>
      </c>
      <c r="AC98" s="27">
        <v>5</v>
      </c>
      <c r="AD98" s="28">
        <v>133</v>
      </c>
      <c r="AE98" s="29">
        <v>1</v>
      </c>
      <c r="AF98" s="28">
        <v>1571</v>
      </c>
      <c r="AG98" s="22">
        <v>1131</v>
      </c>
      <c r="AH98" s="22">
        <v>433</v>
      </c>
      <c r="AI98" s="22">
        <v>258</v>
      </c>
      <c r="AJ98" s="22">
        <v>0</v>
      </c>
      <c r="AK98" s="22">
        <v>0</v>
      </c>
      <c r="AL98" s="29">
        <v>0</v>
      </c>
      <c r="AM98" s="28">
        <v>840</v>
      </c>
      <c r="AN98" s="22">
        <v>332</v>
      </c>
      <c r="AO98" s="22">
        <v>0</v>
      </c>
      <c r="AP98" s="22">
        <v>0</v>
      </c>
      <c r="AQ98" s="22">
        <v>5</v>
      </c>
      <c r="AR98" s="22">
        <v>0</v>
      </c>
      <c r="AS98" s="32">
        <v>0</v>
      </c>
      <c r="AT98" s="44">
        <v>11790</v>
      </c>
      <c r="AU98" s="48">
        <v>19539</v>
      </c>
      <c r="AV98" s="49">
        <v>4866</v>
      </c>
      <c r="AW98" s="21">
        <v>0</v>
      </c>
      <c r="AX98" s="50">
        <v>5547</v>
      </c>
      <c r="AY98" s="51">
        <v>1290</v>
      </c>
      <c r="AZ98" s="22">
        <v>17</v>
      </c>
      <c r="BA98" s="52">
        <v>1307</v>
      </c>
      <c r="BB98" s="40">
        <v>10646</v>
      </c>
      <c r="BC98" s="41">
        <v>4526</v>
      </c>
      <c r="BD98" s="42">
        <v>15172</v>
      </c>
      <c r="BE98" s="33">
        <v>17337</v>
      </c>
      <c r="BF98" s="53">
        <v>25086</v>
      </c>
      <c r="BG98" s="43">
        <v>0.70168731874505663</v>
      </c>
    </row>
    <row r="99" spans="1:59" ht="19.5" customHeight="1" x14ac:dyDescent="0.15">
      <c r="A99" s="15" t="s">
        <v>139</v>
      </c>
      <c r="B99" s="16">
        <v>1382</v>
      </c>
      <c r="C99" s="17">
        <v>1</v>
      </c>
      <c r="D99" s="17">
        <v>601</v>
      </c>
      <c r="E99" s="17">
        <v>473</v>
      </c>
      <c r="F99" s="18">
        <f t="shared" si="48"/>
        <v>2457</v>
      </c>
      <c r="G99" s="19">
        <v>8930</v>
      </c>
      <c r="H99" s="17">
        <v>4962</v>
      </c>
      <c r="I99" s="20">
        <f t="shared" si="49"/>
        <v>13892</v>
      </c>
      <c r="J99" s="19">
        <v>4</v>
      </c>
      <c r="K99" s="17">
        <v>71</v>
      </c>
      <c r="L99" s="20">
        <f t="shared" si="50"/>
        <v>75</v>
      </c>
      <c r="M99" s="21">
        <v>17</v>
      </c>
      <c r="N99" s="22">
        <v>1</v>
      </c>
      <c r="O99" s="22">
        <v>0</v>
      </c>
      <c r="P99" s="22">
        <v>5</v>
      </c>
      <c r="Q99" s="23">
        <v>33</v>
      </c>
      <c r="R99" s="17">
        <v>43</v>
      </c>
      <c r="S99" s="18">
        <f t="shared" si="51"/>
        <v>76</v>
      </c>
      <c r="T99" s="23">
        <v>7139</v>
      </c>
      <c r="U99" s="17">
        <v>1158</v>
      </c>
      <c r="V99" s="22">
        <v>0</v>
      </c>
      <c r="W99" s="20">
        <v>1022</v>
      </c>
      <c r="X99" s="23">
        <v>265</v>
      </c>
      <c r="Y99" s="17">
        <v>38</v>
      </c>
      <c r="Z99" s="17">
        <v>0</v>
      </c>
      <c r="AA99" s="25">
        <v>0</v>
      </c>
      <c r="AB99" s="26">
        <f t="shared" si="52"/>
        <v>303</v>
      </c>
      <c r="AC99" s="27">
        <v>46</v>
      </c>
      <c r="AD99" s="28">
        <v>52</v>
      </c>
      <c r="AE99" s="29">
        <v>1</v>
      </c>
      <c r="AF99" s="28">
        <v>1997</v>
      </c>
      <c r="AG99" s="22">
        <v>1912</v>
      </c>
      <c r="AH99" s="22">
        <v>69</v>
      </c>
      <c r="AI99" s="22">
        <v>24</v>
      </c>
      <c r="AJ99" s="22">
        <v>0</v>
      </c>
      <c r="AK99" s="22">
        <v>0</v>
      </c>
      <c r="AL99" s="29">
        <v>0</v>
      </c>
      <c r="AM99" s="28">
        <v>437</v>
      </c>
      <c r="AN99" s="22">
        <v>216</v>
      </c>
      <c r="AO99" s="22">
        <v>0</v>
      </c>
      <c r="AP99" s="22">
        <v>0</v>
      </c>
      <c r="AQ99" s="22">
        <v>1</v>
      </c>
      <c r="AR99" s="22">
        <v>0</v>
      </c>
      <c r="AS99" s="32">
        <v>0</v>
      </c>
      <c r="AT99" s="44">
        <v>16460</v>
      </c>
      <c r="AU99" s="48">
        <v>26512</v>
      </c>
      <c r="AV99" s="49">
        <v>5524</v>
      </c>
      <c r="AW99" s="21">
        <v>426</v>
      </c>
      <c r="AX99" s="50">
        <v>5848</v>
      </c>
      <c r="AY99" s="51">
        <v>1808</v>
      </c>
      <c r="AZ99" s="22">
        <v>1</v>
      </c>
      <c r="BA99" s="52">
        <v>1809</v>
      </c>
      <c r="BB99" s="40">
        <v>14778</v>
      </c>
      <c r="BC99" s="41">
        <v>4962</v>
      </c>
      <c r="BD99" s="42">
        <v>19740</v>
      </c>
      <c r="BE99" s="33">
        <v>22734</v>
      </c>
      <c r="BF99" s="53">
        <v>32786</v>
      </c>
      <c r="BG99" s="43">
        <v>0.74863221884498476</v>
      </c>
    </row>
    <row r="100" spans="1:59" ht="19.5" customHeight="1" thickBot="1" x14ac:dyDescent="0.2">
      <c r="A100" s="87" t="s">
        <v>140</v>
      </c>
      <c r="B100" s="45">
        <v>96</v>
      </c>
      <c r="C100" s="46">
        <v>0</v>
      </c>
      <c r="D100" s="46">
        <v>115</v>
      </c>
      <c r="E100" s="46">
        <v>59</v>
      </c>
      <c r="F100" s="88">
        <f t="shared" si="48"/>
        <v>270</v>
      </c>
      <c r="G100" s="89">
        <v>1368</v>
      </c>
      <c r="H100" s="46">
        <v>641</v>
      </c>
      <c r="I100" s="90">
        <f t="shared" si="49"/>
        <v>2009</v>
      </c>
      <c r="J100" s="89">
        <v>0</v>
      </c>
      <c r="K100" s="46">
        <v>0</v>
      </c>
      <c r="L100" s="90">
        <f t="shared" si="50"/>
        <v>0</v>
      </c>
      <c r="M100" s="91">
        <v>1</v>
      </c>
      <c r="N100" s="92">
        <v>0</v>
      </c>
      <c r="O100" s="92">
        <v>0</v>
      </c>
      <c r="P100" s="92">
        <v>0</v>
      </c>
      <c r="Q100" s="93">
        <v>4</v>
      </c>
      <c r="R100" s="46">
        <v>20</v>
      </c>
      <c r="S100" s="88">
        <f t="shared" si="51"/>
        <v>24</v>
      </c>
      <c r="T100" s="93">
        <v>608</v>
      </c>
      <c r="U100" s="46">
        <v>220</v>
      </c>
      <c r="V100" s="92">
        <v>1</v>
      </c>
      <c r="W100" s="90">
        <v>91</v>
      </c>
      <c r="X100" s="93">
        <v>32</v>
      </c>
      <c r="Y100" s="46">
        <v>3</v>
      </c>
      <c r="Z100" s="46">
        <v>0</v>
      </c>
      <c r="AA100" s="94">
        <v>0</v>
      </c>
      <c r="AB100" s="47">
        <f t="shared" si="52"/>
        <v>35</v>
      </c>
      <c r="AC100" s="95">
        <v>0</v>
      </c>
      <c r="AD100" s="96">
        <v>0</v>
      </c>
      <c r="AE100" s="97">
        <v>0</v>
      </c>
      <c r="AF100" s="96">
        <v>247</v>
      </c>
      <c r="AG100" s="92">
        <v>247</v>
      </c>
      <c r="AH100" s="92">
        <v>0</v>
      </c>
      <c r="AI100" s="92">
        <v>0</v>
      </c>
      <c r="AJ100" s="92">
        <v>0</v>
      </c>
      <c r="AK100" s="92">
        <v>0</v>
      </c>
      <c r="AL100" s="97">
        <v>0</v>
      </c>
      <c r="AM100" s="96">
        <v>33</v>
      </c>
      <c r="AN100" s="92">
        <v>0</v>
      </c>
      <c r="AO100" s="92">
        <v>0</v>
      </c>
      <c r="AP100" s="92">
        <v>0</v>
      </c>
      <c r="AQ100" s="92">
        <v>0</v>
      </c>
      <c r="AR100" s="92">
        <v>0</v>
      </c>
      <c r="AS100" s="98">
        <v>0</v>
      </c>
      <c r="AT100" s="49">
        <v>2287</v>
      </c>
      <c r="AU100" s="48">
        <v>3234</v>
      </c>
      <c r="AV100" s="49">
        <v>701</v>
      </c>
      <c r="AW100" s="101">
        <v>0</v>
      </c>
      <c r="AX100" s="50">
        <v>12</v>
      </c>
      <c r="AY100" s="102">
        <v>96</v>
      </c>
      <c r="AZ100" s="92">
        <v>0</v>
      </c>
      <c r="BA100" s="103">
        <v>96</v>
      </c>
      <c r="BB100" s="54">
        <v>1380</v>
      </c>
      <c r="BC100" s="55">
        <v>641</v>
      </c>
      <c r="BD100" s="56">
        <v>2021</v>
      </c>
      <c r="BE100" s="57">
        <v>2299</v>
      </c>
      <c r="BF100" s="58">
        <v>3246</v>
      </c>
      <c r="BG100" s="59">
        <v>0.68283028203859475</v>
      </c>
    </row>
    <row r="101" spans="1:59" ht="19.5" customHeight="1" thickTop="1" thickBot="1" x14ac:dyDescent="0.2">
      <c r="A101" s="60" t="s">
        <v>60</v>
      </c>
      <c r="B101" s="61">
        <f>SUM(B88:B100)</f>
        <v>13459</v>
      </c>
      <c r="C101" s="62">
        <f t="shared" ref="C101:AS101" si="53">SUM(C88:C100)</f>
        <v>106</v>
      </c>
      <c r="D101" s="62">
        <f t="shared" si="53"/>
        <v>3863</v>
      </c>
      <c r="E101" s="62">
        <f t="shared" si="53"/>
        <v>3403</v>
      </c>
      <c r="F101" s="63">
        <f t="shared" si="53"/>
        <v>20831</v>
      </c>
      <c r="G101" s="64">
        <f t="shared" si="53"/>
        <v>53275</v>
      </c>
      <c r="H101" s="62">
        <f t="shared" si="53"/>
        <v>43427</v>
      </c>
      <c r="I101" s="65">
        <f t="shared" si="53"/>
        <v>96702</v>
      </c>
      <c r="J101" s="64">
        <f t="shared" si="53"/>
        <v>31</v>
      </c>
      <c r="K101" s="62">
        <f t="shared" si="53"/>
        <v>901</v>
      </c>
      <c r="L101" s="65">
        <f t="shared" si="53"/>
        <v>932</v>
      </c>
      <c r="M101" s="67">
        <f t="shared" si="53"/>
        <v>112</v>
      </c>
      <c r="N101" s="68">
        <f t="shared" si="53"/>
        <v>3</v>
      </c>
      <c r="O101" s="68">
        <f t="shared" si="53"/>
        <v>0</v>
      </c>
      <c r="P101" s="68">
        <f t="shared" si="53"/>
        <v>21</v>
      </c>
      <c r="Q101" s="69">
        <f t="shared" si="53"/>
        <v>182</v>
      </c>
      <c r="R101" s="62">
        <f t="shared" si="53"/>
        <v>766</v>
      </c>
      <c r="S101" s="63">
        <f t="shared" si="53"/>
        <v>948</v>
      </c>
      <c r="T101" s="69">
        <f t="shared" si="53"/>
        <v>51607</v>
      </c>
      <c r="U101" s="62">
        <f t="shared" si="53"/>
        <v>12798</v>
      </c>
      <c r="V101" s="68">
        <f t="shared" si="53"/>
        <v>1</v>
      </c>
      <c r="W101" s="65">
        <f t="shared" si="53"/>
        <v>7542</v>
      </c>
      <c r="X101" s="69">
        <f t="shared" si="53"/>
        <v>1595</v>
      </c>
      <c r="Y101" s="62">
        <f t="shared" si="53"/>
        <v>347</v>
      </c>
      <c r="Z101" s="62">
        <f t="shared" si="53"/>
        <v>0</v>
      </c>
      <c r="AA101" s="70">
        <f t="shared" si="53"/>
        <v>1</v>
      </c>
      <c r="AB101" s="71">
        <f t="shared" si="53"/>
        <v>1943</v>
      </c>
      <c r="AC101" s="72">
        <f t="shared" si="53"/>
        <v>1104</v>
      </c>
      <c r="AD101" s="73">
        <f t="shared" si="53"/>
        <v>797</v>
      </c>
      <c r="AE101" s="74">
        <f t="shared" si="53"/>
        <v>21</v>
      </c>
      <c r="AF101" s="73">
        <f t="shared" si="53"/>
        <v>15557</v>
      </c>
      <c r="AG101" s="68">
        <f t="shared" si="53"/>
        <v>14200</v>
      </c>
      <c r="AH101" s="68">
        <f t="shared" si="53"/>
        <v>1187</v>
      </c>
      <c r="AI101" s="68">
        <f t="shared" si="53"/>
        <v>604</v>
      </c>
      <c r="AJ101" s="68">
        <f t="shared" si="53"/>
        <v>0</v>
      </c>
      <c r="AK101" s="68">
        <f t="shared" si="53"/>
        <v>0</v>
      </c>
      <c r="AL101" s="74">
        <f t="shared" si="53"/>
        <v>41</v>
      </c>
      <c r="AM101" s="73">
        <f t="shared" si="53"/>
        <v>7280</v>
      </c>
      <c r="AN101" s="68">
        <f t="shared" si="53"/>
        <v>3471</v>
      </c>
      <c r="AO101" s="68">
        <f t="shared" si="53"/>
        <v>0</v>
      </c>
      <c r="AP101" s="68">
        <f t="shared" si="53"/>
        <v>0</v>
      </c>
      <c r="AQ101" s="68">
        <f t="shared" si="53"/>
        <v>614</v>
      </c>
      <c r="AR101" s="68">
        <f t="shared" si="53"/>
        <v>30</v>
      </c>
      <c r="AS101" s="75">
        <f t="shared" si="53"/>
        <v>0</v>
      </c>
      <c r="AT101" s="66">
        <v>119212</v>
      </c>
      <c r="AU101" s="76">
        <v>199113</v>
      </c>
      <c r="AV101" s="66">
        <v>47949</v>
      </c>
      <c r="AW101" s="67">
        <v>756</v>
      </c>
      <c r="AX101" s="77">
        <v>46256</v>
      </c>
      <c r="AY101" s="78">
        <v>14215</v>
      </c>
      <c r="AZ101" s="68">
        <v>106</v>
      </c>
      <c r="BA101" s="79">
        <v>14321</v>
      </c>
      <c r="BB101" s="80">
        <v>99531</v>
      </c>
      <c r="BC101" s="81">
        <v>43427</v>
      </c>
      <c r="BD101" s="82">
        <v>142958</v>
      </c>
      <c r="BE101" s="66">
        <v>166224</v>
      </c>
      <c r="BF101" s="76">
        <v>246125</v>
      </c>
      <c r="BG101" s="83">
        <v>0.69622546482183578</v>
      </c>
    </row>
    <row r="102" spans="1:59" ht="19.5" customHeight="1" thickTop="1" x14ac:dyDescent="0.15">
      <c r="A102" s="15" t="s">
        <v>141</v>
      </c>
      <c r="B102" s="16">
        <v>1444</v>
      </c>
      <c r="C102" s="17">
        <v>8</v>
      </c>
      <c r="D102" s="17">
        <v>802</v>
      </c>
      <c r="E102" s="17">
        <v>1290</v>
      </c>
      <c r="F102" s="18">
        <f t="shared" ref="F102:F104" si="54">SUM(B102:E102)</f>
        <v>3544</v>
      </c>
      <c r="G102" s="19">
        <v>6879</v>
      </c>
      <c r="H102" s="17">
        <v>6299</v>
      </c>
      <c r="I102" s="20">
        <f t="shared" ref="I102:I104" si="55">SUM(G102:H102)</f>
        <v>13178</v>
      </c>
      <c r="J102" s="19">
        <v>8</v>
      </c>
      <c r="K102" s="17">
        <v>90</v>
      </c>
      <c r="L102" s="20">
        <f t="shared" ref="L102:L104" si="56">SUM(J102:K102)</f>
        <v>98</v>
      </c>
      <c r="M102" s="21">
        <v>27</v>
      </c>
      <c r="N102" s="22">
        <v>0</v>
      </c>
      <c r="O102" s="22">
        <v>0</v>
      </c>
      <c r="P102" s="22">
        <v>8</v>
      </c>
      <c r="Q102" s="23">
        <v>27</v>
      </c>
      <c r="R102" s="17">
        <v>99</v>
      </c>
      <c r="S102" s="18">
        <f t="shared" ref="S102:S104" si="57">SUM(Q102:R102)</f>
        <v>126</v>
      </c>
      <c r="T102" s="23">
        <v>8217</v>
      </c>
      <c r="U102" s="17">
        <v>1016</v>
      </c>
      <c r="V102" s="22">
        <v>0</v>
      </c>
      <c r="W102" s="20">
        <v>851</v>
      </c>
      <c r="X102" s="23">
        <v>388</v>
      </c>
      <c r="Y102" s="17">
        <v>44</v>
      </c>
      <c r="Z102" s="17">
        <v>0</v>
      </c>
      <c r="AA102" s="25">
        <v>0</v>
      </c>
      <c r="AB102" s="26">
        <f t="shared" ref="AB102:AB104" si="58">SUM(X102:AA102)</f>
        <v>432</v>
      </c>
      <c r="AC102" s="27">
        <v>121</v>
      </c>
      <c r="AD102" s="28">
        <v>156</v>
      </c>
      <c r="AE102" s="29">
        <v>3</v>
      </c>
      <c r="AF102" s="28">
        <v>2506</v>
      </c>
      <c r="AG102" s="22">
        <v>2262</v>
      </c>
      <c r="AH102" s="22">
        <v>238</v>
      </c>
      <c r="AI102" s="22">
        <v>42</v>
      </c>
      <c r="AJ102" s="22">
        <v>0</v>
      </c>
      <c r="AK102" s="22">
        <v>0</v>
      </c>
      <c r="AL102" s="29">
        <v>6</v>
      </c>
      <c r="AM102" s="28">
        <v>530</v>
      </c>
      <c r="AN102" s="22">
        <v>171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33">
        <v>16959</v>
      </c>
      <c r="AU102" s="34">
        <v>29050</v>
      </c>
      <c r="AV102" s="35">
        <v>7714</v>
      </c>
      <c r="AW102" s="21">
        <v>8</v>
      </c>
      <c r="AX102" s="50">
        <v>5504</v>
      </c>
      <c r="AY102" s="51">
        <v>1452</v>
      </c>
      <c r="AZ102" s="22">
        <v>8</v>
      </c>
      <c r="BA102" s="52">
        <v>1460</v>
      </c>
      <c r="BB102" s="40">
        <v>12383</v>
      </c>
      <c r="BC102" s="41">
        <v>6299</v>
      </c>
      <c r="BD102" s="42">
        <v>18682</v>
      </c>
      <c r="BE102" s="33">
        <v>22471</v>
      </c>
      <c r="BF102" s="85">
        <v>34562</v>
      </c>
      <c r="BG102" s="86">
        <v>0.66283053206294829</v>
      </c>
    </row>
    <row r="103" spans="1:59" ht="19.5" customHeight="1" x14ac:dyDescent="0.15">
      <c r="A103" s="15" t="s">
        <v>142</v>
      </c>
      <c r="B103" s="16">
        <v>42</v>
      </c>
      <c r="C103" s="17">
        <v>0</v>
      </c>
      <c r="D103" s="17">
        <v>46</v>
      </c>
      <c r="E103" s="17">
        <v>91</v>
      </c>
      <c r="F103" s="18">
        <f t="shared" si="54"/>
        <v>179</v>
      </c>
      <c r="G103" s="19">
        <v>516</v>
      </c>
      <c r="H103" s="17">
        <v>635</v>
      </c>
      <c r="I103" s="20">
        <f t="shared" si="55"/>
        <v>1151</v>
      </c>
      <c r="J103" s="19">
        <v>0</v>
      </c>
      <c r="K103" s="17">
        <v>0</v>
      </c>
      <c r="L103" s="20">
        <f t="shared" si="56"/>
        <v>0</v>
      </c>
      <c r="M103" s="21">
        <v>0</v>
      </c>
      <c r="N103" s="22">
        <v>0</v>
      </c>
      <c r="O103" s="22">
        <v>0</v>
      </c>
      <c r="P103" s="22">
        <v>0</v>
      </c>
      <c r="Q103" s="23">
        <v>2</v>
      </c>
      <c r="R103" s="17">
        <v>10</v>
      </c>
      <c r="S103" s="18">
        <f t="shared" si="57"/>
        <v>12</v>
      </c>
      <c r="T103" s="23">
        <v>588</v>
      </c>
      <c r="U103" s="17">
        <v>195</v>
      </c>
      <c r="V103" s="22">
        <v>0</v>
      </c>
      <c r="W103" s="20">
        <v>88</v>
      </c>
      <c r="X103" s="23">
        <v>21</v>
      </c>
      <c r="Y103" s="17">
        <v>5</v>
      </c>
      <c r="Z103" s="17">
        <v>0</v>
      </c>
      <c r="AA103" s="25">
        <v>0</v>
      </c>
      <c r="AB103" s="26">
        <f t="shared" si="58"/>
        <v>26</v>
      </c>
      <c r="AC103" s="27">
        <v>0</v>
      </c>
      <c r="AD103" s="28">
        <v>4</v>
      </c>
      <c r="AE103" s="29">
        <v>0</v>
      </c>
      <c r="AF103" s="28">
        <v>182</v>
      </c>
      <c r="AG103" s="22">
        <v>178</v>
      </c>
      <c r="AH103" s="22">
        <v>4</v>
      </c>
      <c r="AI103" s="22">
        <v>0</v>
      </c>
      <c r="AJ103" s="22">
        <v>0</v>
      </c>
      <c r="AK103" s="22">
        <v>0</v>
      </c>
      <c r="AL103" s="29">
        <v>0</v>
      </c>
      <c r="AM103" s="28">
        <v>157</v>
      </c>
      <c r="AN103" s="22">
        <v>33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4">
        <v>1339</v>
      </c>
      <c r="AU103" s="48">
        <v>2308</v>
      </c>
      <c r="AV103" s="49">
        <v>726</v>
      </c>
      <c r="AW103" s="21">
        <v>0</v>
      </c>
      <c r="AX103" s="50">
        <v>96</v>
      </c>
      <c r="AY103" s="51">
        <v>42</v>
      </c>
      <c r="AZ103" s="22">
        <v>0</v>
      </c>
      <c r="BA103" s="52">
        <v>42</v>
      </c>
      <c r="BB103" s="40">
        <v>612</v>
      </c>
      <c r="BC103" s="41">
        <v>635</v>
      </c>
      <c r="BD103" s="42">
        <v>1247</v>
      </c>
      <c r="BE103" s="33">
        <v>1435</v>
      </c>
      <c r="BF103" s="53">
        <v>2404</v>
      </c>
      <c r="BG103" s="43">
        <v>0.49077786688051322</v>
      </c>
    </row>
    <row r="104" spans="1:59" ht="19.5" customHeight="1" thickBot="1" x14ac:dyDescent="0.2">
      <c r="A104" s="87" t="s">
        <v>143</v>
      </c>
      <c r="B104" s="45">
        <v>57</v>
      </c>
      <c r="C104" s="46">
        <v>0</v>
      </c>
      <c r="D104" s="46">
        <v>24</v>
      </c>
      <c r="E104" s="46">
        <v>82</v>
      </c>
      <c r="F104" s="88">
        <f t="shared" si="54"/>
        <v>163</v>
      </c>
      <c r="G104" s="89">
        <v>482</v>
      </c>
      <c r="H104" s="46">
        <v>518</v>
      </c>
      <c r="I104" s="90">
        <f t="shared" si="55"/>
        <v>1000</v>
      </c>
      <c r="J104" s="89">
        <v>0</v>
      </c>
      <c r="K104" s="46">
        <v>2</v>
      </c>
      <c r="L104" s="90">
        <f t="shared" si="56"/>
        <v>2</v>
      </c>
      <c r="M104" s="91">
        <v>4</v>
      </c>
      <c r="N104" s="92">
        <v>0</v>
      </c>
      <c r="O104" s="92">
        <v>0</v>
      </c>
      <c r="P104" s="92">
        <v>3</v>
      </c>
      <c r="Q104" s="93">
        <v>1</v>
      </c>
      <c r="R104" s="46">
        <v>6</v>
      </c>
      <c r="S104" s="88">
        <f t="shared" si="57"/>
        <v>7</v>
      </c>
      <c r="T104" s="93">
        <v>449</v>
      </c>
      <c r="U104" s="46">
        <v>165</v>
      </c>
      <c r="V104" s="92">
        <v>0</v>
      </c>
      <c r="W104" s="90">
        <v>54</v>
      </c>
      <c r="X104" s="93">
        <v>17</v>
      </c>
      <c r="Y104" s="46">
        <v>6</v>
      </c>
      <c r="Z104" s="46">
        <v>0</v>
      </c>
      <c r="AA104" s="94">
        <v>0</v>
      </c>
      <c r="AB104" s="47">
        <f t="shared" si="58"/>
        <v>23</v>
      </c>
      <c r="AC104" s="95">
        <v>0</v>
      </c>
      <c r="AD104" s="96">
        <v>1</v>
      </c>
      <c r="AE104" s="97">
        <v>0</v>
      </c>
      <c r="AF104" s="96">
        <v>108</v>
      </c>
      <c r="AG104" s="92">
        <v>108</v>
      </c>
      <c r="AH104" s="92">
        <v>0</v>
      </c>
      <c r="AI104" s="92">
        <v>0</v>
      </c>
      <c r="AJ104" s="92">
        <v>0</v>
      </c>
      <c r="AK104" s="92">
        <v>0</v>
      </c>
      <c r="AL104" s="97">
        <v>0</v>
      </c>
      <c r="AM104" s="96">
        <v>41</v>
      </c>
      <c r="AN104" s="92">
        <v>1</v>
      </c>
      <c r="AO104" s="92">
        <v>0</v>
      </c>
      <c r="AP104" s="92">
        <v>0</v>
      </c>
      <c r="AQ104" s="92">
        <v>0</v>
      </c>
      <c r="AR104" s="92">
        <v>0</v>
      </c>
      <c r="AS104" s="98">
        <v>0</v>
      </c>
      <c r="AT104" s="49">
        <v>1173</v>
      </c>
      <c r="AU104" s="48">
        <v>1802</v>
      </c>
      <c r="AV104" s="49">
        <v>606</v>
      </c>
      <c r="AW104" s="101">
        <v>0</v>
      </c>
      <c r="AX104" s="50">
        <v>43</v>
      </c>
      <c r="AY104" s="102">
        <v>57</v>
      </c>
      <c r="AZ104" s="92">
        <v>0</v>
      </c>
      <c r="BA104" s="103">
        <v>57</v>
      </c>
      <c r="BB104" s="54">
        <v>525</v>
      </c>
      <c r="BC104" s="55">
        <v>518</v>
      </c>
      <c r="BD104" s="56">
        <v>1043</v>
      </c>
      <c r="BE104" s="57">
        <v>1216</v>
      </c>
      <c r="BF104" s="58">
        <v>1845</v>
      </c>
      <c r="BG104" s="59">
        <v>0.50335570469798663</v>
      </c>
    </row>
    <row r="105" spans="1:59" ht="19.5" customHeight="1" thickTop="1" thickBot="1" x14ac:dyDescent="0.2">
      <c r="A105" s="60" t="s">
        <v>144</v>
      </c>
      <c r="B105" s="61">
        <f>SUM(B102:B104)</f>
        <v>1543</v>
      </c>
      <c r="C105" s="62">
        <f t="shared" ref="C105:AS105" si="59">SUM(C102:C104)</f>
        <v>8</v>
      </c>
      <c r="D105" s="62">
        <f t="shared" si="59"/>
        <v>872</v>
      </c>
      <c r="E105" s="62">
        <f t="shared" si="59"/>
        <v>1463</v>
      </c>
      <c r="F105" s="63">
        <f t="shared" si="59"/>
        <v>3886</v>
      </c>
      <c r="G105" s="64">
        <f t="shared" si="59"/>
        <v>7877</v>
      </c>
      <c r="H105" s="62">
        <f t="shared" si="59"/>
        <v>7452</v>
      </c>
      <c r="I105" s="65">
        <f t="shared" si="59"/>
        <v>15329</v>
      </c>
      <c r="J105" s="64">
        <f t="shared" si="59"/>
        <v>8</v>
      </c>
      <c r="K105" s="62">
        <f t="shared" si="59"/>
        <v>92</v>
      </c>
      <c r="L105" s="65">
        <f t="shared" si="59"/>
        <v>100</v>
      </c>
      <c r="M105" s="67">
        <f t="shared" si="59"/>
        <v>31</v>
      </c>
      <c r="N105" s="68">
        <f t="shared" si="59"/>
        <v>0</v>
      </c>
      <c r="O105" s="75">
        <f t="shared" si="59"/>
        <v>0</v>
      </c>
      <c r="P105" s="75">
        <f t="shared" si="59"/>
        <v>11</v>
      </c>
      <c r="Q105" s="69">
        <f t="shared" si="59"/>
        <v>30</v>
      </c>
      <c r="R105" s="62">
        <f t="shared" si="59"/>
        <v>115</v>
      </c>
      <c r="S105" s="63">
        <f t="shared" si="59"/>
        <v>145</v>
      </c>
      <c r="T105" s="69">
        <f t="shared" si="59"/>
        <v>9254</v>
      </c>
      <c r="U105" s="62">
        <f t="shared" si="59"/>
        <v>1376</v>
      </c>
      <c r="V105" s="75">
        <f t="shared" si="59"/>
        <v>0</v>
      </c>
      <c r="W105" s="65">
        <f t="shared" si="59"/>
        <v>993</v>
      </c>
      <c r="X105" s="61">
        <f t="shared" si="59"/>
        <v>426</v>
      </c>
      <c r="Y105" s="62">
        <f t="shared" si="59"/>
        <v>55</v>
      </c>
      <c r="Z105" s="62">
        <f t="shared" si="59"/>
        <v>0</v>
      </c>
      <c r="AA105" s="70">
        <f t="shared" si="59"/>
        <v>0</v>
      </c>
      <c r="AB105" s="71">
        <f t="shared" si="59"/>
        <v>481</v>
      </c>
      <c r="AC105" s="72">
        <f t="shared" si="59"/>
        <v>121</v>
      </c>
      <c r="AD105" s="73">
        <f t="shared" si="59"/>
        <v>161</v>
      </c>
      <c r="AE105" s="74">
        <f t="shared" si="59"/>
        <v>3</v>
      </c>
      <c r="AF105" s="73">
        <f t="shared" si="59"/>
        <v>2796</v>
      </c>
      <c r="AG105" s="68">
        <f t="shared" si="59"/>
        <v>2548</v>
      </c>
      <c r="AH105" s="68">
        <f t="shared" si="59"/>
        <v>242</v>
      </c>
      <c r="AI105" s="68">
        <f t="shared" si="59"/>
        <v>42</v>
      </c>
      <c r="AJ105" s="68">
        <f t="shared" si="59"/>
        <v>0</v>
      </c>
      <c r="AK105" s="68">
        <f t="shared" si="59"/>
        <v>0</v>
      </c>
      <c r="AL105" s="74">
        <f t="shared" si="59"/>
        <v>6</v>
      </c>
      <c r="AM105" s="73">
        <f t="shared" si="59"/>
        <v>728</v>
      </c>
      <c r="AN105" s="68">
        <f t="shared" si="59"/>
        <v>205</v>
      </c>
      <c r="AO105" s="68">
        <f t="shared" si="59"/>
        <v>0</v>
      </c>
      <c r="AP105" s="68">
        <f t="shared" si="59"/>
        <v>0</v>
      </c>
      <c r="AQ105" s="68">
        <f t="shared" si="59"/>
        <v>0</v>
      </c>
      <c r="AR105" s="68">
        <f t="shared" si="59"/>
        <v>0</v>
      </c>
      <c r="AS105" s="75">
        <f t="shared" si="59"/>
        <v>0</v>
      </c>
      <c r="AT105" s="66">
        <v>19471</v>
      </c>
      <c r="AU105" s="76">
        <v>33160</v>
      </c>
      <c r="AV105" s="66">
        <v>9046</v>
      </c>
      <c r="AW105" s="67">
        <v>8</v>
      </c>
      <c r="AX105" s="77">
        <v>5643</v>
      </c>
      <c r="AY105" s="78">
        <v>1551</v>
      </c>
      <c r="AZ105" s="68">
        <v>8</v>
      </c>
      <c r="BA105" s="79">
        <v>1559</v>
      </c>
      <c r="BB105" s="80">
        <v>13520</v>
      </c>
      <c r="BC105" s="81">
        <v>7452</v>
      </c>
      <c r="BD105" s="82">
        <v>20972</v>
      </c>
      <c r="BE105" s="66">
        <v>25122</v>
      </c>
      <c r="BF105" s="76">
        <v>38811</v>
      </c>
      <c r="BG105" s="83">
        <v>0.64466908258630551</v>
      </c>
    </row>
    <row r="106" spans="1:59" ht="19.5" customHeight="1" thickTop="1" thickBot="1" x14ac:dyDescent="0.2">
      <c r="A106" s="141" t="s">
        <v>145</v>
      </c>
      <c r="B106" s="142">
        <f>SUM(B105,B101,B87,B82,B75,B65,B54,B47,B23,B13)</f>
        <v>107224</v>
      </c>
      <c r="C106" s="143">
        <f t="shared" ref="C106:AS106" si="60">SUM(C105,C101,C87,C82,C75,C65,C54,C47,C23,C13)</f>
        <v>661</v>
      </c>
      <c r="D106" s="143">
        <f t="shared" si="60"/>
        <v>24409</v>
      </c>
      <c r="E106" s="143">
        <f t="shared" si="60"/>
        <v>26447</v>
      </c>
      <c r="F106" s="144">
        <f t="shared" si="60"/>
        <v>158741</v>
      </c>
      <c r="G106" s="145">
        <f t="shared" si="60"/>
        <v>302883</v>
      </c>
      <c r="H106" s="143">
        <f t="shared" si="60"/>
        <v>310915</v>
      </c>
      <c r="I106" s="146">
        <f t="shared" si="60"/>
        <v>613798</v>
      </c>
      <c r="J106" s="142">
        <f t="shared" si="60"/>
        <v>643</v>
      </c>
      <c r="K106" s="143">
        <f t="shared" si="60"/>
        <v>10304</v>
      </c>
      <c r="L106" s="146">
        <f t="shared" si="60"/>
        <v>10947</v>
      </c>
      <c r="M106" s="148">
        <f t="shared" si="60"/>
        <v>1051</v>
      </c>
      <c r="N106" s="149">
        <f t="shared" si="60"/>
        <v>29</v>
      </c>
      <c r="O106" s="150">
        <f t="shared" si="60"/>
        <v>2</v>
      </c>
      <c r="P106" s="150">
        <f t="shared" si="60"/>
        <v>285</v>
      </c>
      <c r="Q106" s="151">
        <f t="shared" si="60"/>
        <v>1821</v>
      </c>
      <c r="R106" s="143">
        <f t="shared" si="60"/>
        <v>8959</v>
      </c>
      <c r="S106" s="144">
        <f t="shared" si="60"/>
        <v>10780</v>
      </c>
      <c r="T106" s="151">
        <f t="shared" si="60"/>
        <v>406327</v>
      </c>
      <c r="U106" s="143">
        <f t="shared" si="60"/>
        <v>142273</v>
      </c>
      <c r="V106" s="150">
        <f t="shared" si="60"/>
        <v>16702</v>
      </c>
      <c r="W106" s="146">
        <f t="shared" si="60"/>
        <v>49817</v>
      </c>
      <c r="X106" s="142">
        <f t="shared" si="60"/>
        <v>10879</v>
      </c>
      <c r="Y106" s="143">
        <f t="shared" si="60"/>
        <v>2756</v>
      </c>
      <c r="Z106" s="143">
        <f t="shared" si="60"/>
        <v>2</v>
      </c>
      <c r="AA106" s="152">
        <f t="shared" si="60"/>
        <v>1</v>
      </c>
      <c r="AB106" s="153">
        <f t="shared" si="60"/>
        <v>13638</v>
      </c>
      <c r="AC106" s="154">
        <f t="shared" si="60"/>
        <v>20452</v>
      </c>
      <c r="AD106" s="155">
        <f t="shared" si="60"/>
        <v>6084</v>
      </c>
      <c r="AE106" s="156">
        <f t="shared" si="60"/>
        <v>499</v>
      </c>
      <c r="AF106" s="155">
        <f t="shared" si="60"/>
        <v>133282</v>
      </c>
      <c r="AG106" s="149">
        <f t="shared" si="60"/>
        <v>124963</v>
      </c>
      <c r="AH106" s="149">
        <f t="shared" si="60"/>
        <v>7620</v>
      </c>
      <c r="AI106" s="149">
        <f t="shared" si="60"/>
        <v>4024</v>
      </c>
      <c r="AJ106" s="149">
        <f t="shared" si="60"/>
        <v>4</v>
      </c>
      <c r="AK106" s="149">
        <f t="shared" si="60"/>
        <v>0</v>
      </c>
      <c r="AL106" s="156">
        <f t="shared" si="60"/>
        <v>346</v>
      </c>
      <c r="AM106" s="155">
        <f t="shared" si="60"/>
        <v>62810</v>
      </c>
      <c r="AN106" s="149">
        <f t="shared" si="60"/>
        <v>33968</v>
      </c>
      <c r="AO106" s="149">
        <f t="shared" si="60"/>
        <v>0</v>
      </c>
      <c r="AP106" s="149">
        <f t="shared" si="60"/>
        <v>0</v>
      </c>
      <c r="AQ106" s="149">
        <f t="shared" si="60"/>
        <v>8323</v>
      </c>
      <c r="AR106" s="149">
        <f t="shared" si="60"/>
        <v>539</v>
      </c>
      <c r="AS106" s="150">
        <f t="shared" si="60"/>
        <v>0</v>
      </c>
      <c r="AT106" s="147">
        <v>789529</v>
      </c>
      <c r="AU106" s="158">
        <v>1452263</v>
      </c>
      <c r="AV106" s="159">
        <v>349378</v>
      </c>
      <c r="AW106" s="161">
        <v>10476</v>
      </c>
      <c r="AX106" s="162">
        <v>371936</v>
      </c>
      <c r="AY106" s="163">
        <v>117700</v>
      </c>
      <c r="AZ106" s="164">
        <v>661</v>
      </c>
      <c r="BA106" s="157">
        <v>118361</v>
      </c>
      <c r="BB106" s="165">
        <v>674819</v>
      </c>
      <c r="BC106" s="166">
        <v>310915</v>
      </c>
      <c r="BD106" s="167">
        <v>985734</v>
      </c>
      <c r="BE106" s="159">
        <v>1171941</v>
      </c>
      <c r="BF106" s="160">
        <v>1834675</v>
      </c>
      <c r="BG106" s="168">
        <v>0.68458529380137034</v>
      </c>
    </row>
  </sheetData>
  <mergeCells count="64">
    <mergeCell ref="AM2:AS2"/>
    <mergeCell ref="AT2:AV2"/>
    <mergeCell ref="AW2:AX2"/>
    <mergeCell ref="AF3:AL3"/>
    <mergeCell ref="AM3:AQ3"/>
    <mergeCell ref="AR3:AR5"/>
    <mergeCell ref="AS3:AS5"/>
    <mergeCell ref="AU3:AU5"/>
    <mergeCell ref="AV3:AV5"/>
    <mergeCell ref="T3:W3"/>
    <mergeCell ref="X3:AB3"/>
    <mergeCell ref="AC3:AC5"/>
    <mergeCell ref="AD3:AE4"/>
    <mergeCell ref="A2:A5"/>
    <mergeCell ref="B2:S2"/>
    <mergeCell ref="T2:AL2"/>
    <mergeCell ref="B3:F3"/>
    <mergeCell ref="G3:I3"/>
    <mergeCell ref="J3:L3"/>
    <mergeCell ref="M3:P3"/>
    <mergeCell ref="Q3:S3"/>
    <mergeCell ref="B4:C4"/>
    <mergeCell ref="D4:E4"/>
    <mergeCell ref="F4:F5"/>
    <mergeCell ref="G4:G5"/>
    <mergeCell ref="BA4:BA5"/>
    <mergeCell ref="BB4:BB5"/>
    <mergeCell ref="BC4:BC5"/>
    <mergeCell ref="BD4:BD5"/>
    <mergeCell ref="AY2:BG2"/>
    <mergeCell ref="BF3:BF5"/>
    <mergeCell ref="BG3:BG5"/>
    <mergeCell ref="AY3:BA3"/>
    <mergeCell ref="BB3:BD3"/>
    <mergeCell ref="BE3:BE5"/>
    <mergeCell ref="H4:H5"/>
    <mergeCell ref="I4:I5"/>
    <mergeCell ref="J4:J5"/>
    <mergeCell ref="K4:K5"/>
    <mergeCell ref="AT3:AT5"/>
    <mergeCell ref="AA4:AA5"/>
    <mergeCell ref="L4:L5"/>
    <mergeCell ref="N4:O4"/>
    <mergeCell ref="P4:P5"/>
    <mergeCell ref="Q4:Q5"/>
    <mergeCell ref="R4:R5"/>
    <mergeCell ref="S4:S5"/>
    <mergeCell ref="U4:V4"/>
    <mergeCell ref="W4:W5"/>
    <mergeCell ref="X4:X5"/>
    <mergeCell ref="Y4:Y5"/>
    <mergeCell ref="Z4:Z5"/>
    <mergeCell ref="AY4:AZ4"/>
    <mergeCell ref="AB4:AB5"/>
    <mergeCell ref="AG4:AG5"/>
    <mergeCell ref="AH4:AI4"/>
    <mergeCell ref="AJ4:AJ5"/>
    <mergeCell ref="AK4:AK5"/>
    <mergeCell ref="AL4:AL5"/>
    <mergeCell ref="AM4:AN4"/>
    <mergeCell ref="AO4:AO5"/>
    <mergeCell ref="AP4:AP5"/>
    <mergeCell ref="AQ4:AQ5"/>
    <mergeCell ref="AX4:AX5"/>
  </mergeCells>
  <phoneticPr fontId="4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5" fitToWidth="6" fitToHeight="0" pageOrder="overThenDown" orientation="portrait" r:id="rId1"/>
  <headerFooter>
    <oddHeader>&amp;C&amp;24&amp;U主管事務所別検査関係業務量報告書（その&amp;P）&amp;L全主管事務所（令和 5年 5月分）</oddHeader>
  </headerFooter>
  <colBreaks count="3" manualBreakCount="3">
    <brk id="19" max="1048575" man="1"/>
    <brk id="38" max="1048575" man="1"/>
    <brk id="59" max="10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6"/>
  <sheetViews>
    <sheetView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104" customWidth="1"/>
    <col min="51" max="51" width="10.625" style="3" customWidth="1"/>
    <col min="52" max="53" width="9.5" style="3" customWidth="1"/>
    <col min="54" max="56" width="9" style="104" customWidth="1"/>
    <col min="57" max="59" width="11.625" style="104" customWidth="1"/>
    <col min="60" max="60" width="10.625" style="104"/>
    <col min="61" max="61" width="3.125" style="3" hidden="1" customWidth="1"/>
    <col min="62" max="16384" width="10.625" style="3"/>
  </cols>
  <sheetData>
    <row r="1" spans="1:60" s="1" customFormat="1" ht="25.5" customHeight="1" thickBot="1" x14ac:dyDescent="0.2"/>
    <row r="2" spans="1:60" ht="17.25" customHeight="1" thickBot="1" x14ac:dyDescent="0.2">
      <c r="A2" s="264" t="s">
        <v>0</v>
      </c>
      <c r="B2" s="267" t="s">
        <v>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9"/>
      <c r="T2" s="270" t="s">
        <v>2</v>
      </c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2"/>
      <c r="AM2" s="237" t="s">
        <v>1</v>
      </c>
      <c r="AN2" s="238"/>
      <c r="AO2" s="238"/>
      <c r="AP2" s="238"/>
      <c r="AQ2" s="238"/>
      <c r="AR2" s="238"/>
      <c r="AS2" s="238"/>
      <c r="AT2" s="238"/>
      <c r="AU2" s="238"/>
      <c r="AV2" s="238"/>
      <c r="AW2" s="239" t="s">
        <v>3</v>
      </c>
      <c r="AX2" s="240"/>
      <c r="AY2" s="300" t="s">
        <v>4</v>
      </c>
      <c r="AZ2" s="301"/>
      <c r="BA2" s="301"/>
      <c r="BB2" s="301"/>
      <c r="BC2" s="301"/>
      <c r="BD2" s="301"/>
      <c r="BE2" s="301"/>
      <c r="BF2" s="301"/>
      <c r="BG2" s="302"/>
      <c r="BH2" s="2"/>
    </row>
    <row r="3" spans="1:60" ht="17.25" customHeight="1" x14ac:dyDescent="0.15">
      <c r="A3" s="265"/>
      <c r="B3" s="273" t="s">
        <v>5</v>
      </c>
      <c r="C3" s="274"/>
      <c r="D3" s="274"/>
      <c r="E3" s="274"/>
      <c r="F3" s="275"/>
      <c r="G3" s="276" t="s">
        <v>6</v>
      </c>
      <c r="H3" s="277"/>
      <c r="I3" s="278"/>
      <c r="J3" s="276" t="s">
        <v>7</v>
      </c>
      <c r="K3" s="277"/>
      <c r="L3" s="278"/>
      <c r="M3" s="279" t="s">
        <v>8</v>
      </c>
      <c r="N3" s="280"/>
      <c r="O3" s="280"/>
      <c r="P3" s="281"/>
      <c r="Q3" s="282" t="s">
        <v>9</v>
      </c>
      <c r="R3" s="283"/>
      <c r="S3" s="284"/>
      <c r="T3" s="241" t="s">
        <v>10</v>
      </c>
      <c r="U3" s="242"/>
      <c r="V3" s="242"/>
      <c r="W3" s="243"/>
      <c r="X3" s="254" t="s">
        <v>11</v>
      </c>
      <c r="Y3" s="255"/>
      <c r="Z3" s="255"/>
      <c r="AA3" s="255"/>
      <c r="AB3" s="256"/>
      <c r="AC3" s="257" t="s">
        <v>12</v>
      </c>
      <c r="AD3" s="260" t="s">
        <v>13</v>
      </c>
      <c r="AE3" s="261"/>
      <c r="AF3" s="241" t="s">
        <v>14</v>
      </c>
      <c r="AG3" s="242"/>
      <c r="AH3" s="242"/>
      <c r="AI3" s="242"/>
      <c r="AJ3" s="242"/>
      <c r="AK3" s="242"/>
      <c r="AL3" s="243"/>
      <c r="AM3" s="244" t="s">
        <v>15</v>
      </c>
      <c r="AN3" s="245"/>
      <c r="AO3" s="245"/>
      <c r="AP3" s="245"/>
      <c r="AQ3" s="246"/>
      <c r="AR3" s="247" t="s">
        <v>16</v>
      </c>
      <c r="AS3" s="249" t="s">
        <v>17</v>
      </c>
      <c r="AT3" s="257" t="s">
        <v>18</v>
      </c>
      <c r="AU3" s="251" t="s">
        <v>19</v>
      </c>
      <c r="AV3" s="251" t="s">
        <v>20</v>
      </c>
      <c r="AW3" s="179" t="s">
        <v>21</v>
      </c>
      <c r="AX3" s="4" t="s">
        <v>6</v>
      </c>
      <c r="AY3" s="306" t="s">
        <v>5</v>
      </c>
      <c r="AZ3" s="307"/>
      <c r="BA3" s="308"/>
      <c r="BB3" s="307" t="s">
        <v>6</v>
      </c>
      <c r="BC3" s="307"/>
      <c r="BD3" s="307"/>
      <c r="BE3" s="309" t="s">
        <v>18</v>
      </c>
      <c r="BF3" s="303" t="s">
        <v>19</v>
      </c>
      <c r="BG3" s="303" t="s">
        <v>22</v>
      </c>
      <c r="BH3" s="2"/>
    </row>
    <row r="4" spans="1:60" ht="17.25" customHeight="1" x14ac:dyDescent="0.15">
      <c r="A4" s="265"/>
      <c r="B4" s="285" t="s">
        <v>23</v>
      </c>
      <c r="C4" s="286"/>
      <c r="D4" s="287" t="s">
        <v>24</v>
      </c>
      <c r="E4" s="286"/>
      <c r="F4" s="288" t="s">
        <v>25</v>
      </c>
      <c r="G4" s="290" t="s">
        <v>26</v>
      </c>
      <c r="H4" s="312" t="s">
        <v>27</v>
      </c>
      <c r="I4" s="314" t="s">
        <v>25</v>
      </c>
      <c r="J4" s="290" t="s">
        <v>26</v>
      </c>
      <c r="K4" s="312" t="s">
        <v>28</v>
      </c>
      <c r="L4" s="317" t="s">
        <v>25</v>
      </c>
      <c r="M4" s="5"/>
      <c r="N4" s="318" t="s">
        <v>29</v>
      </c>
      <c r="O4" s="319"/>
      <c r="P4" s="288" t="s">
        <v>30</v>
      </c>
      <c r="Q4" s="320" t="s">
        <v>23</v>
      </c>
      <c r="R4" s="322" t="s">
        <v>24</v>
      </c>
      <c r="S4" s="324" t="s">
        <v>25</v>
      </c>
      <c r="T4" s="5"/>
      <c r="U4" s="318" t="s">
        <v>29</v>
      </c>
      <c r="V4" s="319"/>
      <c r="W4" s="288" t="s">
        <v>31</v>
      </c>
      <c r="X4" s="326" t="s">
        <v>32</v>
      </c>
      <c r="Y4" s="316" t="s">
        <v>33</v>
      </c>
      <c r="Z4" s="316" t="s">
        <v>34</v>
      </c>
      <c r="AA4" s="316" t="s">
        <v>35</v>
      </c>
      <c r="AB4" s="288" t="s">
        <v>25</v>
      </c>
      <c r="AC4" s="258"/>
      <c r="AD4" s="262"/>
      <c r="AE4" s="263"/>
      <c r="AF4" s="6"/>
      <c r="AG4" s="330" t="s">
        <v>36</v>
      </c>
      <c r="AH4" s="332" t="s">
        <v>37</v>
      </c>
      <c r="AI4" s="332"/>
      <c r="AJ4" s="332" t="s">
        <v>38</v>
      </c>
      <c r="AK4" s="332" t="s">
        <v>39</v>
      </c>
      <c r="AL4" s="288" t="s">
        <v>40</v>
      </c>
      <c r="AM4" s="334" t="s">
        <v>41</v>
      </c>
      <c r="AN4" s="335"/>
      <c r="AO4" s="336" t="s">
        <v>42</v>
      </c>
      <c r="AP4" s="336" t="s">
        <v>43</v>
      </c>
      <c r="AQ4" s="330" t="s">
        <v>44</v>
      </c>
      <c r="AR4" s="247"/>
      <c r="AS4" s="249"/>
      <c r="AT4" s="258"/>
      <c r="AU4" s="252"/>
      <c r="AV4" s="252"/>
      <c r="AW4" s="7" t="s">
        <v>45</v>
      </c>
      <c r="AX4" s="338" t="s">
        <v>26</v>
      </c>
      <c r="AY4" s="328" t="s">
        <v>23</v>
      </c>
      <c r="AZ4" s="329"/>
      <c r="BA4" s="292" t="s">
        <v>25</v>
      </c>
      <c r="BB4" s="294" t="s">
        <v>26</v>
      </c>
      <c r="BC4" s="296" t="s">
        <v>28</v>
      </c>
      <c r="BD4" s="298" t="s">
        <v>25</v>
      </c>
      <c r="BE4" s="310"/>
      <c r="BF4" s="304"/>
      <c r="BG4" s="304"/>
      <c r="BH4" s="2"/>
    </row>
    <row r="5" spans="1:60" ht="17.25" customHeight="1" thickBot="1" x14ac:dyDescent="0.2">
      <c r="A5" s="266"/>
      <c r="B5" s="182" t="s">
        <v>46</v>
      </c>
      <c r="C5" s="183" t="s">
        <v>28</v>
      </c>
      <c r="D5" s="183" t="s">
        <v>46</v>
      </c>
      <c r="E5" s="180" t="s">
        <v>27</v>
      </c>
      <c r="F5" s="289"/>
      <c r="G5" s="291"/>
      <c r="H5" s="313"/>
      <c r="I5" s="315"/>
      <c r="J5" s="291"/>
      <c r="K5" s="313"/>
      <c r="L5" s="315"/>
      <c r="M5" s="8"/>
      <c r="N5" s="9"/>
      <c r="O5" s="10" t="s">
        <v>147</v>
      </c>
      <c r="P5" s="289"/>
      <c r="Q5" s="321"/>
      <c r="R5" s="323"/>
      <c r="S5" s="325"/>
      <c r="T5" s="8"/>
      <c r="U5" s="9"/>
      <c r="V5" s="10" t="s">
        <v>147</v>
      </c>
      <c r="W5" s="289"/>
      <c r="X5" s="327"/>
      <c r="Y5" s="248"/>
      <c r="Z5" s="248"/>
      <c r="AA5" s="248"/>
      <c r="AB5" s="289"/>
      <c r="AC5" s="259"/>
      <c r="AD5" s="182" t="s">
        <v>48</v>
      </c>
      <c r="AE5" s="181" t="s">
        <v>49</v>
      </c>
      <c r="AF5" s="182"/>
      <c r="AG5" s="331"/>
      <c r="AH5" s="183"/>
      <c r="AI5" s="11" t="s">
        <v>50</v>
      </c>
      <c r="AJ5" s="333"/>
      <c r="AK5" s="333"/>
      <c r="AL5" s="289"/>
      <c r="AM5" s="182"/>
      <c r="AN5" s="11" t="s">
        <v>51</v>
      </c>
      <c r="AO5" s="337"/>
      <c r="AP5" s="337"/>
      <c r="AQ5" s="331"/>
      <c r="AR5" s="248"/>
      <c r="AS5" s="250"/>
      <c r="AT5" s="259"/>
      <c r="AU5" s="253"/>
      <c r="AV5" s="253"/>
      <c r="AW5" s="12" t="s">
        <v>52</v>
      </c>
      <c r="AX5" s="339"/>
      <c r="AY5" s="13" t="s">
        <v>46</v>
      </c>
      <c r="AZ5" s="14" t="s">
        <v>28</v>
      </c>
      <c r="BA5" s="293"/>
      <c r="BB5" s="295"/>
      <c r="BC5" s="297"/>
      <c r="BD5" s="299"/>
      <c r="BE5" s="311"/>
      <c r="BF5" s="305"/>
      <c r="BG5" s="305"/>
      <c r="BH5" s="2"/>
    </row>
    <row r="6" spans="1:60" ht="19.5" customHeight="1" x14ac:dyDescent="0.15">
      <c r="A6" s="15" t="s">
        <v>53</v>
      </c>
      <c r="B6" s="16">
        <v>1631</v>
      </c>
      <c r="C6" s="17">
        <v>23</v>
      </c>
      <c r="D6" s="17">
        <v>581</v>
      </c>
      <c r="E6" s="17">
        <v>717</v>
      </c>
      <c r="F6" s="18">
        <f>SUM(B6:E6)</f>
        <v>2952</v>
      </c>
      <c r="G6" s="19">
        <v>3947</v>
      </c>
      <c r="H6" s="17">
        <v>3958</v>
      </c>
      <c r="I6" s="20">
        <f>SUM(G6:H6)</f>
        <v>7905</v>
      </c>
      <c r="J6" s="19">
        <v>25</v>
      </c>
      <c r="K6" s="17">
        <v>299</v>
      </c>
      <c r="L6" s="20">
        <f>SUM(J6:K6)</f>
        <v>324</v>
      </c>
      <c r="M6" s="21">
        <v>49</v>
      </c>
      <c r="N6" s="22">
        <v>0</v>
      </c>
      <c r="O6" s="22">
        <v>0</v>
      </c>
      <c r="P6" s="22">
        <v>26</v>
      </c>
      <c r="Q6" s="23">
        <v>17</v>
      </c>
      <c r="R6" s="24">
        <v>227</v>
      </c>
      <c r="S6" s="18">
        <f>SUM(Q6:R6)</f>
        <v>244</v>
      </c>
      <c r="T6" s="23">
        <v>9830</v>
      </c>
      <c r="U6" s="17">
        <v>1856</v>
      </c>
      <c r="V6" s="22">
        <v>0</v>
      </c>
      <c r="W6" s="20">
        <v>1330</v>
      </c>
      <c r="X6" s="23">
        <v>204</v>
      </c>
      <c r="Y6" s="17">
        <v>54</v>
      </c>
      <c r="Z6" s="17">
        <v>0</v>
      </c>
      <c r="AA6" s="25">
        <v>0</v>
      </c>
      <c r="AB6" s="26">
        <f>SUM(X6:AA6)</f>
        <v>258</v>
      </c>
      <c r="AC6" s="27">
        <v>171</v>
      </c>
      <c r="AD6" s="28">
        <v>61</v>
      </c>
      <c r="AE6" s="29">
        <v>6</v>
      </c>
      <c r="AF6" s="30">
        <v>2894</v>
      </c>
      <c r="AG6" s="22">
        <v>2856</v>
      </c>
      <c r="AH6" s="31">
        <v>36</v>
      </c>
      <c r="AI6" s="22">
        <v>10</v>
      </c>
      <c r="AJ6" s="22">
        <v>0</v>
      </c>
      <c r="AK6" s="22">
        <v>0</v>
      </c>
      <c r="AL6" s="29">
        <v>0</v>
      </c>
      <c r="AM6" s="28">
        <v>1225</v>
      </c>
      <c r="AN6" s="22">
        <v>546</v>
      </c>
      <c r="AO6" s="22">
        <v>0</v>
      </c>
      <c r="AP6" s="22">
        <v>0</v>
      </c>
      <c r="AQ6" s="22">
        <v>14</v>
      </c>
      <c r="AR6" s="22">
        <v>3</v>
      </c>
      <c r="AS6" s="32">
        <v>0</v>
      </c>
      <c r="AT6" s="33">
        <v>11458</v>
      </c>
      <c r="AU6" s="34">
        <v>26164</v>
      </c>
      <c r="AV6" s="35">
        <v>5046</v>
      </c>
      <c r="AW6" s="36">
        <v>747</v>
      </c>
      <c r="AX6" s="37">
        <v>8803</v>
      </c>
      <c r="AY6" s="38">
        <v>2378</v>
      </c>
      <c r="AZ6" s="31">
        <v>23</v>
      </c>
      <c r="BA6" s="39">
        <v>2401</v>
      </c>
      <c r="BB6" s="40">
        <v>12750</v>
      </c>
      <c r="BC6" s="41">
        <v>3958</v>
      </c>
      <c r="BD6" s="42">
        <v>16708</v>
      </c>
      <c r="BE6" s="33">
        <v>21008</v>
      </c>
      <c r="BF6" s="34">
        <v>35714</v>
      </c>
      <c r="BG6" s="43">
        <v>0.76310749341632755</v>
      </c>
      <c r="BH6" s="2"/>
    </row>
    <row r="7" spans="1:60" ht="19.5" customHeight="1" x14ac:dyDescent="0.15">
      <c r="A7" s="15" t="s">
        <v>54</v>
      </c>
      <c r="B7" s="16">
        <v>546</v>
      </c>
      <c r="C7" s="17">
        <v>5</v>
      </c>
      <c r="D7" s="17">
        <v>131</v>
      </c>
      <c r="E7" s="17">
        <v>145</v>
      </c>
      <c r="F7" s="18">
        <f t="shared" ref="F7:F12" si="0">SUM(B7:E7)</f>
        <v>827</v>
      </c>
      <c r="G7" s="19">
        <v>1548</v>
      </c>
      <c r="H7" s="17">
        <v>1563</v>
      </c>
      <c r="I7" s="20">
        <f t="shared" ref="I7:I12" si="1">SUM(G7:H7)</f>
        <v>3111</v>
      </c>
      <c r="J7" s="19">
        <v>0</v>
      </c>
      <c r="K7" s="17">
        <v>25</v>
      </c>
      <c r="L7" s="20">
        <f t="shared" ref="L7:L12" si="2">SUM(J7:K7)</f>
        <v>25</v>
      </c>
      <c r="M7" s="21">
        <v>14</v>
      </c>
      <c r="N7" s="22">
        <v>0</v>
      </c>
      <c r="O7" s="22">
        <v>0</v>
      </c>
      <c r="P7" s="22">
        <v>6</v>
      </c>
      <c r="Q7" s="23">
        <v>9</v>
      </c>
      <c r="R7" s="17">
        <v>23</v>
      </c>
      <c r="S7" s="18">
        <f t="shared" ref="S7:S12" si="3">SUM(Q7:R7)</f>
        <v>32</v>
      </c>
      <c r="T7" s="23">
        <v>2210</v>
      </c>
      <c r="U7" s="17">
        <v>342</v>
      </c>
      <c r="V7" s="22">
        <v>0</v>
      </c>
      <c r="W7" s="20">
        <v>406</v>
      </c>
      <c r="X7" s="23">
        <v>50</v>
      </c>
      <c r="Y7" s="17">
        <v>9</v>
      </c>
      <c r="Z7" s="17">
        <v>0</v>
      </c>
      <c r="AA7" s="25">
        <v>0</v>
      </c>
      <c r="AB7" s="26">
        <f t="shared" ref="AB7:AB12" si="4">SUM(X7:AA7)</f>
        <v>59</v>
      </c>
      <c r="AC7" s="27">
        <v>0</v>
      </c>
      <c r="AD7" s="28">
        <v>7</v>
      </c>
      <c r="AE7" s="29">
        <v>0</v>
      </c>
      <c r="AF7" s="28">
        <v>580</v>
      </c>
      <c r="AG7" s="22">
        <v>570</v>
      </c>
      <c r="AH7" s="22">
        <v>3</v>
      </c>
      <c r="AI7" s="22">
        <v>0</v>
      </c>
      <c r="AJ7" s="22">
        <v>0</v>
      </c>
      <c r="AK7" s="22">
        <v>0</v>
      </c>
      <c r="AL7" s="29">
        <v>0</v>
      </c>
      <c r="AM7" s="28">
        <v>264</v>
      </c>
      <c r="AN7" s="22">
        <v>142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4">
        <v>4003</v>
      </c>
      <c r="AU7" s="48">
        <v>7155</v>
      </c>
      <c r="AV7" s="49">
        <v>1752</v>
      </c>
      <c r="AW7" s="21">
        <v>2</v>
      </c>
      <c r="AX7" s="50">
        <v>1391</v>
      </c>
      <c r="AY7" s="51">
        <v>548</v>
      </c>
      <c r="AZ7" s="22">
        <v>5</v>
      </c>
      <c r="BA7" s="52">
        <v>553</v>
      </c>
      <c r="BB7" s="40">
        <v>2939</v>
      </c>
      <c r="BC7" s="41">
        <v>1563</v>
      </c>
      <c r="BD7" s="42">
        <v>4502</v>
      </c>
      <c r="BE7" s="33">
        <v>5396</v>
      </c>
      <c r="BF7" s="53">
        <v>8548</v>
      </c>
      <c r="BG7" s="43">
        <v>0.65282096845846294</v>
      </c>
      <c r="BH7" s="2"/>
    </row>
    <row r="8" spans="1:60" ht="19.5" customHeight="1" x14ac:dyDescent="0.15">
      <c r="A8" s="15" t="s">
        <v>55</v>
      </c>
      <c r="B8" s="16">
        <v>600</v>
      </c>
      <c r="C8" s="17">
        <v>4</v>
      </c>
      <c r="D8" s="17">
        <v>145</v>
      </c>
      <c r="E8" s="17">
        <v>128</v>
      </c>
      <c r="F8" s="18">
        <f t="shared" si="0"/>
        <v>877</v>
      </c>
      <c r="G8" s="19">
        <v>1601</v>
      </c>
      <c r="H8" s="17">
        <v>1424</v>
      </c>
      <c r="I8" s="20">
        <f t="shared" si="1"/>
        <v>3025</v>
      </c>
      <c r="J8" s="19">
        <v>0</v>
      </c>
      <c r="K8" s="17">
        <v>34</v>
      </c>
      <c r="L8" s="20">
        <f t="shared" si="2"/>
        <v>34</v>
      </c>
      <c r="M8" s="21">
        <v>14</v>
      </c>
      <c r="N8" s="22">
        <v>0</v>
      </c>
      <c r="O8" s="22">
        <v>0</v>
      </c>
      <c r="P8" s="22">
        <v>6</v>
      </c>
      <c r="Q8" s="23">
        <v>5</v>
      </c>
      <c r="R8" s="17">
        <v>46</v>
      </c>
      <c r="S8" s="18">
        <f t="shared" si="3"/>
        <v>51</v>
      </c>
      <c r="T8" s="23">
        <v>2540</v>
      </c>
      <c r="U8" s="17">
        <v>592</v>
      </c>
      <c r="V8" s="22">
        <v>0</v>
      </c>
      <c r="W8" s="20">
        <v>456</v>
      </c>
      <c r="X8" s="23">
        <v>74</v>
      </c>
      <c r="Y8" s="17">
        <v>20</v>
      </c>
      <c r="Z8" s="17">
        <v>0</v>
      </c>
      <c r="AA8" s="25">
        <v>0</v>
      </c>
      <c r="AB8" s="26">
        <f t="shared" si="4"/>
        <v>94</v>
      </c>
      <c r="AC8" s="27">
        <v>171</v>
      </c>
      <c r="AD8" s="28">
        <v>2</v>
      </c>
      <c r="AE8" s="29">
        <v>1</v>
      </c>
      <c r="AF8" s="28">
        <v>756</v>
      </c>
      <c r="AG8" s="22">
        <v>755</v>
      </c>
      <c r="AH8" s="22">
        <v>0</v>
      </c>
      <c r="AI8" s="22">
        <v>0</v>
      </c>
      <c r="AJ8" s="22">
        <v>0</v>
      </c>
      <c r="AK8" s="22">
        <v>0</v>
      </c>
      <c r="AL8" s="29">
        <v>0</v>
      </c>
      <c r="AM8" s="28">
        <v>775</v>
      </c>
      <c r="AN8" s="22">
        <v>361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4">
        <v>3999</v>
      </c>
      <c r="AU8" s="48">
        <v>8389</v>
      </c>
      <c r="AV8" s="49">
        <v>1604</v>
      </c>
      <c r="AW8" s="21">
        <v>19</v>
      </c>
      <c r="AX8" s="50">
        <v>3449</v>
      </c>
      <c r="AY8" s="51">
        <v>619</v>
      </c>
      <c r="AZ8" s="22">
        <v>4</v>
      </c>
      <c r="BA8" s="52">
        <v>623</v>
      </c>
      <c r="BB8" s="40">
        <v>5050</v>
      </c>
      <c r="BC8" s="41">
        <v>1424</v>
      </c>
      <c r="BD8" s="42">
        <v>6474</v>
      </c>
      <c r="BE8" s="33">
        <v>7467</v>
      </c>
      <c r="BF8" s="53">
        <v>11857</v>
      </c>
      <c r="BG8" s="43">
        <v>0.78004324992276797</v>
      </c>
      <c r="BH8" s="2"/>
    </row>
    <row r="9" spans="1:60" ht="19.5" customHeight="1" x14ac:dyDescent="0.15">
      <c r="A9" s="15" t="s">
        <v>56</v>
      </c>
      <c r="B9" s="16">
        <v>380</v>
      </c>
      <c r="C9" s="17">
        <v>9</v>
      </c>
      <c r="D9" s="17">
        <v>112</v>
      </c>
      <c r="E9" s="17">
        <v>102</v>
      </c>
      <c r="F9" s="18">
        <f t="shared" si="0"/>
        <v>603</v>
      </c>
      <c r="G9" s="19">
        <v>1753</v>
      </c>
      <c r="H9" s="17">
        <v>1023</v>
      </c>
      <c r="I9" s="20">
        <f t="shared" si="1"/>
        <v>2776</v>
      </c>
      <c r="J9" s="19">
        <v>1</v>
      </c>
      <c r="K9" s="17">
        <v>12</v>
      </c>
      <c r="L9" s="20">
        <f t="shared" si="2"/>
        <v>13</v>
      </c>
      <c r="M9" s="21">
        <v>3</v>
      </c>
      <c r="N9" s="22">
        <v>1</v>
      </c>
      <c r="O9" s="22">
        <v>0</v>
      </c>
      <c r="P9" s="22">
        <v>1</v>
      </c>
      <c r="Q9" s="23">
        <v>6</v>
      </c>
      <c r="R9" s="17">
        <v>47</v>
      </c>
      <c r="S9" s="18">
        <f t="shared" si="3"/>
        <v>53</v>
      </c>
      <c r="T9" s="23">
        <v>1811</v>
      </c>
      <c r="U9" s="17">
        <v>746</v>
      </c>
      <c r="V9" s="22">
        <v>176</v>
      </c>
      <c r="W9" s="20">
        <v>302</v>
      </c>
      <c r="X9" s="23">
        <v>47</v>
      </c>
      <c r="Y9" s="17">
        <v>15</v>
      </c>
      <c r="Z9" s="17">
        <v>0</v>
      </c>
      <c r="AA9" s="25">
        <v>0</v>
      </c>
      <c r="AB9" s="26">
        <f t="shared" si="4"/>
        <v>62</v>
      </c>
      <c r="AC9" s="27">
        <v>53</v>
      </c>
      <c r="AD9" s="28">
        <v>53</v>
      </c>
      <c r="AE9" s="29">
        <v>0</v>
      </c>
      <c r="AF9" s="28">
        <v>538</v>
      </c>
      <c r="AG9" s="22">
        <v>503</v>
      </c>
      <c r="AH9" s="22">
        <v>34</v>
      </c>
      <c r="AI9" s="22">
        <v>5</v>
      </c>
      <c r="AJ9" s="22">
        <v>0</v>
      </c>
      <c r="AK9" s="22">
        <v>0</v>
      </c>
      <c r="AL9" s="29">
        <v>1</v>
      </c>
      <c r="AM9" s="28">
        <v>248</v>
      </c>
      <c r="AN9" s="22">
        <v>90</v>
      </c>
      <c r="AO9" s="22">
        <v>0</v>
      </c>
      <c r="AP9" s="22">
        <v>0</v>
      </c>
      <c r="AQ9" s="22">
        <v>38</v>
      </c>
      <c r="AR9" s="22">
        <v>1</v>
      </c>
      <c r="AS9" s="32">
        <v>0</v>
      </c>
      <c r="AT9" s="44">
        <v>3431</v>
      </c>
      <c r="AU9" s="48">
        <v>6288</v>
      </c>
      <c r="AV9" s="49">
        <v>1149</v>
      </c>
      <c r="AW9" s="21">
        <v>91</v>
      </c>
      <c r="AX9" s="50">
        <v>1368</v>
      </c>
      <c r="AY9" s="51">
        <v>471</v>
      </c>
      <c r="AZ9" s="22">
        <v>9</v>
      </c>
      <c r="BA9" s="52">
        <v>480</v>
      </c>
      <c r="BB9" s="40">
        <v>3121</v>
      </c>
      <c r="BC9" s="41">
        <v>1023</v>
      </c>
      <c r="BD9" s="42">
        <v>4144</v>
      </c>
      <c r="BE9" s="33">
        <v>4890</v>
      </c>
      <c r="BF9" s="53">
        <v>7747</v>
      </c>
      <c r="BG9" s="43">
        <v>0.75313706563706562</v>
      </c>
      <c r="BH9" s="2"/>
    </row>
    <row r="10" spans="1:60" ht="19.5" customHeight="1" x14ac:dyDescent="0.15">
      <c r="A10" s="15" t="s">
        <v>57</v>
      </c>
      <c r="B10" s="16">
        <v>249</v>
      </c>
      <c r="C10" s="17">
        <v>4</v>
      </c>
      <c r="D10" s="17">
        <v>94</v>
      </c>
      <c r="E10" s="17">
        <v>111</v>
      </c>
      <c r="F10" s="18">
        <f t="shared" si="0"/>
        <v>458</v>
      </c>
      <c r="G10" s="19">
        <v>1244</v>
      </c>
      <c r="H10" s="17">
        <v>849</v>
      </c>
      <c r="I10" s="20">
        <f t="shared" si="1"/>
        <v>2093</v>
      </c>
      <c r="J10" s="19">
        <v>0</v>
      </c>
      <c r="K10" s="17">
        <v>5</v>
      </c>
      <c r="L10" s="20">
        <f t="shared" si="2"/>
        <v>5</v>
      </c>
      <c r="M10" s="21">
        <v>3</v>
      </c>
      <c r="N10" s="22">
        <v>0</v>
      </c>
      <c r="O10" s="22">
        <v>0</v>
      </c>
      <c r="P10" s="22">
        <v>3</v>
      </c>
      <c r="Q10" s="23">
        <v>2</v>
      </c>
      <c r="R10" s="17">
        <v>13</v>
      </c>
      <c r="S10" s="18">
        <f t="shared" si="3"/>
        <v>15</v>
      </c>
      <c r="T10" s="23">
        <v>1293</v>
      </c>
      <c r="U10" s="17">
        <v>278</v>
      </c>
      <c r="V10" s="22">
        <v>46</v>
      </c>
      <c r="W10" s="20">
        <v>277</v>
      </c>
      <c r="X10" s="23">
        <v>23</v>
      </c>
      <c r="Y10" s="17">
        <v>6</v>
      </c>
      <c r="Z10" s="17">
        <v>0</v>
      </c>
      <c r="AA10" s="25">
        <v>0</v>
      </c>
      <c r="AB10" s="26">
        <f t="shared" si="4"/>
        <v>29</v>
      </c>
      <c r="AC10" s="27">
        <v>0</v>
      </c>
      <c r="AD10" s="28">
        <v>6</v>
      </c>
      <c r="AE10" s="29">
        <v>0</v>
      </c>
      <c r="AF10" s="28">
        <v>367</v>
      </c>
      <c r="AG10" s="22">
        <v>354</v>
      </c>
      <c r="AH10" s="22">
        <v>13</v>
      </c>
      <c r="AI10" s="22">
        <v>6</v>
      </c>
      <c r="AJ10" s="22">
        <v>0</v>
      </c>
      <c r="AK10" s="22">
        <v>0</v>
      </c>
      <c r="AL10" s="29">
        <v>0</v>
      </c>
      <c r="AM10" s="28">
        <v>216</v>
      </c>
      <c r="AN10" s="22">
        <v>102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4">
        <v>2586</v>
      </c>
      <c r="AU10" s="48">
        <v>4512</v>
      </c>
      <c r="AV10" s="49">
        <v>972</v>
      </c>
      <c r="AW10" s="21">
        <v>66</v>
      </c>
      <c r="AX10" s="50">
        <v>1102</v>
      </c>
      <c r="AY10" s="51">
        <v>315</v>
      </c>
      <c r="AZ10" s="22">
        <v>4</v>
      </c>
      <c r="BA10" s="52">
        <v>319</v>
      </c>
      <c r="BB10" s="40">
        <v>2346</v>
      </c>
      <c r="BC10" s="41">
        <v>849</v>
      </c>
      <c r="BD10" s="42">
        <v>3195</v>
      </c>
      <c r="BE10" s="33">
        <v>3754</v>
      </c>
      <c r="BF10" s="53">
        <v>5680</v>
      </c>
      <c r="BG10" s="43">
        <v>0.73427230046948355</v>
      </c>
      <c r="BH10" s="2"/>
    </row>
    <row r="11" spans="1:60" ht="19.5" customHeight="1" x14ac:dyDescent="0.15">
      <c r="A11" s="15" t="s">
        <v>58</v>
      </c>
      <c r="B11" s="16">
        <v>307</v>
      </c>
      <c r="C11" s="17">
        <v>3</v>
      </c>
      <c r="D11" s="17">
        <v>85</v>
      </c>
      <c r="E11" s="17">
        <v>91</v>
      </c>
      <c r="F11" s="18">
        <f t="shared" si="0"/>
        <v>486</v>
      </c>
      <c r="G11" s="19">
        <v>1158</v>
      </c>
      <c r="H11" s="17">
        <v>1089</v>
      </c>
      <c r="I11" s="20">
        <f t="shared" si="1"/>
        <v>2247</v>
      </c>
      <c r="J11" s="19">
        <v>29</v>
      </c>
      <c r="K11" s="17">
        <v>30</v>
      </c>
      <c r="L11" s="20">
        <f t="shared" si="2"/>
        <v>59</v>
      </c>
      <c r="M11" s="21">
        <v>9</v>
      </c>
      <c r="N11" s="22">
        <v>0</v>
      </c>
      <c r="O11" s="22">
        <v>0</v>
      </c>
      <c r="P11" s="22">
        <v>5</v>
      </c>
      <c r="Q11" s="23">
        <v>8</v>
      </c>
      <c r="R11" s="17">
        <v>57</v>
      </c>
      <c r="S11" s="18">
        <f t="shared" si="3"/>
        <v>65</v>
      </c>
      <c r="T11" s="23">
        <v>1526</v>
      </c>
      <c r="U11" s="17">
        <v>373</v>
      </c>
      <c r="V11" s="22">
        <v>0</v>
      </c>
      <c r="W11" s="20">
        <v>209</v>
      </c>
      <c r="X11" s="23">
        <v>35</v>
      </c>
      <c r="Y11" s="17">
        <v>8</v>
      </c>
      <c r="Z11" s="17">
        <v>0</v>
      </c>
      <c r="AA11" s="25">
        <v>0</v>
      </c>
      <c r="AB11" s="26">
        <f t="shared" si="4"/>
        <v>43</v>
      </c>
      <c r="AC11" s="27">
        <v>7</v>
      </c>
      <c r="AD11" s="28">
        <v>8</v>
      </c>
      <c r="AE11" s="29">
        <v>2</v>
      </c>
      <c r="AF11" s="28">
        <v>402</v>
      </c>
      <c r="AG11" s="22">
        <v>401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144</v>
      </c>
      <c r="AN11" s="22">
        <v>43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4">
        <v>2833</v>
      </c>
      <c r="AU11" s="48">
        <v>5030</v>
      </c>
      <c r="AV11" s="49">
        <v>1222</v>
      </c>
      <c r="AW11" s="21">
        <v>0</v>
      </c>
      <c r="AX11" s="50">
        <v>1603</v>
      </c>
      <c r="AY11" s="51">
        <v>307</v>
      </c>
      <c r="AZ11" s="22">
        <v>3</v>
      </c>
      <c r="BA11" s="52">
        <v>310</v>
      </c>
      <c r="BB11" s="40">
        <v>2761</v>
      </c>
      <c r="BC11" s="41">
        <v>1089</v>
      </c>
      <c r="BD11" s="42">
        <v>3850</v>
      </c>
      <c r="BE11" s="33">
        <v>4436</v>
      </c>
      <c r="BF11" s="53">
        <v>6633</v>
      </c>
      <c r="BG11" s="43">
        <v>0.71714285714285719</v>
      </c>
      <c r="BH11" s="2"/>
    </row>
    <row r="12" spans="1:60" ht="19.5" customHeight="1" thickBot="1" x14ac:dyDescent="0.2">
      <c r="A12" s="15" t="s">
        <v>59</v>
      </c>
      <c r="B12" s="16">
        <v>280</v>
      </c>
      <c r="C12" s="17">
        <v>2</v>
      </c>
      <c r="D12" s="17">
        <v>88</v>
      </c>
      <c r="E12" s="17">
        <v>58</v>
      </c>
      <c r="F12" s="18">
        <f t="shared" si="0"/>
        <v>428</v>
      </c>
      <c r="G12" s="19">
        <v>782</v>
      </c>
      <c r="H12" s="17">
        <v>773</v>
      </c>
      <c r="I12" s="20">
        <f t="shared" si="1"/>
        <v>1555</v>
      </c>
      <c r="J12" s="19">
        <v>0</v>
      </c>
      <c r="K12" s="17">
        <v>13</v>
      </c>
      <c r="L12" s="20">
        <f t="shared" si="2"/>
        <v>13</v>
      </c>
      <c r="M12" s="21">
        <v>5</v>
      </c>
      <c r="N12" s="22">
        <v>0</v>
      </c>
      <c r="O12" s="22">
        <v>0</v>
      </c>
      <c r="P12" s="22">
        <v>2</v>
      </c>
      <c r="Q12" s="23">
        <v>8</v>
      </c>
      <c r="R12" s="17">
        <v>20</v>
      </c>
      <c r="S12" s="18">
        <f t="shared" si="3"/>
        <v>28</v>
      </c>
      <c r="T12" s="23">
        <v>1165</v>
      </c>
      <c r="U12" s="17">
        <v>240</v>
      </c>
      <c r="V12" s="22">
        <v>42</v>
      </c>
      <c r="W12" s="20">
        <v>241</v>
      </c>
      <c r="X12" s="23">
        <v>28</v>
      </c>
      <c r="Y12" s="17">
        <v>6</v>
      </c>
      <c r="Z12" s="17">
        <v>0</v>
      </c>
      <c r="AA12" s="25">
        <v>0</v>
      </c>
      <c r="AB12" s="26">
        <f t="shared" si="4"/>
        <v>34</v>
      </c>
      <c r="AC12" s="27">
        <v>1</v>
      </c>
      <c r="AD12" s="28">
        <v>2</v>
      </c>
      <c r="AE12" s="29">
        <v>1</v>
      </c>
      <c r="AF12" s="28">
        <v>297</v>
      </c>
      <c r="AG12" s="22">
        <v>297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218</v>
      </c>
      <c r="AN12" s="22">
        <v>73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4">
        <v>2011</v>
      </c>
      <c r="AU12" s="48">
        <v>3757</v>
      </c>
      <c r="AV12" s="49">
        <v>851</v>
      </c>
      <c r="AW12" s="21">
        <v>0</v>
      </c>
      <c r="AX12" s="50">
        <v>1833</v>
      </c>
      <c r="AY12" s="51">
        <v>280</v>
      </c>
      <c r="AZ12" s="22">
        <v>2</v>
      </c>
      <c r="BA12" s="52">
        <v>282</v>
      </c>
      <c r="BB12" s="54">
        <v>2615</v>
      </c>
      <c r="BC12" s="55">
        <v>773</v>
      </c>
      <c r="BD12" s="56">
        <v>3388</v>
      </c>
      <c r="BE12" s="57">
        <v>3844</v>
      </c>
      <c r="BF12" s="58">
        <v>5590</v>
      </c>
      <c r="BG12" s="59">
        <v>0.77184179456906732</v>
      </c>
      <c r="BH12" s="2"/>
    </row>
    <row r="13" spans="1:60" ht="19.5" customHeight="1" thickTop="1" thickBot="1" x14ac:dyDescent="0.2">
      <c r="A13" s="60" t="s">
        <v>60</v>
      </c>
      <c r="B13" s="61">
        <f>SUM(B6:B12)</f>
        <v>3993</v>
      </c>
      <c r="C13" s="62">
        <f t="shared" ref="C13:AS13" si="5">SUM(C6:C12)</f>
        <v>50</v>
      </c>
      <c r="D13" s="62">
        <f t="shared" si="5"/>
        <v>1236</v>
      </c>
      <c r="E13" s="62">
        <f t="shared" si="5"/>
        <v>1352</v>
      </c>
      <c r="F13" s="63">
        <f t="shared" si="5"/>
        <v>6631</v>
      </c>
      <c r="G13" s="64">
        <f t="shared" si="5"/>
        <v>12033</v>
      </c>
      <c r="H13" s="62">
        <f t="shared" si="5"/>
        <v>10679</v>
      </c>
      <c r="I13" s="65">
        <f t="shared" si="5"/>
        <v>22712</v>
      </c>
      <c r="J13" s="64">
        <f t="shared" si="5"/>
        <v>55</v>
      </c>
      <c r="K13" s="62">
        <f t="shared" si="5"/>
        <v>418</v>
      </c>
      <c r="L13" s="65">
        <f t="shared" si="5"/>
        <v>473</v>
      </c>
      <c r="M13" s="67">
        <f t="shared" si="5"/>
        <v>97</v>
      </c>
      <c r="N13" s="68">
        <f t="shared" si="5"/>
        <v>1</v>
      </c>
      <c r="O13" s="68">
        <f t="shared" si="5"/>
        <v>0</v>
      </c>
      <c r="P13" s="68">
        <f t="shared" si="5"/>
        <v>49</v>
      </c>
      <c r="Q13" s="69">
        <f t="shared" si="5"/>
        <v>55</v>
      </c>
      <c r="R13" s="62">
        <f t="shared" si="5"/>
        <v>433</v>
      </c>
      <c r="S13" s="63">
        <f t="shared" si="5"/>
        <v>488</v>
      </c>
      <c r="T13" s="69">
        <f t="shared" si="5"/>
        <v>20375</v>
      </c>
      <c r="U13" s="62">
        <f t="shared" si="5"/>
        <v>4427</v>
      </c>
      <c r="V13" s="68">
        <f t="shared" si="5"/>
        <v>264</v>
      </c>
      <c r="W13" s="65">
        <f t="shared" si="5"/>
        <v>3221</v>
      </c>
      <c r="X13" s="69">
        <f t="shared" si="5"/>
        <v>461</v>
      </c>
      <c r="Y13" s="62">
        <f t="shared" si="5"/>
        <v>118</v>
      </c>
      <c r="Z13" s="62">
        <f t="shared" si="5"/>
        <v>0</v>
      </c>
      <c r="AA13" s="70">
        <f t="shared" si="5"/>
        <v>0</v>
      </c>
      <c r="AB13" s="71">
        <f t="shared" si="5"/>
        <v>579</v>
      </c>
      <c r="AC13" s="72">
        <f t="shared" si="5"/>
        <v>403</v>
      </c>
      <c r="AD13" s="73">
        <f t="shared" si="5"/>
        <v>139</v>
      </c>
      <c r="AE13" s="74">
        <f t="shared" si="5"/>
        <v>10</v>
      </c>
      <c r="AF13" s="73">
        <f t="shared" si="5"/>
        <v>5834</v>
      </c>
      <c r="AG13" s="68">
        <f t="shared" si="5"/>
        <v>5736</v>
      </c>
      <c r="AH13" s="68">
        <f t="shared" si="5"/>
        <v>86</v>
      </c>
      <c r="AI13" s="68">
        <f t="shared" si="5"/>
        <v>21</v>
      </c>
      <c r="AJ13" s="68">
        <f t="shared" si="5"/>
        <v>0</v>
      </c>
      <c r="AK13" s="68">
        <f t="shared" si="5"/>
        <v>0</v>
      </c>
      <c r="AL13" s="74">
        <f t="shared" si="5"/>
        <v>1</v>
      </c>
      <c r="AM13" s="73">
        <f t="shared" si="5"/>
        <v>3090</v>
      </c>
      <c r="AN13" s="68">
        <f t="shared" si="5"/>
        <v>1357</v>
      </c>
      <c r="AO13" s="68">
        <f t="shared" si="5"/>
        <v>0</v>
      </c>
      <c r="AP13" s="68">
        <f t="shared" si="5"/>
        <v>0</v>
      </c>
      <c r="AQ13" s="68">
        <f t="shared" si="5"/>
        <v>52</v>
      </c>
      <c r="AR13" s="68">
        <f t="shared" si="5"/>
        <v>4</v>
      </c>
      <c r="AS13" s="75">
        <f t="shared" si="5"/>
        <v>0</v>
      </c>
      <c r="AT13" s="66">
        <v>30321</v>
      </c>
      <c r="AU13" s="76">
        <v>61295</v>
      </c>
      <c r="AV13" s="66">
        <v>12596</v>
      </c>
      <c r="AW13" s="67">
        <v>925</v>
      </c>
      <c r="AX13" s="77">
        <v>19549</v>
      </c>
      <c r="AY13" s="78">
        <v>4918</v>
      </c>
      <c r="AZ13" s="68">
        <v>50</v>
      </c>
      <c r="BA13" s="79">
        <v>4968</v>
      </c>
      <c r="BB13" s="80">
        <v>31582</v>
      </c>
      <c r="BC13" s="81">
        <v>10679</v>
      </c>
      <c r="BD13" s="82">
        <v>42261</v>
      </c>
      <c r="BE13" s="66">
        <v>50795</v>
      </c>
      <c r="BF13" s="76">
        <v>81769</v>
      </c>
      <c r="BG13" s="83">
        <v>0.74730839308109132</v>
      </c>
      <c r="BH13" s="2"/>
    </row>
    <row r="14" spans="1:60" ht="19.5" customHeight="1" thickTop="1" x14ac:dyDescent="0.15">
      <c r="A14" s="15" t="s">
        <v>61</v>
      </c>
      <c r="B14" s="16">
        <v>1060</v>
      </c>
      <c r="C14" s="17">
        <v>3</v>
      </c>
      <c r="D14" s="17">
        <v>232</v>
      </c>
      <c r="E14" s="17">
        <v>219</v>
      </c>
      <c r="F14" s="18">
        <f t="shared" ref="F14:F22" si="6">SUM(B14:E14)</f>
        <v>1514</v>
      </c>
      <c r="G14" s="19">
        <v>4880</v>
      </c>
      <c r="H14" s="17">
        <v>3335</v>
      </c>
      <c r="I14" s="20">
        <f t="shared" ref="I14:I22" si="7">SUM(G14:H14)</f>
        <v>8215</v>
      </c>
      <c r="J14" s="19">
        <v>0</v>
      </c>
      <c r="K14" s="17">
        <v>31</v>
      </c>
      <c r="L14" s="20">
        <f t="shared" ref="L14:L22" si="8">SUM(J14:K14)</f>
        <v>31</v>
      </c>
      <c r="M14" s="21">
        <v>8</v>
      </c>
      <c r="N14" s="22">
        <v>0</v>
      </c>
      <c r="O14" s="22">
        <v>0</v>
      </c>
      <c r="P14" s="22">
        <v>1</v>
      </c>
      <c r="Q14" s="23">
        <v>18</v>
      </c>
      <c r="R14" s="17">
        <v>27</v>
      </c>
      <c r="S14" s="18">
        <f t="shared" ref="S14:S22" si="9">SUM(Q14:R14)</f>
        <v>45</v>
      </c>
      <c r="T14" s="23">
        <v>3922</v>
      </c>
      <c r="U14" s="17">
        <v>1175</v>
      </c>
      <c r="V14" s="22">
        <v>484</v>
      </c>
      <c r="W14" s="20">
        <v>579</v>
      </c>
      <c r="X14" s="23">
        <v>103</v>
      </c>
      <c r="Y14" s="17">
        <v>32</v>
      </c>
      <c r="Z14" s="17">
        <v>0</v>
      </c>
      <c r="AA14" s="25">
        <v>0</v>
      </c>
      <c r="AB14" s="26">
        <f t="shared" ref="AB14:AB22" si="10">SUM(X14:AA14)</f>
        <v>135</v>
      </c>
      <c r="AC14" s="27">
        <v>123</v>
      </c>
      <c r="AD14" s="28">
        <v>112</v>
      </c>
      <c r="AE14" s="29">
        <v>3</v>
      </c>
      <c r="AF14" s="28">
        <v>1458</v>
      </c>
      <c r="AG14" s="22">
        <v>1335</v>
      </c>
      <c r="AH14" s="22">
        <v>123</v>
      </c>
      <c r="AI14" s="22">
        <v>86</v>
      </c>
      <c r="AJ14" s="22">
        <v>0</v>
      </c>
      <c r="AK14" s="22">
        <v>0</v>
      </c>
      <c r="AL14" s="29">
        <v>0</v>
      </c>
      <c r="AM14" s="28">
        <v>504</v>
      </c>
      <c r="AN14" s="22">
        <v>206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9804</v>
      </c>
      <c r="AU14" s="34">
        <v>16106</v>
      </c>
      <c r="AV14" s="35">
        <v>3596</v>
      </c>
      <c r="AW14" s="21">
        <v>0</v>
      </c>
      <c r="AX14" s="50">
        <v>3144</v>
      </c>
      <c r="AY14" s="51">
        <v>1060</v>
      </c>
      <c r="AZ14" s="22">
        <v>3</v>
      </c>
      <c r="BA14" s="52">
        <v>1063</v>
      </c>
      <c r="BB14" s="40">
        <v>8024</v>
      </c>
      <c r="BC14" s="41">
        <v>3335</v>
      </c>
      <c r="BD14" s="42">
        <v>11359</v>
      </c>
      <c r="BE14" s="33">
        <v>12948</v>
      </c>
      <c r="BF14" s="85">
        <v>19250</v>
      </c>
      <c r="BG14" s="86">
        <v>0.70640021128620478</v>
      </c>
      <c r="BH14" s="2"/>
    </row>
    <row r="15" spans="1:60" ht="19.5" customHeight="1" x14ac:dyDescent="0.15">
      <c r="A15" s="15" t="s">
        <v>62</v>
      </c>
      <c r="B15" s="16">
        <v>582</v>
      </c>
      <c r="C15" s="17">
        <v>4</v>
      </c>
      <c r="D15" s="17">
        <v>108</v>
      </c>
      <c r="E15" s="17">
        <v>146</v>
      </c>
      <c r="F15" s="18">
        <f t="shared" si="6"/>
        <v>840</v>
      </c>
      <c r="G15" s="19">
        <v>2134</v>
      </c>
      <c r="H15" s="17">
        <v>2458</v>
      </c>
      <c r="I15" s="20">
        <f t="shared" si="7"/>
        <v>4592</v>
      </c>
      <c r="J15" s="19">
        <v>0</v>
      </c>
      <c r="K15" s="17">
        <v>25</v>
      </c>
      <c r="L15" s="20">
        <f t="shared" si="8"/>
        <v>25</v>
      </c>
      <c r="M15" s="21">
        <v>7</v>
      </c>
      <c r="N15" s="22">
        <v>0</v>
      </c>
      <c r="O15" s="22">
        <v>0</v>
      </c>
      <c r="P15" s="22">
        <v>2</v>
      </c>
      <c r="Q15" s="23">
        <v>8</v>
      </c>
      <c r="R15" s="17">
        <v>26</v>
      </c>
      <c r="S15" s="18">
        <f t="shared" si="9"/>
        <v>34</v>
      </c>
      <c r="T15" s="23">
        <v>2137</v>
      </c>
      <c r="U15" s="17">
        <v>527</v>
      </c>
      <c r="V15" s="22">
        <v>0</v>
      </c>
      <c r="W15" s="20">
        <v>324</v>
      </c>
      <c r="X15" s="23">
        <v>48</v>
      </c>
      <c r="Y15" s="17">
        <v>15</v>
      </c>
      <c r="Z15" s="17">
        <v>0</v>
      </c>
      <c r="AA15" s="25">
        <v>0</v>
      </c>
      <c r="AB15" s="26">
        <f t="shared" si="10"/>
        <v>63</v>
      </c>
      <c r="AC15" s="27">
        <v>66</v>
      </c>
      <c r="AD15" s="28">
        <v>9</v>
      </c>
      <c r="AE15" s="29">
        <v>1</v>
      </c>
      <c r="AF15" s="28">
        <v>622</v>
      </c>
      <c r="AG15" s="22">
        <v>617</v>
      </c>
      <c r="AH15" s="22">
        <v>4</v>
      </c>
      <c r="AI15" s="22">
        <v>0</v>
      </c>
      <c r="AJ15" s="22">
        <v>0</v>
      </c>
      <c r="AK15" s="22">
        <v>0</v>
      </c>
      <c r="AL15" s="29">
        <v>1</v>
      </c>
      <c r="AM15" s="28">
        <v>502</v>
      </c>
      <c r="AN15" s="22">
        <v>187</v>
      </c>
      <c r="AO15" s="22">
        <v>0</v>
      </c>
      <c r="AP15" s="22">
        <v>0</v>
      </c>
      <c r="AQ15" s="22">
        <v>2</v>
      </c>
      <c r="AR15" s="22">
        <v>0</v>
      </c>
      <c r="AS15" s="32">
        <v>0</v>
      </c>
      <c r="AT15" s="44">
        <v>5502</v>
      </c>
      <c r="AU15" s="48">
        <v>8938</v>
      </c>
      <c r="AV15" s="49">
        <v>2640</v>
      </c>
      <c r="AW15" s="21">
        <v>0</v>
      </c>
      <c r="AX15" s="50">
        <v>1480</v>
      </c>
      <c r="AY15" s="51">
        <v>582</v>
      </c>
      <c r="AZ15" s="22">
        <v>4</v>
      </c>
      <c r="BA15" s="52">
        <v>586</v>
      </c>
      <c r="BB15" s="40">
        <v>3614</v>
      </c>
      <c r="BC15" s="41">
        <v>2458</v>
      </c>
      <c r="BD15" s="42">
        <v>6072</v>
      </c>
      <c r="BE15" s="33">
        <v>6982</v>
      </c>
      <c r="BF15" s="53">
        <v>10418</v>
      </c>
      <c r="BG15" s="43">
        <v>0.59519104084321472</v>
      </c>
      <c r="BH15" s="2"/>
    </row>
    <row r="16" spans="1:60" ht="19.5" customHeight="1" x14ac:dyDescent="0.15">
      <c r="A16" s="15" t="s">
        <v>63</v>
      </c>
      <c r="B16" s="16">
        <v>1513</v>
      </c>
      <c r="C16" s="17">
        <v>6</v>
      </c>
      <c r="D16" s="17">
        <v>446</v>
      </c>
      <c r="E16" s="17">
        <v>361</v>
      </c>
      <c r="F16" s="18">
        <f t="shared" si="6"/>
        <v>2326</v>
      </c>
      <c r="G16" s="19">
        <v>6818</v>
      </c>
      <c r="H16" s="17">
        <v>3690</v>
      </c>
      <c r="I16" s="20">
        <f t="shared" si="7"/>
        <v>10508</v>
      </c>
      <c r="J16" s="19">
        <v>1</v>
      </c>
      <c r="K16" s="17">
        <v>67</v>
      </c>
      <c r="L16" s="20">
        <f t="shared" si="8"/>
        <v>68</v>
      </c>
      <c r="M16" s="21">
        <v>11</v>
      </c>
      <c r="N16" s="22">
        <v>1</v>
      </c>
      <c r="O16" s="22">
        <v>1</v>
      </c>
      <c r="P16" s="22">
        <v>5</v>
      </c>
      <c r="Q16" s="23">
        <v>18</v>
      </c>
      <c r="R16" s="17">
        <v>91</v>
      </c>
      <c r="S16" s="18">
        <f t="shared" si="9"/>
        <v>109</v>
      </c>
      <c r="T16" s="23">
        <v>5500</v>
      </c>
      <c r="U16" s="17">
        <v>1894</v>
      </c>
      <c r="V16" s="22">
        <v>985</v>
      </c>
      <c r="W16" s="20">
        <v>706</v>
      </c>
      <c r="X16" s="23">
        <v>132</v>
      </c>
      <c r="Y16" s="17">
        <v>32</v>
      </c>
      <c r="Z16" s="17">
        <v>0</v>
      </c>
      <c r="AA16" s="25">
        <v>0</v>
      </c>
      <c r="AB16" s="26">
        <f t="shared" si="10"/>
        <v>164</v>
      </c>
      <c r="AC16" s="27">
        <v>232</v>
      </c>
      <c r="AD16" s="28">
        <v>33</v>
      </c>
      <c r="AE16" s="29">
        <v>1</v>
      </c>
      <c r="AF16" s="28">
        <v>1808</v>
      </c>
      <c r="AG16" s="22">
        <v>1765</v>
      </c>
      <c r="AH16" s="22">
        <v>43</v>
      </c>
      <c r="AI16" s="22">
        <v>14</v>
      </c>
      <c r="AJ16" s="22">
        <v>0</v>
      </c>
      <c r="AK16" s="22">
        <v>0</v>
      </c>
      <c r="AL16" s="29">
        <v>0</v>
      </c>
      <c r="AM16" s="28">
        <v>745</v>
      </c>
      <c r="AN16" s="22">
        <v>264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4">
        <v>12945</v>
      </c>
      <c r="AU16" s="48">
        <v>21537</v>
      </c>
      <c r="AV16" s="49">
        <v>4135</v>
      </c>
      <c r="AW16" s="21">
        <v>0</v>
      </c>
      <c r="AX16" s="50">
        <v>5373</v>
      </c>
      <c r="AY16" s="51">
        <v>1513</v>
      </c>
      <c r="AZ16" s="22">
        <v>6</v>
      </c>
      <c r="BA16" s="52">
        <v>1519</v>
      </c>
      <c r="BB16" s="40">
        <v>12191</v>
      </c>
      <c r="BC16" s="41">
        <v>3690</v>
      </c>
      <c r="BD16" s="42">
        <v>15881</v>
      </c>
      <c r="BE16" s="33">
        <v>18318</v>
      </c>
      <c r="BF16" s="53">
        <v>26910</v>
      </c>
      <c r="BG16" s="43">
        <v>0.76764687362256789</v>
      </c>
      <c r="BH16" s="2"/>
    </row>
    <row r="17" spans="1:60" ht="19.5" customHeight="1" x14ac:dyDescent="0.15">
      <c r="A17" s="15" t="s">
        <v>64</v>
      </c>
      <c r="B17" s="16">
        <v>2532</v>
      </c>
      <c r="C17" s="17">
        <v>7</v>
      </c>
      <c r="D17" s="17">
        <v>508</v>
      </c>
      <c r="E17" s="17">
        <v>822</v>
      </c>
      <c r="F17" s="18">
        <f t="shared" si="6"/>
        <v>3869</v>
      </c>
      <c r="G17" s="19">
        <v>5128</v>
      </c>
      <c r="H17" s="17">
        <v>6736</v>
      </c>
      <c r="I17" s="20">
        <f t="shared" si="7"/>
        <v>11864</v>
      </c>
      <c r="J17" s="19">
        <v>0</v>
      </c>
      <c r="K17" s="17">
        <v>230</v>
      </c>
      <c r="L17" s="20">
        <f t="shared" si="8"/>
        <v>230</v>
      </c>
      <c r="M17" s="21">
        <v>14</v>
      </c>
      <c r="N17" s="22">
        <v>0</v>
      </c>
      <c r="O17" s="22">
        <v>0</v>
      </c>
      <c r="P17" s="22">
        <v>2</v>
      </c>
      <c r="Q17" s="23">
        <v>43</v>
      </c>
      <c r="R17" s="17">
        <v>164</v>
      </c>
      <c r="S17" s="18">
        <f t="shared" si="9"/>
        <v>207</v>
      </c>
      <c r="T17" s="23">
        <v>8269</v>
      </c>
      <c r="U17" s="17">
        <v>3046</v>
      </c>
      <c r="V17" s="22">
        <v>1134</v>
      </c>
      <c r="W17" s="20">
        <v>889</v>
      </c>
      <c r="X17" s="23">
        <v>173</v>
      </c>
      <c r="Y17" s="17">
        <v>56</v>
      </c>
      <c r="Z17" s="17">
        <v>0</v>
      </c>
      <c r="AA17" s="25">
        <v>0</v>
      </c>
      <c r="AB17" s="26">
        <f t="shared" si="10"/>
        <v>229</v>
      </c>
      <c r="AC17" s="27">
        <v>404</v>
      </c>
      <c r="AD17" s="28">
        <v>160</v>
      </c>
      <c r="AE17" s="29">
        <v>5</v>
      </c>
      <c r="AF17" s="28">
        <v>3186</v>
      </c>
      <c r="AG17" s="22">
        <v>3033</v>
      </c>
      <c r="AH17" s="22">
        <v>150</v>
      </c>
      <c r="AI17" s="22">
        <v>65</v>
      </c>
      <c r="AJ17" s="22">
        <v>2</v>
      </c>
      <c r="AK17" s="22">
        <v>0</v>
      </c>
      <c r="AL17" s="29">
        <v>1</v>
      </c>
      <c r="AM17" s="28">
        <v>1965</v>
      </c>
      <c r="AN17" s="22">
        <v>1067</v>
      </c>
      <c r="AO17" s="22">
        <v>0</v>
      </c>
      <c r="AP17" s="22">
        <v>0</v>
      </c>
      <c r="AQ17" s="22">
        <v>2</v>
      </c>
      <c r="AR17" s="22">
        <v>0</v>
      </c>
      <c r="AS17" s="32">
        <v>0</v>
      </c>
      <c r="AT17" s="44">
        <v>16052</v>
      </c>
      <c r="AU17" s="48">
        <v>30479</v>
      </c>
      <c r="AV17" s="49">
        <v>7809</v>
      </c>
      <c r="AW17" s="21">
        <v>36</v>
      </c>
      <c r="AX17" s="50">
        <v>9634</v>
      </c>
      <c r="AY17" s="51">
        <v>2568</v>
      </c>
      <c r="AZ17" s="22">
        <v>7</v>
      </c>
      <c r="BA17" s="52">
        <v>2575</v>
      </c>
      <c r="BB17" s="40">
        <v>14762</v>
      </c>
      <c r="BC17" s="41">
        <v>6736</v>
      </c>
      <c r="BD17" s="42">
        <v>21498</v>
      </c>
      <c r="BE17" s="33">
        <v>25722</v>
      </c>
      <c r="BF17" s="53">
        <v>40149</v>
      </c>
      <c r="BG17" s="43">
        <v>0.68666852730486561</v>
      </c>
      <c r="BH17" s="2"/>
    </row>
    <row r="18" spans="1:60" ht="19.5" customHeight="1" x14ac:dyDescent="0.15">
      <c r="A18" s="15" t="s">
        <v>65</v>
      </c>
      <c r="B18" s="16">
        <v>1353</v>
      </c>
      <c r="C18" s="17">
        <v>12</v>
      </c>
      <c r="D18" s="17">
        <v>292</v>
      </c>
      <c r="E18" s="17">
        <v>277</v>
      </c>
      <c r="F18" s="18">
        <f t="shared" si="6"/>
        <v>1934</v>
      </c>
      <c r="G18" s="19">
        <v>5317</v>
      </c>
      <c r="H18" s="17">
        <v>3734</v>
      </c>
      <c r="I18" s="20">
        <f t="shared" si="7"/>
        <v>9051</v>
      </c>
      <c r="J18" s="19">
        <v>0</v>
      </c>
      <c r="K18" s="17">
        <v>25</v>
      </c>
      <c r="L18" s="20">
        <f t="shared" si="8"/>
        <v>25</v>
      </c>
      <c r="M18" s="21">
        <v>7</v>
      </c>
      <c r="N18" s="22">
        <v>0</v>
      </c>
      <c r="O18" s="22">
        <v>0</v>
      </c>
      <c r="P18" s="22">
        <v>0</v>
      </c>
      <c r="Q18" s="23">
        <v>12</v>
      </c>
      <c r="R18" s="17">
        <v>29</v>
      </c>
      <c r="S18" s="18">
        <f t="shared" si="9"/>
        <v>41</v>
      </c>
      <c r="T18" s="23">
        <v>3859</v>
      </c>
      <c r="U18" s="17">
        <v>572</v>
      </c>
      <c r="V18" s="22">
        <v>0</v>
      </c>
      <c r="W18" s="20">
        <v>663</v>
      </c>
      <c r="X18" s="23">
        <v>118</v>
      </c>
      <c r="Y18" s="17">
        <v>27</v>
      </c>
      <c r="Z18" s="17">
        <v>0</v>
      </c>
      <c r="AA18" s="25">
        <v>0</v>
      </c>
      <c r="AB18" s="26">
        <f t="shared" si="10"/>
        <v>145</v>
      </c>
      <c r="AC18" s="27">
        <v>1</v>
      </c>
      <c r="AD18" s="28">
        <v>16</v>
      </c>
      <c r="AE18" s="29">
        <v>5</v>
      </c>
      <c r="AF18" s="28">
        <v>1573</v>
      </c>
      <c r="AG18" s="22">
        <v>1568</v>
      </c>
      <c r="AH18" s="22">
        <v>3</v>
      </c>
      <c r="AI18" s="22">
        <v>0</v>
      </c>
      <c r="AJ18" s="22">
        <v>0</v>
      </c>
      <c r="AK18" s="22">
        <v>0</v>
      </c>
      <c r="AL18" s="29">
        <v>1</v>
      </c>
      <c r="AM18" s="28">
        <v>555</v>
      </c>
      <c r="AN18" s="22">
        <v>302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4">
        <v>11054</v>
      </c>
      <c r="AU18" s="48">
        <v>17249</v>
      </c>
      <c r="AV18" s="49">
        <v>4055</v>
      </c>
      <c r="AW18" s="21">
        <v>42</v>
      </c>
      <c r="AX18" s="50">
        <v>5118</v>
      </c>
      <c r="AY18" s="51">
        <v>1395</v>
      </c>
      <c r="AZ18" s="22">
        <v>12</v>
      </c>
      <c r="BA18" s="52">
        <v>1407</v>
      </c>
      <c r="BB18" s="40">
        <v>10435</v>
      </c>
      <c r="BC18" s="41">
        <v>3734</v>
      </c>
      <c r="BD18" s="42">
        <v>14169</v>
      </c>
      <c r="BE18" s="33">
        <v>16214</v>
      </c>
      <c r="BF18" s="53">
        <v>22409</v>
      </c>
      <c r="BG18" s="43">
        <v>0.73646693485778814</v>
      </c>
      <c r="BH18" s="2"/>
    </row>
    <row r="19" spans="1:60" ht="19.5" customHeight="1" x14ac:dyDescent="0.15">
      <c r="A19" s="15" t="s">
        <v>66</v>
      </c>
      <c r="B19" s="16">
        <v>967</v>
      </c>
      <c r="C19" s="17">
        <v>6</v>
      </c>
      <c r="D19" s="17">
        <v>208</v>
      </c>
      <c r="E19" s="17">
        <v>262</v>
      </c>
      <c r="F19" s="18">
        <f t="shared" si="6"/>
        <v>1443</v>
      </c>
      <c r="G19" s="19">
        <v>3522</v>
      </c>
      <c r="H19" s="17">
        <v>3590</v>
      </c>
      <c r="I19" s="20">
        <f t="shared" si="7"/>
        <v>7112</v>
      </c>
      <c r="J19" s="19">
        <v>0</v>
      </c>
      <c r="K19" s="17">
        <v>50</v>
      </c>
      <c r="L19" s="20">
        <f t="shared" si="8"/>
        <v>50</v>
      </c>
      <c r="M19" s="21">
        <v>7</v>
      </c>
      <c r="N19" s="22">
        <v>0</v>
      </c>
      <c r="O19" s="22">
        <v>0</v>
      </c>
      <c r="P19" s="22">
        <v>1</v>
      </c>
      <c r="Q19" s="23">
        <v>8</v>
      </c>
      <c r="R19" s="17">
        <v>47</v>
      </c>
      <c r="S19" s="18">
        <f t="shared" si="9"/>
        <v>55</v>
      </c>
      <c r="T19" s="23">
        <v>3359</v>
      </c>
      <c r="U19" s="17">
        <v>599</v>
      </c>
      <c r="V19" s="22">
        <v>0</v>
      </c>
      <c r="W19" s="20">
        <v>554</v>
      </c>
      <c r="X19" s="23">
        <v>111</v>
      </c>
      <c r="Y19" s="17">
        <v>25</v>
      </c>
      <c r="Z19" s="17">
        <v>0</v>
      </c>
      <c r="AA19" s="25">
        <v>0</v>
      </c>
      <c r="AB19" s="26">
        <f t="shared" si="10"/>
        <v>136</v>
      </c>
      <c r="AC19" s="27">
        <v>0</v>
      </c>
      <c r="AD19" s="28">
        <v>1</v>
      </c>
      <c r="AE19" s="29">
        <v>2</v>
      </c>
      <c r="AF19" s="28">
        <v>1227</v>
      </c>
      <c r="AG19" s="22">
        <v>1215</v>
      </c>
      <c r="AH19" s="22">
        <v>11</v>
      </c>
      <c r="AI19" s="22">
        <v>2</v>
      </c>
      <c r="AJ19" s="22">
        <v>0</v>
      </c>
      <c r="AK19" s="22">
        <v>0</v>
      </c>
      <c r="AL19" s="29">
        <v>1</v>
      </c>
      <c r="AM19" s="28">
        <v>575</v>
      </c>
      <c r="AN19" s="22">
        <v>258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4">
        <v>8627</v>
      </c>
      <c r="AU19" s="48">
        <v>13982</v>
      </c>
      <c r="AV19" s="49">
        <v>3915</v>
      </c>
      <c r="AW19" s="21">
        <v>346</v>
      </c>
      <c r="AX19" s="50">
        <v>3246</v>
      </c>
      <c r="AY19" s="51">
        <v>1313</v>
      </c>
      <c r="AZ19" s="22">
        <v>6</v>
      </c>
      <c r="BA19" s="52">
        <v>1319</v>
      </c>
      <c r="BB19" s="40">
        <v>6768</v>
      </c>
      <c r="BC19" s="41">
        <v>3590</v>
      </c>
      <c r="BD19" s="42">
        <v>10358</v>
      </c>
      <c r="BE19" s="33">
        <v>12219</v>
      </c>
      <c r="BF19" s="53">
        <v>17574</v>
      </c>
      <c r="BG19" s="43">
        <v>0.65340799382120096</v>
      </c>
      <c r="BH19" s="2"/>
    </row>
    <row r="20" spans="1:60" ht="19.5" customHeight="1" x14ac:dyDescent="0.15">
      <c r="A20" s="15" t="s">
        <v>67</v>
      </c>
      <c r="B20" s="16">
        <v>344</v>
      </c>
      <c r="C20" s="17">
        <v>3</v>
      </c>
      <c r="D20" s="17">
        <v>61</v>
      </c>
      <c r="E20" s="17">
        <v>120</v>
      </c>
      <c r="F20" s="18">
        <f t="shared" si="6"/>
        <v>528</v>
      </c>
      <c r="G20" s="19">
        <v>1566</v>
      </c>
      <c r="H20" s="17">
        <v>1884</v>
      </c>
      <c r="I20" s="20">
        <f t="shared" si="7"/>
        <v>3450</v>
      </c>
      <c r="J20" s="19">
        <v>0</v>
      </c>
      <c r="K20" s="17">
        <v>9</v>
      </c>
      <c r="L20" s="20">
        <f t="shared" si="8"/>
        <v>9</v>
      </c>
      <c r="M20" s="21">
        <v>2</v>
      </c>
      <c r="N20" s="22">
        <v>0</v>
      </c>
      <c r="O20" s="22">
        <v>0</v>
      </c>
      <c r="P20" s="22">
        <v>0</v>
      </c>
      <c r="Q20" s="23">
        <v>5</v>
      </c>
      <c r="R20" s="17">
        <v>8</v>
      </c>
      <c r="S20" s="18">
        <f t="shared" si="9"/>
        <v>13</v>
      </c>
      <c r="T20" s="23">
        <v>1209</v>
      </c>
      <c r="U20" s="17">
        <v>360</v>
      </c>
      <c r="V20" s="22">
        <v>0</v>
      </c>
      <c r="W20" s="20">
        <v>194</v>
      </c>
      <c r="X20" s="23">
        <v>37</v>
      </c>
      <c r="Y20" s="17">
        <v>14</v>
      </c>
      <c r="Z20" s="17">
        <v>0</v>
      </c>
      <c r="AA20" s="25">
        <v>0</v>
      </c>
      <c r="AB20" s="26">
        <f t="shared" si="10"/>
        <v>51</v>
      </c>
      <c r="AC20" s="27">
        <v>3</v>
      </c>
      <c r="AD20" s="28">
        <v>2</v>
      </c>
      <c r="AE20" s="29">
        <v>0</v>
      </c>
      <c r="AF20" s="28">
        <v>519</v>
      </c>
      <c r="AG20" s="22">
        <v>519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625</v>
      </c>
      <c r="AN20" s="22">
        <v>283</v>
      </c>
      <c r="AO20" s="22">
        <v>0</v>
      </c>
      <c r="AP20" s="22">
        <v>0</v>
      </c>
      <c r="AQ20" s="22">
        <v>0</v>
      </c>
      <c r="AR20" s="22">
        <v>1</v>
      </c>
      <c r="AS20" s="32">
        <v>0</v>
      </c>
      <c r="AT20" s="44">
        <v>4014</v>
      </c>
      <c r="AU20" s="48">
        <v>6437</v>
      </c>
      <c r="AV20" s="49">
        <v>2018</v>
      </c>
      <c r="AW20" s="21">
        <v>20</v>
      </c>
      <c r="AX20" s="50">
        <v>1012</v>
      </c>
      <c r="AY20" s="51">
        <v>364</v>
      </c>
      <c r="AZ20" s="22">
        <v>3</v>
      </c>
      <c r="BA20" s="52">
        <v>367</v>
      </c>
      <c r="BB20" s="40">
        <v>2578</v>
      </c>
      <c r="BC20" s="41">
        <v>1884</v>
      </c>
      <c r="BD20" s="42">
        <v>4462</v>
      </c>
      <c r="BE20" s="33">
        <v>5046</v>
      </c>
      <c r="BF20" s="53">
        <v>7469</v>
      </c>
      <c r="BG20" s="43">
        <v>0.57776781712236669</v>
      </c>
      <c r="BH20" s="2"/>
    </row>
    <row r="21" spans="1:60" ht="19.5" customHeight="1" x14ac:dyDescent="0.15">
      <c r="A21" s="15" t="s">
        <v>68</v>
      </c>
      <c r="B21" s="16">
        <v>1907</v>
      </c>
      <c r="C21" s="17">
        <v>17</v>
      </c>
      <c r="D21" s="17">
        <v>395</v>
      </c>
      <c r="E21" s="17">
        <v>449</v>
      </c>
      <c r="F21" s="18">
        <f t="shared" si="6"/>
        <v>2768</v>
      </c>
      <c r="G21" s="19">
        <v>4927</v>
      </c>
      <c r="H21" s="17">
        <v>5527</v>
      </c>
      <c r="I21" s="20">
        <f t="shared" si="7"/>
        <v>10454</v>
      </c>
      <c r="J21" s="19">
        <v>0</v>
      </c>
      <c r="K21" s="17">
        <v>163</v>
      </c>
      <c r="L21" s="20">
        <f t="shared" si="8"/>
        <v>163</v>
      </c>
      <c r="M21" s="21">
        <v>18</v>
      </c>
      <c r="N21" s="22">
        <v>0</v>
      </c>
      <c r="O21" s="22">
        <v>0</v>
      </c>
      <c r="P21" s="22">
        <v>4</v>
      </c>
      <c r="Q21" s="23">
        <v>14</v>
      </c>
      <c r="R21" s="17">
        <v>139</v>
      </c>
      <c r="S21" s="18">
        <f t="shared" si="9"/>
        <v>153</v>
      </c>
      <c r="T21" s="23">
        <v>5837</v>
      </c>
      <c r="U21" s="17">
        <v>2264</v>
      </c>
      <c r="V21" s="22">
        <v>957</v>
      </c>
      <c r="W21" s="20">
        <v>698</v>
      </c>
      <c r="X21" s="23">
        <v>166</v>
      </c>
      <c r="Y21" s="17">
        <v>33</v>
      </c>
      <c r="Z21" s="17">
        <v>0</v>
      </c>
      <c r="AA21" s="25">
        <v>0</v>
      </c>
      <c r="AB21" s="26">
        <f t="shared" si="10"/>
        <v>199</v>
      </c>
      <c r="AC21" s="27">
        <v>376</v>
      </c>
      <c r="AD21" s="28">
        <v>58</v>
      </c>
      <c r="AE21" s="29">
        <v>1</v>
      </c>
      <c r="AF21" s="28">
        <v>2082</v>
      </c>
      <c r="AG21" s="22">
        <v>2004</v>
      </c>
      <c r="AH21" s="22">
        <v>78</v>
      </c>
      <c r="AI21" s="22">
        <v>32</v>
      </c>
      <c r="AJ21" s="22">
        <v>0</v>
      </c>
      <c r="AK21" s="22">
        <v>0</v>
      </c>
      <c r="AL21" s="29">
        <v>0</v>
      </c>
      <c r="AM21" s="28">
        <v>1133</v>
      </c>
      <c r="AN21" s="22">
        <v>714</v>
      </c>
      <c r="AO21" s="22">
        <v>0</v>
      </c>
      <c r="AP21" s="22">
        <v>0</v>
      </c>
      <c r="AQ21" s="22">
        <v>31</v>
      </c>
      <c r="AR21" s="22">
        <v>0</v>
      </c>
      <c r="AS21" s="32">
        <v>0</v>
      </c>
      <c r="AT21" s="44">
        <v>13466</v>
      </c>
      <c r="AU21" s="48">
        <v>23336</v>
      </c>
      <c r="AV21" s="49">
        <v>6174</v>
      </c>
      <c r="AW21" s="21">
        <v>0</v>
      </c>
      <c r="AX21" s="50">
        <v>7700</v>
      </c>
      <c r="AY21" s="51">
        <v>1907</v>
      </c>
      <c r="AZ21" s="22">
        <v>17</v>
      </c>
      <c r="BA21" s="52">
        <v>1924</v>
      </c>
      <c r="BB21" s="40">
        <v>12627</v>
      </c>
      <c r="BC21" s="41">
        <v>5527</v>
      </c>
      <c r="BD21" s="42">
        <v>18154</v>
      </c>
      <c r="BE21" s="33">
        <v>21166</v>
      </c>
      <c r="BF21" s="53">
        <v>31036</v>
      </c>
      <c r="BG21" s="43">
        <v>0.69554919026109951</v>
      </c>
      <c r="BH21" s="2"/>
    </row>
    <row r="22" spans="1:60" ht="19.5" customHeight="1" thickBot="1" x14ac:dyDescent="0.2">
      <c r="A22" s="87" t="s">
        <v>69</v>
      </c>
      <c r="B22" s="45">
        <v>469</v>
      </c>
      <c r="C22" s="46">
        <v>3</v>
      </c>
      <c r="D22" s="46">
        <v>78</v>
      </c>
      <c r="E22" s="46">
        <v>124</v>
      </c>
      <c r="F22" s="88">
        <f t="shared" si="6"/>
        <v>674</v>
      </c>
      <c r="G22" s="89">
        <v>1335</v>
      </c>
      <c r="H22" s="46">
        <v>2808</v>
      </c>
      <c r="I22" s="90">
        <f t="shared" si="7"/>
        <v>4143</v>
      </c>
      <c r="J22" s="89">
        <v>0</v>
      </c>
      <c r="K22" s="46">
        <v>23</v>
      </c>
      <c r="L22" s="90">
        <f t="shared" si="8"/>
        <v>23</v>
      </c>
      <c r="M22" s="91">
        <v>3</v>
      </c>
      <c r="N22" s="92">
        <v>0</v>
      </c>
      <c r="O22" s="92">
        <v>0</v>
      </c>
      <c r="P22" s="92">
        <v>2</v>
      </c>
      <c r="Q22" s="93">
        <v>6</v>
      </c>
      <c r="R22" s="46">
        <v>26</v>
      </c>
      <c r="S22" s="88">
        <f t="shared" si="9"/>
        <v>32</v>
      </c>
      <c r="T22" s="93">
        <v>1658</v>
      </c>
      <c r="U22" s="46">
        <v>489</v>
      </c>
      <c r="V22" s="92">
        <v>0</v>
      </c>
      <c r="W22" s="90">
        <v>271</v>
      </c>
      <c r="X22" s="93">
        <v>44</v>
      </c>
      <c r="Y22" s="46">
        <v>12</v>
      </c>
      <c r="Z22" s="46">
        <v>0</v>
      </c>
      <c r="AA22" s="94">
        <v>0</v>
      </c>
      <c r="AB22" s="47">
        <f t="shared" si="10"/>
        <v>56</v>
      </c>
      <c r="AC22" s="95">
        <v>45</v>
      </c>
      <c r="AD22" s="96">
        <v>82</v>
      </c>
      <c r="AE22" s="97">
        <v>1</v>
      </c>
      <c r="AF22" s="96">
        <v>440</v>
      </c>
      <c r="AG22" s="92">
        <v>329</v>
      </c>
      <c r="AH22" s="92">
        <v>110</v>
      </c>
      <c r="AI22" s="92">
        <v>63</v>
      </c>
      <c r="AJ22" s="92">
        <v>0</v>
      </c>
      <c r="AK22" s="92">
        <v>0</v>
      </c>
      <c r="AL22" s="97">
        <v>1</v>
      </c>
      <c r="AM22" s="96">
        <v>224</v>
      </c>
      <c r="AN22" s="92">
        <v>58</v>
      </c>
      <c r="AO22" s="92">
        <v>0</v>
      </c>
      <c r="AP22" s="92">
        <v>0</v>
      </c>
      <c r="AQ22" s="92">
        <v>6</v>
      </c>
      <c r="AR22" s="92">
        <v>3</v>
      </c>
      <c r="AS22" s="98">
        <v>0</v>
      </c>
      <c r="AT22" s="49">
        <v>4868</v>
      </c>
      <c r="AU22" s="99">
        <v>7415</v>
      </c>
      <c r="AV22" s="100">
        <v>2961</v>
      </c>
      <c r="AW22" s="101">
        <v>0</v>
      </c>
      <c r="AX22" s="50">
        <v>1619</v>
      </c>
      <c r="AY22" s="102">
        <v>469</v>
      </c>
      <c r="AZ22" s="92">
        <v>3</v>
      </c>
      <c r="BA22" s="103">
        <v>472</v>
      </c>
      <c r="BB22" s="54">
        <v>2954</v>
      </c>
      <c r="BC22" s="55">
        <v>2808</v>
      </c>
      <c r="BD22" s="56">
        <v>5762</v>
      </c>
      <c r="BE22" s="57">
        <v>6487</v>
      </c>
      <c r="BF22" s="58">
        <v>9034</v>
      </c>
      <c r="BG22" s="59">
        <v>0.51266921207913918</v>
      </c>
      <c r="BH22" s="2"/>
    </row>
    <row r="23" spans="1:60" ht="19.5" customHeight="1" thickTop="1" thickBot="1" x14ac:dyDescent="0.2">
      <c r="A23" s="60" t="s">
        <v>60</v>
      </c>
      <c r="B23" s="61">
        <f>SUM(B14:B22)</f>
        <v>10727</v>
      </c>
      <c r="C23" s="62">
        <f t="shared" ref="C23:AS23" si="11">SUM(C14:C22)</f>
        <v>61</v>
      </c>
      <c r="D23" s="62">
        <f t="shared" si="11"/>
        <v>2328</v>
      </c>
      <c r="E23" s="62">
        <f t="shared" si="11"/>
        <v>2780</v>
      </c>
      <c r="F23" s="63">
        <f t="shared" si="11"/>
        <v>15896</v>
      </c>
      <c r="G23" s="64">
        <f t="shared" si="11"/>
        <v>35627</v>
      </c>
      <c r="H23" s="62">
        <f t="shared" si="11"/>
        <v>33762</v>
      </c>
      <c r="I23" s="65">
        <f t="shared" si="11"/>
        <v>69389</v>
      </c>
      <c r="J23" s="64">
        <f t="shared" si="11"/>
        <v>1</v>
      </c>
      <c r="K23" s="62">
        <f t="shared" si="11"/>
        <v>623</v>
      </c>
      <c r="L23" s="65">
        <f t="shared" si="11"/>
        <v>624</v>
      </c>
      <c r="M23" s="67">
        <f t="shared" si="11"/>
        <v>77</v>
      </c>
      <c r="N23" s="68">
        <f t="shared" si="11"/>
        <v>1</v>
      </c>
      <c r="O23" s="68">
        <f t="shared" si="11"/>
        <v>1</v>
      </c>
      <c r="P23" s="68">
        <f t="shared" si="11"/>
        <v>17</v>
      </c>
      <c r="Q23" s="69">
        <f t="shared" si="11"/>
        <v>132</v>
      </c>
      <c r="R23" s="62">
        <f t="shared" si="11"/>
        <v>557</v>
      </c>
      <c r="S23" s="63">
        <f t="shared" si="11"/>
        <v>689</v>
      </c>
      <c r="T23" s="69">
        <f t="shared" si="11"/>
        <v>35750</v>
      </c>
      <c r="U23" s="62">
        <f t="shared" si="11"/>
        <v>10926</v>
      </c>
      <c r="V23" s="68">
        <f t="shared" si="11"/>
        <v>3560</v>
      </c>
      <c r="W23" s="65">
        <f t="shared" si="11"/>
        <v>4878</v>
      </c>
      <c r="X23" s="69">
        <f t="shared" si="11"/>
        <v>932</v>
      </c>
      <c r="Y23" s="62">
        <f t="shared" si="11"/>
        <v>246</v>
      </c>
      <c r="Z23" s="62">
        <f t="shared" si="11"/>
        <v>0</v>
      </c>
      <c r="AA23" s="70">
        <f t="shared" si="11"/>
        <v>0</v>
      </c>
      <c r="AB23" s="71">
        <f t="shared" si="11"/>
        <v>1178</v>
      </c>
      <c r="AC23" s="72">
        <f t="shared" si="11"/>
        <v>1250</v>
      </c>
      <c r="AD23" s="73">
        <f t="shared" si="11"/>
        <v>473</v>
      </c>
      <c r="AE23" s="74">
        <f t="shared" si="11"/>
        <v>19</v>
      </c>
      <c r="AF23" s="73">
        <f t="shared" si="11"/>
        <v>12915</v>
      </c>
      <c r="AG23" s="68">
        <f t="shared" si="11"/>
        <v>12385</v>
      </c>
      <c r="AH23" s="68">
        <f t="shared" si="11"/>
        <v>522</v>
      </c>
      <c r="AI23" s="68">
        <f t="shared" si="11"/>
        <v>262</v>
      </c>
      <c r="AJ23" s="68">
        <f t="shared" si="11"/>
        <v>2</v>
      </c>
      <c r="AK23" s="68">
        <f t="shared" si="11"/>
        <v>0</v>
      </c>
      <c r="AL23" s="74">
        <f t="shared" si="11"/>
        <v>5</v>
      </c>
      <c r="AM23" s="73">
        <f t="shared" si="11"/>
        <v>6828</v>
      </c>
      <c r="AN23" s="68">
        <f t="shared" si="11"/>
        <v>3339</v>
      </c>
      <c r="AO23" s="68">
        <f t="shared" si="11"/>
        <v>0</v>
      </c>
      <c r="AP23" s="68">
        <f t="shared" si="11"/>
        <v>0</v>
      </c>
      <c r="AQ23" s="68">
        <f t="shared" si="11"/>
        <v>41</v>
      </c>
      <c r="AR23" s="68">
        <f t="shared" si="11"/>
        <v>4</v>
      </c>
      <c r="AS23" s="75">
        <f t="shared" si="11"/>
        <v>0</v>
      </c>
      <c r="AT23" s="66">
        <v>86332</v>
      </c>
      <c r="AU23" s="76">
        <v>145479</v>
      </c>
      <c r="AV23" s="66">
        <v>37303</v>
      </c>
      <c r="AW23" s="67">
        <v>444</v>
      </c>
      <c r="AX23" s="77">
        <v>38326</v>
      </c>
      <c r="AY23" s="78">
        <v>11171</v>
      </c>
      <c r="AZ23" s="68">
        <v>61</v>
      </c>
      <c r="BA23" s="79">
        <v>11232</v>
      </c>
      <c r="BB23" s="80">
        <v>73953</v>
      </c>
      <c r="BC23" s="81">
        <v>33762</v>
      </c>
      <c r="BD23" s="82">
        <v>107715</v>
      </c>
      <c r="BE23" s="66">
        <v>125102</v>
      </c>
      <c r="BF23" s="76">
        <v>184249</v>
      </c>
      <c r="BG23" s="83">
        <v>0.68656176020052917</v>
      </c>
      <c r="BH23" s="2"/>
    </row>
    <row r="24" spans="1:60" ht="19.5" customHeight="1" thickTop="1" x14ac:dyDescent="0.15">
      <c r="A24" s="15" t="s">
        <v>70</v>
      </c>
      <c r="B24" s="16">
        <v>1598</v>
      </c>
      <c r="C24" s="17">
        <v>4</v>
      </c>
      <c r="D24" s="17">
        <v>285</v>
      </c>
      <c r="E24" s="17">
        <v>437</v>
      </c>
      <c r="F24" s="18">
        <f t="shared" ref="F24:F46" si="12">SUM(B24:E24)</f>
        <v>2324</v>
      </c>
      <c r="G24" s="19">
        <v>4371</v>
      </c>
      <c r="H24" s="17">
        <v>6338</v>
      </c>
      <c r="I24" s="20">
        <f t="shared" ref="I24:I46" si="13">SUM(G24:H24)</f>
        <v>10709</v>
      </c>
      <c r="J24" s="19">
        <v>1</v>
      </c>
      <c r="K24" s="17">
        <v>89</v>
      </c>
      <c r="L24" s="20">
        <f t="shared" ref="L24:L46" si="14">SUM(J24:K24)</f>
        <v>90</v>
      </c>
      <c r="M24" s="21">
        <v>18</v>
      </c>
      <c r="N24" s="22">
        <v>0</v>
      </c>
      <c r="O24" s="22">
        <v>0</v>
      </c>
      <c r="P24" s="22">
        <v>5</v>
      </c>
      <c r="Q24" s="23">
        <v>16</v>
      </c>
      <c r="R24" s="17">
        <v>128</v>
      </c>
      <c r="S24" s="18">
        <f t="shared" ref="S24:S46" si="15">SUM(Q24:R24)</f>
        <v>144</v>
      </c>
      <c r="T24" s="23">
        <v>6284</v>
      </c>
      <c r="U24" s="17">
        <v>1858</v>
      </c>
      <c r="V24" s="22">
        <v>0</v>
      </c>
      <c r="W24" s="20">
        <v>854</v>
      </c>
      <c r="X24" s="23">
        <v>200</v>
      </c>
      <c r="Y24" s="17">
        <v>50</v>
      </c>
      <c r="Z24" s="17">
        <v>0</v>
      </c>
      <c r="AA24" s="25">
        <v>0</v>
      </c>
      <c r="AB24" s="26">
        <f t="shared" ref="AB24:AB46" si="16">SUM(X24:AA24)</f>
        <v>250</v>
      </c>
      <c r="AC24" s="27">
        <v>844</v>
      </c>
      <c r="AD24" s="28">
        <v>26</v>
      </c>
      <c r="AE24" s="29">
        <v>2</v>
      </c>
      <c r="AF24" s="28">
        <v>1883</v>
      </c>
      <c r="AG24" s="22">
        <v>1852</v>
      </c>
      <c r="AH24" s="22">
        <v>31</v>
      </c>
      <c r="AI24" s="22">
        <v>10</v>
      </c>
      <c r="AJ24" s="22">
        <v>0</v>
      </c>
      <c r="AK24" s="22">
        <v>0</v>
      </c>
      <c r="AL24" s="29">
        <v>0</v>
      </c>
      <c r="AM24" s="28">
        <v>1293</v>
      </c>
      <c r="AN24" s="22">
        <v>661</v>
      </c>
      <c r="AO24" s="22">
        <v>0</v>
      </c>
      <c r="AP24" s="22">
        <v>0</v>
      </c>
      <c r="AQ24" s="22">
        <v>19</v>
      </c>
      <c r="AR24" s="22">
        <v>1</v>
      </c>
      <c r="AS24" s="32">
        <v>0</v>
      </c>
      <c r="AT24" s="33">
        <v>13204</v>
      </c>
      <c r="AU24" s="34">
        <v>23950</v>
      </c>
      <c r="AV24" s="35">
        <v>6886</v>
      </c>
      <c r="AW24" s="21">
        <v>0</v>
      </c>
      <c r="AX24" s="50">
        <v>7109</v>
      </c>
      <c r="AY24" s="51">
        <v>1598</v>
      </c>
      <c r="AZ24" s="22">
        <v>4</v>
      </c>
      <c r="BA24" s="52">
        <v>1602</v>
      </c>
      <c r="BB24" s="40">
        <v>11480</v>
      </c>
      <c r="BC24" s="41">
        <v>6338</v>
      </c>
      <c r="BD24" s="42">
        <v>17818</v>
      </c>
      <c r="BE24" s="33">
        <v>20313</v>
      </c>
      <c r="BF24" s="85">
        <v>31059</v>
      </c>
      <c r="BG24" s="86">
        <v>0.64429228869682342</v>
      </c>
      <c r="BH24" s="2"/>
    </row>
    <row r="25" spans="1:60" ht="19.5" customHeight="1" x14ac:dyDescent="0.15">
      <c r="A25" s="15" t="s">
        <v>71</v>
      </c>
      <c r="B25" s="16">
        <v>1615</v>
      </c>
      <c r="C25" s="17">
        <v>7</v>
      </c>
      <c r="D25" s="17">
        <v>408</v>
      </c>
      <c r="E25" s="17">
        <v>583</v>
      </c>
      <c r="F25" s="18">
        <f t="shared" si="12"/>
        <v>2613</v>
      </c>
      <c r="G25" s="19">
        <v>3142</v>
      </c>
      <c r="H25" s="17">
        <v>6402</v>
      </c>
      <c r="I25" s="20">
        <f t="shared" si="13"/>
        <v>9544</v>
      </c>
      <c r="J25" s="19">
        <v>7</v>
      </c>
      <c r="K25" s="17">
        <v>197</v>
      </c>
      <c r="L25" s="20">
        <f t="shared" si="14"/>
        <v>204</v>
      </c>
      <c r="M25" s="21">
        <v>21</v>
      </c>
      <c r="N25" s="22">
        <v>2</v>
      </c>
      <c r="O25" s="22">
        <v>0</v>
      </c>
      <c r="P25" s="22">
        <v>7</v>
      </c>
      <c r="Q25" s="23">
        <v>35</v>
      </c>
      <c r="R25" s="17">
        <v>167</v>
      </c>
      <c r="S25" s="18">
        <f t="shared" si="15"/>
        <v>202</v>
      </c>
      <c r="T25" s="23">
        <v>6447</v>
      </c>
      <c r="U25" s="17">
        <v>2898</v>
      </c>
      <c r="V25" s="22">
        <v>577</v>
      </c>
      <c r="W25" s="20">
        <v>764</v>
      </c>
      <c r="X25" s="23">
        <v>219</v>
      </c>
      <c r="Y25" s="17">
        <v>40</v>
      </c>
      <c r="Z25" s="17">
        <v>0</v>
      </c>
      <c r="AA25" s="25">
        <v>0</v>
      </c>
      <c r="AB25" s="26">
        <f t="shared" si="16"/>
        <v>259</v>
      </c>
      <c r="AC25" s="27">
        <v>261</v>
      </c>
      <c r="AD25" s="28">
        <v>11</v>
      </c>
      <c r="AE25" s="29">
        <v>3</v>
      </c>
      <c r="AF25" s="28">
        <v>1711</v>
      </c>
      <c r="AG25" s="22">
        <v>1684</v>
      </c>
      <c r="AH25" s="22">
        <v>11</v>
      </c>
      <c r="AI25" s="22">
        <v>4</v>
      </c>
      <c r="AJ25" s="22">
        <v>1</v>
      </c>
      <c r="AK25" s="22">
        <v>0</v>
      </c>
      <c r="AL25" s="29">
        <v>14</v>
      </c>
      <c r="AM25" s="28">
        <v>145</v>
      </c>
      <c r="AN25" s="22">
        <v>100</v>
      </c>
      <c r="AO25" s="22">
        <v>0</v>
      </c>
      <c r="AP25" s="22">
        <v>0</v>
      </c>
      <c r="AQ25" s="22">
        <v>250</v>
      </c>
      <c r="AR25" s="22">
        <v>9</v>
      </c>
      <c r="AS25" s="32">
        <v>0</v>
      </c>
      <c r="AT25" s="44">
        <v>12475</v>
      </c>
      <c r="AU25" s="48">
        <v>21773</v>
      </c>
      <c r="AV25" s="49">
        <v>7210</v>
      </c>
      <c r="AW25" s="21">
        <v>0</v>
      </c>
      <c r="AX25" s="50">
        <v>3878</v>
      </c>
      <c r="AY25" s="51">
        <v>1615</v>
      </c>
      <c r="AZ25" s="22">
        <v>7</v>
      </c>
      <c r="BA25" s="52">
        <v>1622</v>
      </c>
      <c r="BB25" s="40">
        <v>7020</v>
      </c>
      <c r="BC25" s="41">
        <v>6402</v>
      </c>
      <c r="BD25" s="42">
        <v>13422</v>
      </c>
      <c r="BE25" s="33">
        <v>16353</v>
      </c>
      <c r="BF25" s="53">
        <v>25651</v>
      </c>
      <c r="BG25" s="43">
        <v>0.52302190433616447</v>
      </c>
      <c r="BH25" s="2"/>
    </row>
    <row r="26" spans="1:60" ht="19.5" customHeight="1" x14ac:dyDescent="0.15">
      <c r="A26" s="15" t="s">
        <v>72</v>
      </c>
      <c r="B26" s="16">
        <v>1537</v>
      </c>
      <c r="C26" s="17">
        <v>15</v>
      </c>
      <c r="D26" s="17">
        <v>370</v>
      </c>
      <c r="E26" s="17">
        <v>428</v>
      </c>
      <c r="F26" s="18">
        <f t="shared" si="12"/>
        <v>2350</v>
      </c>
      <c r="G26" s="19">
        <v>4205</v>
      </c>
      <c r="H26" s="17">
        <v>5715</v>
      </c>
      <c r="I26" s="20">
        <f t="shared" si="13"/>
        <v>9920</v>
      </c>
      <c r="J26" s="19">
        <v>0</v>
      </c>
      <c r="K26" s="17">
        <v>122</v>
      </c>
      <c r="L26" s="20">
        <f t="shared" si="14"/>
        <v>122</v>
      </c>
      <c r="M26" s="21">
        <v>17</v>
      </c>
      <c r="N26" s="22">
        <v>1</v>
      </c>
      <c r="O26" s="22">
        <v>0</v>
      </c>
      <c r="P26" s="22">
        <v>4</v>
      </c>
      <c r="Q26" s="23">
        <v>19</v>
      </c>
      <c r="R26" s="17">
        <v>91</v>
      </c>
      <c r="S26" s="18">
        <f t="shared" si="15"/>
        <v>110</v>
      </c>
      <c r="T26" s="23">
        <v>5257</v>
      </c>
      <c r="U26" s="17">
        <v>1648</v>
      </c>
      <c r="V26" s="22">
        <v>240</v>
      </c>
      <c r="W26" s="20">
        <v>695</v>
      </c>
      <c r="X26" s="23">
        <v>134</v>
      </c>
      <c r="Y26" s="17">
        <v>37</v>
      </c>
      <c r="Z26" s="17">
        <v>0</v>
      </c>
      <c r="AA26" s="25">
        <v>0</v>
      </c>
      <c r="AB26" s="26">
        <f t="shared" si="16"/>
        <v>171</v>
      </c>
      <c r="AC26" s="27">
        <v>138</v>
      </c>
      <c r="AD26" s="28">
        <v>42</v>
      </c>
      <c r="AE26" s="29">
        <v>10</v>
      </c>
      <c r="AF26" s="28">
        <v>1695</v>
      </c>
      <c r="AG26" s="22">
        <v>1638</v>
      </c>
      <c r="AH26" s="22">
        <v>53</v>
      </c>
      <c r="AI26" s="22">
        <v>26</v>
      </c>
      <c r="AJ26" s="22">
        <v>0</v>
      </c>
      <c r="AK26" s="22">
        <v>0</v>
      </c>
      <c r="AL26" s="29">
        <v>4</v>
      </c>
      <c r="AM26" s="28">
        <v>177</v>
      </c>
      <c r="AN26" s="22">
        <v>109</v>
      </c>
      <c r="AO26" s="22">
        <v>0</v>
      </c>
      <c r="AP26" s="22">
        <v>0</v>
      </c>
      <c r="AQ26" s="22">
        <v>10</v>
      </c>
      <c r="AR26" s="22">
        <v>0</v>
      </c>
      <c r="AS26" s="32">
        <v>0</v>
      </c>
      <c r="AT26" s="44">
        <v>12493</v>
      </c>
      <c r="AU26" s="48">
        <v>20103</v>
      </c>
      <c r="AV26" s="49">
        <v>6297</v>
      </c>
      <c r="AW26" s="21">
        <v>17</v>
      </c>
      <c r="AX26" s="50">
        <v>6300</v>
      </c>
      <c r="AY26" s="51">
        <v>1554</v>
      </c>
      <c r="AZ26" s="22">
        <v>15</v>
      </c>
      <c r="BA26" s="52">
        <v>1569</v>
      </c>
      <c r="BB26" s="40">
        <v>10505</v>
      </c>
      <c r="BC26" s="41">
        <v>5715</v>
      </c>
      <c r="BD26" s="42">
        <v>16220</v>
      </c>
      <c r="BE26" s="33">
        <v>18810</v>
      </c>
      <c r="BF26" s="53">
        <v>26420</v>
      </c>
      <c r="BG26" s="43">
        <v>0.64765721331689274</v>
      </c>
      <c r="BH26" s="2"/>
    </row>
    <row r="27" spans="1:60" ht="19.5" customHeight="1" x14ac:dyDescent="0.15">
      <c r="A27" s="15" t="s">
        <v>73</v>
      </c>
      <c r="B27" s="16">
        <v>765</v>
      </c>
      <c r="C27" s="17">
        <v>0</v>
      </c>
      <c r="D27" s="17">
        <v>125</v>
      </c>
      <c r="E27" s="17">
        <v>165</v>
      </c>
      <c r="F27" s="18">
        <f t="shared" si="12"/>
        <v>1055</v>
      </c>
      <c r="G27" s="19">
        <v>2935</v>
      </c>
      <c r="H27" s="17">
        <v>3965</v>
      </c>
      <c r="I27" s="20">
        <f t="shared" si="13"/>
        <v>6900</v>
      </c>
      <c r="J27" s="19">
        <v>1</v>
      </c>
      <c r="K27" s="17">
        <v>120</v>
      </c>
      <c r="L27" s="20">
        <f t="shared" si="14"/>
        <v>121</v>
      </c>
      <c r="M27" s="21">
        <v>5</v>
      </c>
      <c r="N27" s="22">
        <v>1</v>
      </c>
      <c r="O27" s="22">
        <v>0</v>
      </c>
      <c r="P27" s="22">
        <v>2</v>
      </c>
      <c r="Q27" s="23">
        <v>9</v>
      </c>
      <c r="R27" s="17">
        <v>68</v>
      </c>
      <c r="S27" s="18">
        <f t="shared" si="15"/>
        <v>77</v>
      </c>
      <c r="T27" s="23">
        <v>2749</v>
      </c>
      <c r="U27" s="17">
        <v>1374</v>
      </c>
      <c r="V27" s="22">
        <v>0</v>
      </c>
      <c r="W27" s="20">
        <v>270</v>
      </c>
      <c r="X27" s="23">
        <v>69</v>
      </c>
      <c r="Y27" s="17">
        <v>19</v>
      </c>
      <c r="Z27" s="17">
        <v>0</v>
      </c>
      <c r="AA27" s="25">
        <v>0</v>
      </c>
      <c r="AB27" s="26">
        <f t="shared" si="16"/>
        <v>88</v>
      </c>
      <c r="AC27" s="27">
        <v>234</v>
      </c>
      <c r="AD27" s="28">
        <v>6</v>
      </c>
      <c r="AE27" s="29">
        <v>3</v>
      </c>
      <c r="AF27" s="28">
        <v>902</v>
      </c>
      <c r="AG27" s="22">
        <v>892</v>
      </c>
      <c r="AH27" s="22">
        <v>10</v>
      </c>
      <c r="AI27" s="22">
        <v>5</v>
      </c>
      <c r="AJ27" s="22">
        <v>0</v>
      </c>
      <c r="AK27" s="22">
        <v>0</v>
      </c>
      <c r="AL27" s="29">
        <v>0</v>
      </c>
      <c r="AM27" s="28">
        <v>1183</v>
      </c>
      <c r="AN27" s="22">
        <v>587</v>
      </c>
      <c r="AO27" s="22">
        <v>0</v>
      </c>
      <c r="AP27" s="22">
        <v>0</v>
      </c>
      <c r="AQ27" s="22">
        <v>71</v>
      </c>
      <c r="AR27" s="22">
        <v>5</v>
      </c>
      <c r="AS27" s="32">
        <v>0</v>
      </c>
      <c r="AT27" s="44">
        <v>8169</v>
      </c>
      <c r="AU27" s="48">
        <v>13487</v>
      </c>
      <c r="AV27" s="49">
        <v>4255</v>
      </c>
      <c r="AW27" s="21">
        <v>5</v>
      </c>
      <c r="AX27" s="50">
        <v>1453</v>
      </c>
      <c r="AY27" s="51">
        <v>770</v>
      </c>
      <c r="AZ27" s="22">
        <v>0</v>
      </c>
      <c r="BA27" s="52">
        <v>770</v>
      </c>
      <c r="BB27" s="40">
        <v>4388</v>
      </c>
      <c r="BC27" s="41">
        <v>3965</v>
      </c>
      <c r="BD27" s="42">
        <v>8353</v>
      </c>
      <c r="BE27" s="33">
        <v>9627</v>
      </c>
      <c r="BF27" s="53">
        <v>14945</v>
      </c>
      <c r="BG27" s="43">
        <v>0.52532024422363222</v>
      </c>
      <c r="BH27" s="2"/>
    </row>
    <row r="28" spans="1:60" ht="19.5" customHeight="1" x14ac:dyDescent="0.15">
      <c r="A28" s="15" t="s">
        <v>74</v>
      </c>
      <c r="B28" s="16">
        <v>2743</v>
      </c>
      <c r="C28" s="17">
        <v>14</v>
      </c>
      <c r="D28" s="17">
        <v>399</v>
      </c>
      <c r="E28" s="17">
        <v>730</v>
      </c>
      <c r="F28" s="18">
        <f t="shared" si="12"/>
        <v>3886</v>
      </c>
      <c r="G28" s="19">
        <v>3617</v>
      </c>
      <c r="H28" s="17">
        <v>8185</v>
      </c>
      <c r="I28" s="20">
        <f t="shared" si="13"/>
        <v>11802</v>
      </c>
      <c r="J28" s="19">
        <v>5</v>
      </c>
      <c r="K28" s="17">
        <v>164</v>
      </c>
      <c r="L28" s="20">
        <f t="shared" si="14"/>
        <v>169</v>
      </c>
      <c r="M28" s="21">
        <v>23</v>
      </c>
      <c r="N28" s="22">
        <v>0</v>
      </c>
      <c r="O28" s="22">
        <v>0</v>
      </c>
      <c r="P28" s="22">
        <v>1</v>
      </c>
      <c r="Q28" s="23">
        <v>34</v>
      </c>
      <c r="R28" s="17">
        <v>205</v>
      </c>
      <c r="S28" s="18">
        <f t="shared" si="15"/>
        <v>239</v>
      </c>
      <c r="T28" s="23">
        <v>8573</v>
      </c>
      <c r="U28" s="17">
        <v>3556</v>
      </c>
      <c r="V28" s="22">
        <v>1595</v>
      </c>
      <c r="W28" s="20">
        <v>832</v>
      </c>
      <c r="X28" s="23">
        <v>227</v>
      </c>
      <c r="Y28" s="17">
        <v>60</v>
      </c>
      <c r="Z28" s="17">
        <v>0</v>
      </c>
      <c r="AA28" s="25">
        <v>0</v>
      </c>
      <c r="AB28" s="26">
        <f t="shared" si="16"/>
        <v>287</v>
      </c>
      <c r="AC28" s="27">
        <v>111</v>
      </c>
      <c r="AD28" s="28">
        <v>48</v>
      </c>
      <c r="AE28" s="29">
        <v>7</v>
      </c>
      <c r="AF28" s="28">
        <v>2632</v>
      </c>
      <c r="AG28" s="22">
        <v>2593</v>
      </c>
      <c r="AH28" s="22">
        <v>38</v>
      </c>
      <c r="AI28" s="22">
        <v>17</v>
      </c>
      <c r="AJ28" s="22">
        <v>0</v>
      </c>
      <c r="AK28" s="22">
        <v>0</v>
      </c>
      <c r="AL28" s="29">
        <v>1</v>
      </c>
      <c r="AM28" s="28">
        <v>1763</v>
      </c>
      <c r="AN28" s="22">
        <v>763</v>
      </c>
      <c r="AO28" s="22">
        <v>0</v>
      </c>
      <c r="AP28" s="22">
        <v>0</v>
      </c>
      <c r="AQ28" s="22">
        <v>66</v>
      </c>
      <c r="AR28" s="22">
        <v>3</v>
      </c>
      <c r="AS28" s="32">
        <v>0</v>
      </c>
      <c r="AT28" s="44">
        <v>16000</v>
      </c>
      <c r="AU28" s="48">
        <v>29729</v>
      </c>
      <c r="AV28" s="49">
        <v>9116</v>
      </c>
      <c r="AW28" s="21">
        <v>82</v>
      </c>
      <c r="AX28" s="50">
        <v>10058</v>
      </c>
      <c r="AY28" s="51">
        <v>2825</v>
      </c>
      <c r="AZ28" s="22">
        <v>14</v>
      </c>
      <c r="BA28" s="52">
        <v>2839</v>
      </c>
      <c r="BB28" s="40">
        <v>13675</v>
      </c>
      <c r="BC28" s="41">
        <v>8185</v>
      </c>
      <c r="BD28" s="42">
        <v>21860</v>
      </c>
      <c r="BE28" s="33">
        <v>26140</v>
      </c>
      <c r="BF28" s="53">
        <v>39869</v>
      </c>
      <c r="BG28" s="43">
        <v>0.62557182067703565</v>
      </c>
      <c r="BH28" s="2"/>
    </row>
    <row r="29" spans="1:60" ht="19.5" customHeight="1" x14ac:dyDescent="0.15">
      <c r="A29" s="15" t="s">
        <v>75</v>
      </c>
      <c r="B29" s="16">
        <v>1981</v>
      </c>
      <c r="C29" s="17">
        <v>9</v>
      </c>
      <c r="D29" s="17">
        <v>233</v>
      </c>
      <c r="E29" s="17">
        <v>249</v>
      </c>
      <c r="F29" s="18">
        <f t="shared" si="12"/>
        <v>2472</v>
      </c>
      <c r="G29" s="19">
        <v>2493</v>
      </c>
      <c r="H29" s="17">
        <v>3939</v>
      </c>
      <c r="I29" s="20">
        <f t="shared" si="13"/>
        <v>6432</v>
      </c>
      <c r="J29" s="19">
        <v>1</v>
      </c>
      <c r="K29" s="17">
        <v>258</v>
      </c>
      <c r="L29" s="20">
        <f t="shared" si="14"/>
        <v>259</v>
      </c>
      <c r="M29" s="21">
        <v>17</v>
      </c>
      <c r="N29" s="22">
        <v>0</v>
      </c>
      <c r="O29" s="22">
        <v>0</v>
      </c>
      <c r="P29" s="22">
        <v>6</v>
      </c>
      <c r="Q29" s="23">
        <v>32</v>
      </c>
      <c r="R29" s="17">
        <v>283</v>
      </c>
      <c r="S29" s="18">
        <f t="shared" si="15"/>
        <v>315</v>
      </c>
      <c r="T29" s="23">
        <v>7856</v>
      </c>
      <c r="U29" s="17">
        <v>5125</v>
      </c>
      <c r="V29" s="22">
        <v>311</v>
      </c>
      <c r="W29" s="20">
        <v>599</v>
      </c>
      <c r="X29" s="23">
        <v>128</v>
      </c>
      <c r="Y29" s="17">
        <v>51</v>
      </c>
      <c r="Z29" s="17">
        <v>0</v>
      </c>
      <c r="AA29" s="25">
        <v>0</v>
      </c>
      <c r="AB29" s="26">
        <f t="shared" si="16"/>
        <v>179</v>
      </c>
      <c r="AC29" s="27">
        <v>612</v>
      </c>
      <c r="AD29" s="28">
        <v>24</v>
      </c>
      <c r="AE29" s="29">
        <v>5</v>
      </c>
      <c r="AF29" s="28">
        <v>3405</v>
      </c>
      <c r="AG29" s="22">
        <v>3348</v>
      </c>
      <c r="AH29" s="22">
        <v>44</v>
      </c>
      <c r="AI29" s="22">
        <v>19</v>
      </c>
      <c r="AJ29" s="22">
        <v>0</v>
      </c>
      <c r="AK29" s="22">
        <v>0</v>
      </c>
      <c r="AL29" s="29">
        <v>13</v>
      </c>
      <c r="AM29" s="28">
        <v>1595</v>
      </c>
      <c r="AN29" s="22">
        <v>1234</v>
      </c>
      <c r="AO29" s="22">
        <v>0</v>
      </c>
      <c r="AP29" s="22">
        <v>0</v>
      </c>
      <c r="AQ29" s="22">
        <v>109</v>
      </c>
      <c r="AR29" s="22">
        <v>17</v>
      </c>
      <c r="AS29" s="32">
        <v>0</v>
      </c>
      <c r="AT29" s="44">
        <v>9222</v>
      </c>
      <c r="AU29" s="48">
        <v>23339</v>
      </c>
      <c r="AV29" s="49">
        <v>4472</v>
      </c>
      <c r="AW29" s="21">
        <v>33</v>
      </c>
      <c r="AX29" s="50">
        <v>5128</v>
      </c>
      <c r="AY29" s="51">
        <v>2014</v>
      </c>
      <c r="AZ29" s="22">
        <v>9</v>
      </c>
      <c r="BA29" s="52">
        <v>2023</v>
      </c>
      <c r="BB29" s="40">
        <v>7621</v>
      </c>
      <c r="BC29" s="41">
        <v>3939</v>
      </c>
      <c r="BD29" s="42">
        <v>11560</v>
      </c>
      <c r="BE29" s="33">
        <v>14383</v>
      </c>
      <c r="BF29" s="53">
        <v>28500</v>
      </c>
      <c r="BG29" s="43">
        <v>0.65925605536332177</v>
      </c>
      <c r="BH29" s="2"/>
    </row>
    <row r="30" spans="1:60" ht="19.5" customHeight="1" x14ac:dyDescent="0.15">
      <c r="A30" s="15" t="s">
        <v>76</v>
      </c>
      <c r="B30" s="16">
        <v>1212</v>
      </c>
      <c r="C30" s="17">
        <v>4</v>
      </c>
      <c r="D30" s="17">
        <v>203</v>
      </c>
      <c r="E30" s="17">
        <v>284</v>
      </c>
      <c r="F30" s="18">
        <f t="shared" si="12"/>
        <v>1703</v>
      </c>
      <c r="G30" s="19">
        <v>1942</v>
      </c>
      <c r="H30" s="17">
        <v>3648</v>
      </c>
      <c r="I30" s="20">
        <f t="shared" si="13"/>
        <v>5590</v>
      </c>
      <c r="J30" s="19">
        <v>4</v>
      </c>
      <c r="K30" s="17">
        <v>388</v>
      </c>
      <c r="L30" s="20">
        <f t="shared" si="14"/>
        <v>392</v>
      </c>
      <c r="M30" s="21">
        <v>10</v>
      </c>
      <c r="N30" s="22">
        <v>0</v>
      </c>
      <c r="O30" s="22">
        <v>0</v>
      </c>
      <c r="P30" s="22">
        <v>1</v>
      </c>
      <c r="Q30" s="23">
        <v>20</v>
      </c>
      <c r="R30" s="17">
        <v>224</v>
      </c>
      <c r="S30" s="18">
        <f t="shared" si="15"/>
        <v>244</v>
      </c>
      <c r="T30" s="23">
        <v>4532</v>
      </c>
      <c r="U30" s="17">
        <v>2720</v>
      </c>
      <c r="V30" s="22">
        <v>302</v>
      </c>
      <c r="W30" s="20">
        <v>396</v>
      </c>
      <c r="X30" s="23">
        <v>76</v>
      </c>
      <c r="Y30" s="17">
        <v>26</v>
      </c>
      <c r="Z30" s="17">
        <v>0</v>
      </c>
      <c r="AA30" s="25">
        <v>0</v>
      </c>
      <c r="AB30" s="26">
        <f t="shared" si="16"/>
        <v>102</v>
      </c>
      <c r="AC30" s="27">
        <v>375</v>
      </c>
      <c r="AD30" s="28">
        <v>58</v>
      </c>
      <c r="AE30" s="29">
        <v>3</v>
      </c>
      <c r="AF30" s="28">
        <v>1461</v>
      </c>
      <c r="AG30" s="22">
        <v>1398</v>
      </c>
      <c r="AH30" s="22">
        <v>61</v>
      </c>
      <c r="AI30" s="22">
        <v>23</v>
      </c>
      <c r="AJ30" s="22">
        <v>0</v>
      </c>
      <c r="AK30" s="22">
        <v>0</v>
      </c>
      <c r="AL30" s="29">
        <v>2</v>
      </c>
      <c r="AM30" s="28">
        <v>359</v>
      </c>
      <c r="AN30" s="22">
        <v>210</v>
      </c>
      <c r="AO30" s="22">
        <v>0</v>
      </c>
      <c r="AP30" s="22">
        <v>0</v>
      </c>
      <c r="AQ30" s="22">
        <v>190</v>
      </c>
      <c r="AR30" s="22">
        <v>3</v>
      </c>
      <c r="AS30" s="32">
        <v>0</v>
      </c>
      <c r="AT30" s="44">
        <v>7764</v>
      </c>
      <c r="AU30" s="48">
        <v>15091</v>
      </c>
      <c r="AV30" s="49">
        <v>4334</v>
      </c>
      <c r="AW30" s="21">
        <v>16</v>
      </c>
      <c r="AX30" s="50">
        <v>3198</v>
      </c>
      <c r="AY30" s="51">
        <v>1228</v>
      </c>
      <c r="AZ30" s="22">
        <v>4</v>
      </c>
      <c r="BA30" s="52">
        <v>1232</v>
      </c>
      <c r="BB30" s="40">
        <v>5140</v>
      </c>
      <c r="BC30" s="41">
        <v>3648</v>
      </c>
      <c r="BD30" s="42">
        <v>8788</v>
      </c>
      <c r="BE30" s="33">
        <v>10978</v>
      </c>
      <c r="BF30" s="53">
        <v>18305</v>
      </c>
      <c r="BG30" s="43">
        <v>0.58488848429676832</v>
      </c>
      <c r="BH30" s="2"/>
    </row>
    <row r="31" spans="1:60" ht="19.5" customHeight="1" x14ac:dyDescent="0.15">
      <c r="A31" s="15" t="s">
        <v>77</v>
      </c>
      <c r="B31" s="16">
        <v>1864</v>
      </c>
      <c r="C31" s="17">
        <v>10</v>
      </c>
      <c r="D31" s="17">
        <v>268</v>
      </c>
      <c r="E31" s="17">
        <v>359</v>
      </c>
      <c r="F31" s="18">
        <f t="shared" si="12"/>
        <v>2501</v>
      </c>
      <c r="G31" s="19">
        <v>2253</v>
      </c>
      <c r="H31" s="17">
        <v>3766</v>
      </c>
      <c r="I31" s="20">
        <f t="shared" si="13"/>
        <v>6019</v>
      </c>
      <c r="J31" s="19">
        <v>1</v>
      </c>
      <c r="K31" s="17">
        <v>172</v>
      </c>
      <c r="L31" s="20">
        <f t="shared" si="14"/>
        <v>173</v>
      </c>
      <c r="M31" s="21">
        <v>9</v>
      </c>
      <c r="N31" s="22">
        <v>2</v>
      </c>
      <c r="O31" s="22">
        <v>0</v>
      </c>
      <c r="P31" s="22">
        <v>2</v>
      </c>
      <c r="Q31" s="23">
        <v>21</v>
      </c>
      <c r="R31" s="17">
        <v>160</v>
      </c>
      <c r="S31" s="18">
        <f t="shared" si="15"/>
        <v>181</v>
      </c>
      <c r="T31" s="23">
        <v>5658</v>
      </c>
      <c r="U31" s="17">
        <v>3115</v>
      </c>
      <c r="V31" s="22">
        <v>540</v>
      </c>
      <c r="W31" s="20">
        <v>472</v>
      </c>
      <c r="X31" s="23">
        <v>121</v>
      </c>
      <c r="Y31" s="17">
        <v>36</v>
      </c>
      <c r="Z31" s="17">
        <v>0</v>
      </c>
      <c r="AA31" s="25">
        <v>0</v>
      </c>
      <c r="AB31" s="26">
        <f t="shared" si="16"/>
        <v>157</v>
      </c>
      <c r="AC31" s="27">
        <v>692</v>
      </c>
      <c r="AD31" s="28">
        <v>329</v>
      </c>
      <c r="AE31" s="29">
        <v>32</v>
      </c>
      <c r="AF31" s="28">
        <v>1650</v>
      </c>
      <c r="AG31" s="22">
        <v>1263</v>
      </c>
      <c r="AH31" s="22">
        <v>380</v>
      </c>
      <c r="AI31" s="22">
        <v>235</v>
      </c>
      <c r="AJ31" s="22">
        <v>0</v>
      </c>
      <c r="AK31" s="22">
        <v>0</v>
      </c>
      <c r="AL31" s="29">
        <v>1</v>
      </c>
      <c r="AM31" s="28">
        <v>566</v>
      </c>
      <c r="AN31" s="22">
        <v>360</v>
      </c>
      <c r="AO31" s="22">
        <v>0</v>
      </c>
      <c r="AP31" s="22">
        <v>0</v>
      </c>
      <c r="AQ31" s="22">
        <v>52</v>
      </c>
      <c r="AR31" s="22">
        <v>1</v>
      </c>
      <c r="AS31" s="32">
        <v>0</v>
      </c>
      <c r="AT31" s="44">
        <v>8756</v>
      </c>
      <c r="AU31" s="48">
        <v>18074</v>
      </c>
      <c r="AV31" s="49">
        <v>4316</v>
      </c>
      <c r="AW31" s="21">
        <v>12</v>
      </c>
      <c r="AX31" s="50">
        <v>5188</v>
      </c>
      <c r="AY31" s="51">
        <v>1876</v>
      </c>
      <c r="AZ31" s="22">
        <v>10</v>
      </c>
      <c r="BA31" s="52">
        <v>1886</v>
      </c>
      <c r="BB31" s="40">
        <v>7441</v>
      </c>
      <c r="BC31" s="41">
        <v>3766</v>
      </c>
      <c r="BD31" s="42">
        <v>11207</v>
      </c>
      <c r="BE31" s="33">
        <v>13956</v>
      </c>
      <c r="BF31" s="53">
        <v>23274</v>
      </c>
      <c r="BG31" s="43">
        <v>0.66396002498438478</v>
      </c>
      <c r="BH31" s="2"/>
    </row>
    <row r="32" spans="1:60" ht="19.5" customHeight="1" x14ac:dyDescent="0.15">
      <c r="A32" s="15" t="s">
        <v>78</v>
      </c>
      <c r="B32" s="16">
        <v>1527</v>
      </c>
      <c r="C32" s="17">
        <v>8</v>
      </c>
      <c r="D32" s="17">
        <v>217</v>
      </c>
      <c r="E32" s="17">
        <v>403</v>
      </c>
      <c r="F32" s="18">
        <f t="shared" si="12"/>
        <v>2155</v>
      </c>
      <c r="G32" s="19">
        <v>3491</v>
      </c>
      <c r="H32" s="17">
        <v>5984</v>
      </c>
      <c r="I32" s="20">
        <f t="shared" si="13"/>
        <v>9475</v>
      </c>
      <c r="J32" s="19">
        <v>3</v>
      </c>
      <c r="K32" s="17">
        <v>178</v>
      </c>
      <c r="L32" s="20">
        <f t="shared" si="14"/>
        <v>181</v>
      </c>
      <c r="M32" s="21">
        <v>19</v>
      </c>
      <c r="N32" s="22">
        <v>1</v>
      </c>
      <c r="O32" s="22">
        <v>0</v>
      </c>
      <c r="P32" s="22">
        <v>4</v>
      </c>
      <c r="Q32" s="23">
        <v>26</v>
      </c>
      <c r="R32" s="17">
        <v>132</v>
      </c>
      <c r="S32" s="18">
        <f t="shared" si="15"/>
        <v>158</v>
      </c>
      <c r="T32" s="23">
        <v>5170</v>
      </c>
      <c r="U32" s="17">
        <v>2232</v>
      </c>
      <c r="V32" s="22">
        <v>0</v>
      </c>
      <c r="W32" s="20">
        <v>507</v>
      </c>
      <c r="X32" s="23">
        <v>116</v>
      </c>
      <c r="Y32" s="17">
        <v>17</v>
      </c>
      <c r="Z32" s="17">
        <v>0</v>
      </c>
      <c r="AA32" s="25">
        <v>0</v>
      </c>
      <c r="AB32" s="26">
        <f t="shared" si="16"/>
        <v>133</v>
      </c>
      <c r="AC32" s="27">
        <v>152</v>
      </c>
      <c r="AD32" s="28">
        <v>21</v>
      </c>
      <c r="AE32" s="29">
        <v>3</v>
      </c>
      <c r="AF32" s="28">
        <v>1594</v>
      </c>
      <c r="AG32" s="22">
        <v>1577</v>
      </c>
      <c r="AH32" s="22">
        <v>12</v>
      </c>
      <c r="AI32" s="22">
        <v>3</v>
      </c>
      <c r="AJ32" s="22">
        <v>0</v>
      </c>
      <c r="AK32" s="22">
        <v>0</v>
      </c>
      <c r="AL32" s="29">
        <v>3</v>
      </c>
      <c r="AM32" s="28">
        <v>525</v>
      </c>
      <c r="AN32" s="22">
        <v>332</v>
      </c>
      <c r="AO32" s="22">
        <v>0</v>
      </c>
      <c r="AP32" s="22">
        <v>0</v>
      </c>
      <c r="AQ32" s="22">
        <v>40</v>
      </c>
      <c r="AR32" s="22">
        <v>1</v>
      </c>
      <c r="AS32" s="32">
        <v>0</v>
      </c>
      <c r="AT32" s="44">
        <v>11944</v>
      </c>
      <c r="AU32" s="48">
        <v>19741</v>
      </c>
      <c r="AV32" s="49">
        <v>6592</v>
      </c>
      <c r="AW32" s="21">
        <v>4</v>
      </c>
      <c r="AX32" s="50">
        <v>3629</v>
      </c>
      <c r="AY32" s="51">
        <v>1531</v>
      </c>
      <c r="AZ32" s="22">
        <v>8</v>
      </c>
      <c r="BA32" s="52">
        <v>1539</v>
      </c>
      <c r="BB32" s="40">
        <v>7120</v>
      </c>
      <c r="BC32" s="41">
        <v>5984</v>
      </c>
      <c r="BD32" s="42">
        <v>13104</v>
      </c>
      <c r="BE32" s="33">
        <v>15577</v>
      </c>
      <c r="BF32" s="53">
        <v>23374</v>
      </c>
      <c r="BG32" s="43">
        <v>0.5433455433455433</v>
      </c>
      <c r="BH32" s="2"/>
    </row>
    <row r="33" spans="1:60" ht="19.5" customHeight="1" x14ac:dyDescent="0.15">
      <c r="A33" s="15" t="s">
        <v>79</v>
      </c>
      <c r="B33" s="16">
        <v>2077</v>
      </c>
      <c r="C33" s="17">
        <v>10</v>
      </c>
      <c r="D33" s="17">
        <v>466</v>
      </c>
      <c r="E33" s="17">
        <v>505</v>
      </c>
      <c r="F33" s="18">
        <f t="shared" si="12"/>
        <v>3058</v>
      </c>
      <c r="G33" s="19">
        <v>5066</v>
      </c>
      <c r="H33" s="17">
        <v>3822</v>
      </c>
      <c r="I33" s="20">
        <f t="shared" si="13"/>
        <v>8888</v>
      </c>
      <c r="J33" s="19">
        <v>25</v>
      </c>
      <c r="K33" s="17">
        <v>186</v>
      </c>
      <c r="L33" s="20">
        <f t="shared" si="14"/>
        <v>211</v>
      </c>
      <c r="M33" s="21">
        <v>14</v>
      </c>
      <c r="N33" s="22">
        <v>2</v>
      </c>
      <c r="O33" s="22">
        <v>0</v>
      </c>
      <c r="P33" s="22">
        <v>2</v>
      </c>
      <c r="Q33" s="23">
        <v>27</v>
      </c>
      <c r="R33" s="17">
        <v>217</v>
      </c>
      <c r="S33" s="18">
        <f t="shared" si="15"/>
        <v>244</v>
      </c>
      <c r="T33" s="23">
        <v>8956</v>
      </c>
      <c r="U33" s="17">
        <v>5186</v>
      </c>
      <c r="V33" s="22">
        <v>500</v>
      </c>
      <c r="W33" s="20">
        <v>735</v>
      </c>
      <c r="X33" s="23">
        <v>202</v>
      </c>
      <c r="Y33" s="17">
        <v>60</v>
      </c>
      <c r="Z33" s="17">
        <v>0</v>
      </c>
      <c r="AA33" s="25">
        <v>0</v>
      </c>
      <c r="AB33" s="26">
        <f t="shared" si="16"/>
        <v>262</v>
      </c>
      <c r="AC33" s="27">
        <v>1095</v>
      </c>
      <c r="AD33" s="28">
        <v>25</v>
      </c>
      <c r="AE33" s="29">
        <v>7</v>
      </c>
      <c r="AF33" s="28">
        <v>4121</v>
      </c>
      <c r="AG33" s="22">
        <v>4022</v>
      </c>
      <c r="AH33" s="22">
        <v>56</v>
      </c>
      <c r="AI33" s="22">
        <v>27</v>
      </c>
      <c r="AJ33" s="22">
        <v>0</v>
      </c>
      <c r="AK33" s="22">
        <v>0</v>
      </c>
      <c r="AL33" s="29">
        <v>6</v>
      </c>
      <c r="AM33" s="28">
        <v>1851</v>
      </c>
      <c r="AN33" s="22">
        <v>998</v>
      </c>
      <c r="AO33" s="22">
        <v>0</v>
      </c>
      <c r="AP33" s="22">
        <v>0</v>
      </c>
      <c r="AQ33" s="22">
        <v>494</v>
      </c>
      <c r="AR33" s="22">
        <v>13</v>
      </c>
      <c r="AS33" s="32">
        <v>0</v>
      </c>
      <c r="AT33" s="44">
        <v>12274</v>
      </c>
      <c r="AU33" s="48">
        <v>29342</v>
      </c>
      <c r="AV33" s="49">
        <v>4537</v>
      </c>
      <c r="AW33" s="21">
        <v>26</v>
      </c>
      <c r="AX33" s="50">
        <v>11506</v>
      </c>
      <c r="AY33" s="51">
        <v>2103</v>
      </c>
      <c r="AZ33" s="22">
        <v>10</v>
      </c>
      <c r="BA33" s="52">
        <v>2113</v>
      </c>
      <c r="BB33" s="40">
        <v>16572</v>
      </c>
      <c r="BC33" s="41">
        <v>3822</v>
      </c>
      <c r="BD33" s="42">
        <v>20394</v>
      </c>
      <c r="BE33" s="33">
        <v>23806</v>
      </c>
      <c r="BF33" s="53">
        <v>40874</v>
      </c>
      <c r="BG33" s="43">
        <v>0.81259193880553104</v>
      </c>
      <c r="BH33" s="2"/>
    </row>
    <row r="34" spans="1:60" ht="19.5" customHeight="1" x14ac:dyDescent="0.15">
      <c r="A34" s="15" t="s">
        <v>80</v>
      </c>
      <c r="B34" s="16">
        <v>928</v>
      </c>
      <c r="C34" s="17">
        <v>2</v>
      </c>
      <c r="D34" s="17">
        <v>138</v>
      </c>
      <c r="E34" s="17">
        <v>210</v>
      </c>
      <c r="F34" s="18">
        <f t="shared" si="12"/>
        <v>1278</v>
      </c>
      <c r="G34" s="19">
        <v>3177</v>
      </c>
      <c r="H34" s="17">
        <v>2808</v>
      </c>
      <c r="I34" s="20">
        <f t="shared" si="13"/>
        <v>5985</v>
      </c>
      <c r="J34" s="19">
        <v>1</v>
      </c>
      <c r="K34" s="17">
        <v>181</v>
      </c>
      <c r="L34" s="20">
        <f t="shared" si="14"/>
        <v>182</v>
      </c>
      <c r="M34" s="21">
        <v>6</v>
      </c>
      <c r="N34" s="22">
        <v>1</v>
      </c>
      <c r="O34" s="22">
        <v>0</v>
      </c>
      <c r="P34" s="22">
        <v>1</v>
      </c>
      <c r="Q34" s="23">
        <v>31</v>
      </c>
      <c r="R34" s="17">
        <v>119</v>
      </c>
      <c r="S34" s="18">
        <f t="shared" si="15"/>
        <v>150</v>
      </c>
      <c r="T34" s="23">
        <v>3120</v>
      </c>
      <c r="U34" s="17">
        <v>1888</v>
      </c>
      <c r="V34" s="22">
        <v>345</v>
      </c>
      <c r="W34" s="20">
        <v>272</v>
      </c>
      <c r="X34" s="23">
        <v>84</v>
      </c>
      <c r="Y34" s="17">
        <v>27</v>
      </c>
      <c r="Z34" s="17">
        <v>0</v>
      </c>
      <c r="AA34" s="25">
        <v>0</v>
      </c>
      <c r="AB34" s="26">
        <f t="shared" si="16"/>
        <v>111</v>
      </c>
      <c r="AC34" s="27">
        <v>378</v>
      </c>
      <c r="AD34" s="28">
        <v>3</v>
      </c>
      <c r="AE34" s="29">
        <v>15</v>
      </c>
      <c r="AF34" s="28">
        <v>965</v>
      </c>
      <c r="AG34" s="22">
        <v>917</v>
      </c>
      <c r="AH34" s="22">
        <v>13</v>
      </c>
      <c r="AI34" s="22">
        <v>3</v>
      </c>
      <c r="AJ34" s="22">
        <v>0</v>
      </c>
      <c r="AK34" s="22">
        <v>0</v>
      </c>
      <c r="AL34" s="29">
        <v>23</v>
      </c>
      <c r="AM34" s="28">
        <v>444</v>
      </c>
      <c r="AN34" s="22">
        <v>263</v>
      </c>
      <c r="AO34" s="22">
        <v>0</v>
      </c>
      <c r="AP34" s="22">
        <v>0</v>
      </c>
      <c r="AQ34" s="22">
        <v>425</v>
      </c>
      <c r="AR34" s="22">
        <v>9</v>
      </c>
      <c r="AS34" s="32">
        <v>0</v>
      </c>
      <c r="AT34" s="44">
        <v>7552</v>
      </c>
      <c r="AU34" s="48">
        <v>13172</v>
      </c>
      <c r="AV34" s="49">
        <v>3207</v>
      </c>
      <c r="AW34" s="21">
        <v>7</v>
      </c>
      <c r="AX34" s="50">
        <v>731</v>
      </c>
      <c r="AY34" s="51">
        <v>935</v>
      </c>
      <c r="AZ34" s="22">
        <v>2</v>
      </c>
      <c r="BA34" s="52">
        <v>937</v>
      </c>
      <c r="BB34" s="40">
        <v>3908</v>
      </c>
      <c r="BC34" s="41">
        <v>2808</v>
      </c>
      <c r="BD34" s="42">
        <v>6716</v>
      </c>
      <c r="BE34" s="33">
        <v>8290</v>
      </c>
      <c r="BF34" s="53">
        <v>13910</v>
      </c>
      <c r="BG34" s="43">
        <v>0.58189398451459207</v>
      </c>
      <c r="BH34" s="2"/>
    </row>
    <row r="35" spans="1:60" ht="19.5" customHeight="1" x14ac:dyDescent="0.15">
      <c r="A35" s="15" t="s">
        <v>81</v>
      </c>
      <c r="B35" s="16">
        <v>1255</v>
      </c>
      <c r="C35" s="17">
        <v>14</v>
      </c>
      <c r="D35" s="17">
        <v>218</v>
      </c>
      <c r="E35" s="17">
        <v>352</v>
      </c>
      <c r="F35" s="18">
        <f t="shared" si="12"/>
        <v>1839</v>
      </c>
      <c r="G35" s="19">
        <v>3214</v>
      </c>
      <c r="H35" s="17">
        <v>4227</v>
      </c>
      <c r="I35" s="20">
        <f t="shared" si="13"/>
        <v>7441</v>
      </c>
      <c r="J35" s="19">
        <v>1</v>
      </c>
      <c r="K35" s="17">
        <v>86</v>
      </c>
      <c r="L35" s="20">
        <f t="shared" si="14"/>
        <v>87</v>
      </c>
      <c r="M35" s="21">
        <v>9</v>
      </c>
      <c r="N35" s="22">
        <v>0</v>
      </c>
      <c r="O35" s="22">
        <v>0</v>
      </c>
      <c r="P35" s="22">
        <v>4</v>
      </c>
      <c r="Q35" s="23">
        <v>12</v>
      </c>
      <c r="R35" s="17">
        <v>119</v>
      </c>
      <c r="S35" s="18">
        <f t="shared" si="15"/>
        <v>131</v>
      </c>
      <c r="T35" s="23">
        <v>3924</v>
      </c>
      <c r="U35" s="17">
        <v>1518</v>
      </c>
      <c r="V35" s="22">
        <v>333</v>
      </c>
      <c r="W35" s="20">
        <v>561</v>
      </c>
      <c r="X35" s="23">
        <v>116</v>
      </c>
      <c r="Y35" s="17">
        <v>33</v>
      </c>
      <c r="Z35" s="17">
        <v>0</v>
      </c>
      <c r="AA35" s="25">
        <v>0</v>
      </c>
      <c r="AB35" s="26">
        <f t="shared" si="16"/>
        <v>149</v>
      </c>
      <c r="AC35" s="27">
        <v>311</v>
      </c>
      <c r="AD35" s="28">
        <v>40</v>
      </c>
      <c r="AE35" s="29">
        <v>3</v>
      </c>
      <c r="AF35" s="28">
        <v>1298</v>
      </c>
      <c r="AG35" s="22">
        <v>1248</v>
      </c>
      <c r="AH35" s="22">
        <v>27</v>
      </c>
      <c r="AI35" s="22">
        <v>11</v>
      </c>
      <c r="AJ35" s="22">
        <v>0</v>
      </c>
      <c r="AK35" s="22">
        <v>0</v>
      </c>
      <c r="AL35" s="29">
        <v>2</v>
      </c>
      <c r="AM35" s="28">
        <v>422</v>
      </c>
      <c r="AN35" s="22">
        <v>193</v>
      </c>
      <c r="AO35" s="22">
        <v>0</v>
      </c>
      <c r="AP35" s="22">
        <v>0</v>
      </c>
      <c r="AQ35" s="22">
        <v>56</v>
      </c>
      <c r="AR35" s="22">
        <v>0</v>
      </c>
      <c r="AS35" s="32">
        <v>0</v>
      </c>
      <c r="AT35" s="44">
        <v>9445</v>
      </c>
      <c r="AU35" s="48">
        <v>15779</v>
      </c>
      <c r="AV35" s="49">
        <v>4688</v>
      </c>
      <c r="AW35" s="21">
        <v>0</v>
      </c>
      <c r="AX35" s="50">
        <v>1543</v>
      </c>
      <c r="AY35" s="51">
        <v>1255</v>
      </c>
      <c r="AZ35" s="22">
        <v>14</v>
      </c>
      <c r="BA35" s="52">
        <v>1269</v>
      </c>
      <c r="BB35" s="40">
        <v>4757</v>
      </c>
      <c r="BC35" s="41">
        <v>4227</v>
      </c>
      <c r="BD35" s="42">
        <v>8984</v>
      </c>
      <c r="BE35" s="33">
        <v>10988</v>
      </c>
      <c r="BF35" s="53">
        <v>17322</v>
      </c>
      <c r="BG35" s="43">
        <v>0.52949688334817457</v>
      </c>
      <c r="BH35" s="2"/>
    </row>
    <row r="36" spans="1:60" ht="19.5" customHeight="1" x14ac:dyDescent="0.15">
      <c r="A36" s="15" t="s">
        <v>82</v>
      </c>
      <c r="B36" s="16">
        <v>997</v>
      </c>
      <c r="C36" s="17">
        <v>5</v>
      </c>
      <c r="D36" s="17">
        <v>141</v>
      </c>
      <c r="E36" s="17">
        <v>344</v>
      </c>
      <c r="F36" s="18">
        <f t="shared" si="12"/>
        <v>1487</v>
      </c>
      <c r="G36" s="19">
        <v>1873</v>
      </c>
      <c r="H36" s="17">
        <v>3604</v>
      </c>
      <c r="I36" s="20">
        <f t="shared" si="13"/>
        <v>5477</v>
      </c>
      <c r="J36" s="19">
        <v>120</v>
      </c>
      <c r="K36" s="17">
        <v>443</v>
      </c>
      <c r="L36" s="20">
        <f t="shared" si="14"/>
        <v>563</v>
      </c>
      <c r="M36" s="21">
        <v>12</v>
      </c>
      <c r="N36" s="22">
        <v>2</v>
      </c>
      <c r="O36" s="22">
        <v>0</v>
      </c>
      <c r="P36" s="22">
        <v>1</v>
      </c>
      <c r="Q36" s="23">
        <v>20</v>
      </c>
      <c r="R36" s="17">
        <v>137</v>
      </c>
      <c r="S36" s="18">
        <f t="shared" si="15"/>
        <v>157</v>
      </c>
      <c r="T36" s="23">
        <v>3557</v>
      </c>
      <c r="U36" s="17">
        <v>2359</v>
      </c>
      <c r="V36" s="22">
        <v>336</v>
      </c>
      <c r="W36" s="20">
        <v>278</v>
      </c>
      <c r="X36" s="23">
        <v>66</v>
      </c>
      <c r="Y36" s="17">
        <v>32</v>
      </c>
      <c r="Z36" s="17">
        <v>0</v>
      </c>
      <c r="AA36" s="25">
        <v>0</v>
      </c>
      <c r="AB36" s="26">
        <f t="shared" si="16"/>
        <v>98</v>
      </c>
      <c r="AC36" s="27">
        <v>702</v>
      </c>
      <c r="AD36" s="28">
        <v>64</v>
      </c>
      <c r="AE36" s="29">
        <v>6</v>
      </c>
      <c r="AF36" s="28">
        <v>1221</v>
      </c>
      <c r="AG36" s="22">
        <v>1169</v>
      </c>
      <c r="AH36" s="22">
        <v>41</v>
      </c>
      <c r="AI36" s="22">
        <v>18</v>
      </c>
      <c r="AJ36" s="22">
        <v>0</v>
      </c>
      <c r="AK36" s="22">
        <v>0</v>
      </c>
      <c r="AL36" s="29">
        <v>8</v>
      </c>
      <c r="AM36" s="28">
        <v>868</v>
      </c>
      <c r="AN36" s="22">
        <v>452</v>
      </c>
      <c r="AO36" s="22">
        <v>0</v>
      </c>
      <c r="AP36" s="22">
        <v>0</v>
      </c>
      <c r="AQ36" s="22">
        <v>72</v>
      </c>
      <c r="AR36" s="22">
        <v>5</v>
      </c>
      <c r="AS36" s="32">
        <v>0</v>
      </c>
      <c r="AT36" s="44">
        <v>7611</v>
      </c>
      <c r="AU36" s="48">
        <v>14361</v>
      </c>
      <c r="AV36" s="49">
        <v>4408</v>
      </c>
      <c r="AW36" s="21">
        <v>11</v>
      </c>
      <c r="AX36" s="50">
        <v>1113</v>
      </c>
      <c r="AY36" s="51">
        <v>1008</v>
      </c>
      <c r="AZ36" s="22">
        <v>5</v>
      </c>
      <c r="BA36" s="52">
        <v>1013</v>
      </c>
      <c r="BB36" s="40">
        <v>2986</v>
      </c>
      <c r="BC36" s="41">
        <v>3604</v>
      </c>
      <c r="BD36" s="42">
        <v>6590</v>
      </c>
      <c r="BE36" s="33">
        <v>8735</v>
      </c>
      <c r="BF36" s="53">
        <v>15485</v>
      </c>
      <c r="BG36" s="43">
        <v>0.45311077389984827</v>
      </c>
    </row>
    <row r="37" spans="1:60" ht="19.5" customHeight="1" x14ac:dyDescent="0.15">
      <c r="A37" s="15" t="s">
        <v>83</v>
      </c>
      <c r="B37" s="16">
        <v>401</v>
      </c>
      <c r="C37" s="17">
        <v>16</v>
      </c>
      <c r="D37" s="17">
        <v>68</v>
      </c>
      <c r="E37" s="17">
        <v>65</v>
      </c>
      <c r="F37" s="18">
        <f t="shared" si="12"/>
        <v>550</v>
      </c>
      <c r="G37" s="19">
        <v>1343</v>
      </c>
      <c r="H37" s="17">
        <v>1235</v>
      </c>
      <c r="I37" s="20">
        <f t="shared" si="13"/>
        <v>2578</v>
      </c>
      <c r="J37" s="19">
        <v>1</v>
      </c>
      <c r="K37" s="17">
        <v>48</v>
      </c>
      <c r="L37" s="20">
        <f t="shared" si="14"/>
        <v>49</v>
      </c>
      <c r="M37" s="21">
        <v>6</v>
      </c>
      <c r="N37" s="22">
        <v>0</v>
      </c>
      <c r="O37" s="22">
        <v>0</v>
      </c>
      <c r="P37" s="22">
        <v>0</v>
      </c>
      <c r="Q37" s="23">
        <v>34</v>
      </c>
      <c r="R37" s="17">
        <v>139</v>
      </c>
      <c r="S37" s="18">
        <f t="shared" si="15"/>
        <v>173</v>
      </c>
      <c r="T37" s="23">
        <v>7090</v>
      </c>
      <c r="U37" s="17">
        <v>6411</v>
      </c>
      <c r="V37" s="22">
        <v>66</v>
      </c>
      <c r="W37" s="20">
        <v>136</v>
      </c>
      <c r="X37" s="23">
        <v>47</v>
      </c>
      <c r="Y37" s="17">
        <v>8</v>
      </c>
      <c r="Z37" s="17">
        <v>0</v>
      </c>
      <c r="AA37" s="25">
        <v>0</v>
      </c>
      <c r="AB37" s="26">
        <f t="shared" si="16"/>
        <v>55</v>
      </c>
      <c r="AC37" s="27">
        <v>369</v>
      </c>
      <c r="AD37" s="28">
        <v>203</v>
      </c>
      <c r="AE37" s="29">
        <v>24</v>
      </c>
      <c r="AF37" s="28">
        <v>5965</v>
      </c>
      <c r="AG37" s="22">
        <v>5477</v>
      </c>
      <c r="AH37" s="22">
        <v>464</v>
      </c>
      <c r="AI37" s="22">
        <v>364</v>
      </c>
      <c r="AJ37" s="22">
        <v>5</v>
      </c>
      <c r="AK37" s="22">
        <v>0</v>
      </c>
      <c r="AL37" s="29">
        <v>19</v>
      </c>
      <c r="AM37" s="28">
        <v>946</v>
      </c>
      <c r="AN37" s="22">
        <v>840</v>
      </c>
      <c r="AO37" s="22">
        <v>0</v>
      </c>
      <c r="AP37" s="22">
        <v>0</v>
      </c>
      <c r="AQ37" s="22">
        <v>385</v>
      </c>
      <c r="AR37" s="22">
        <v>12</v>
      </c>
      <c r="AS37" s="32">
        <v>0</v>
      </c>
      <c r="AT37" s="44">
        <v>3218</v>
      </c>
      <c r="AU37" s="48">
        <v>18440</v>
      </c>
      <c r="AV37" s="49">
        <v>1370</v>
      </c>
      <c r="AW37" s="21">
        <v>100</v>
      </c>
      <c r="AX37" s="50">
        <v>6221</v>
      </c>
      <c r="AY37" s="51">
        <v>501</v>
      </c>
      <c r="AZ37" s="22">
        <v>16</v>
      </c>
      <c r="BA37" s="52">
        <v>517</v>
      </c>
      <c r="BB37" s="40">
        <v>7564</v>
      </c>
      <c r="BC37" s="41">
        <v>1235</v>
      </c>
      <c r="BD37" s="42">
        <v>8799</v>
      </c>
      <c r="BE37" s="33">
        <v>9539</v>
      </c>
      <c r="BF37" s="53">
        <v>24761</v>
      </c>
      <c r="BG37" s="43">
        <v>0.85964314126605301</v>
      </c>
    </row>
    <row r="38" spans="1:60" ht="19.5" customHeight="1" x14ac:dyDescent="0.15">
      <c r="A38" s="15" t="s">
        <v>84</v>
      </c>
      <c r="B38" s="16">
        <v>519</v>
      </c>
      <c r="C38" s="17">
        <v>18</v>
      </c>
      <c r="D38" s="17">
        <v>74</v>
      </c>
      <c r="E38" s="17">
        <v>64</v>
      </c>
      <c r="F38" s="18">
        <f t="shared" si="12"/>
        <v>675</v>
      </c>
      <c r="G38" s="19">
        <v>1160</v>
      </c>
      <c r="H38" s="17">
        <v>1573</v>
      </c>
      <c r="I38" s="20">
        <f t="shared" si="13"/>
        <v>2733</v>
      </c>
      <c r="J38" s="19">
        <v>4</v>
      </c>
      <c r="K38" s="17">
        <v>105</v>
      </c>
      <c r="L38" s="20">
        <f t="shared" si="14"/>
        <v>109</v>
      </c>
      <c r="M38" s="21">
        <v>6</v>
      </c>
      <c r="N38" s="22">
        <v>0</v>
      </c>
      <c r="O38" s="22">
        <v>0</v>
      </c>
      <c r="P38" s="22">
        <v>2</v>
      </c>
      <c r="Q38" s="23">
        <v>18</v>
      </c>
      <c r="R38" s="17">
        <v>112</v>
      </c>
      <c r="S38" s="18">
        <f t="shared" si="15"/>
        <v>130</v>
      </c>
      <c r="T38" s="23">
        <v>2459</v>
      </c>
      <c r="U38" s="17">
        <v>2016</v>
      </c>
      <c r="V38" s="22">
        <v>86</v>
      </c>
      <c r="W38" s="20">
        <v>111</v>
      </c>
      <c r="X38" s="23">
        <v>42</v>
      </c>
      <c r="Y38" s="17">
        <v>18</v>
      </c>
      <c r="Z38" s="17">
        <v>0</v>
      </c>
      <c r="AA38" s="25">
        <v>0</v>
      </c>
      <c r="AB38" s="26">
        <f t="shared" si="16"/>
        <v>60</v>
      </c>
      <c r="AC38" s="27">
        <v>9</v>
      </c>
      <c r="AD38" s="28">
        <v>29</v>
      </c>
      <c r="AE38" s="29">
        <v>5</v>
      </c>
      <c r="AF38" s="28">
        <v>1394</v>
      </c>
      <c r="AG38" s="22">
        <v>966</v>
      </c>
      <c r="AH38" s="22">
        <v>427</v>
      </c>
      <c r="AI38" s="22">
        <v>343</v>
      </c>
      <c r="AJ38" s="22">
        <v>0</v>
      </c>
      <c r="AK38" s="22">
        <v>0</v>
      </c>
      <c r="AL38" s="29">
        <v>1</v>
      </c>
      <c r="AM38" s="28">
        <v>43</v>
      </c>
      <c r="AN38" s="22">
        <v>19</v>
      </c>
      <c r="AO38" s="22">
        <v>0</v>
      </c>
      <c r="AP38" s="22">
        <v>0</v>
      </c>
      <c r="AQ38" s="22">
        <v>14</v>
      </c>
      <c r="AR38" s="22">
        <v>1</v>
      </c>
      <c r="AS38" s="32">
        <v>0</v>
      </c>
      <c r="AT38" s="44">
        <v>3561</v>
      </c>
      <c r="AU38" s="48">
        <v>7705</v>
      </c>
      <c r="AV38" s="49">
        <v>1766</v>
      </c>
      <c r="AW38" s="21">
        <v>119</v>
      </c>
      <c r="AX38" s="50">
        <v>353</v>
      </c>
      <c r="AY38" s="51">
        <v>638</v>
      </c>
      <c r="AZ38" s="22">
        <v>18</v>
      </c>
      <c r="BA38" s="52">
        <v>656</v>
      </c>
      <c r="BB38" s="40">
        <v>1513</v>
      </c>
      <c r="BC38" s="41">
        <v>1573</v>
      </c>
      <c r="BD38" s="42">
        <v>3086</v>
      </c>
      <c r="BE38" s="33">
        <v>4033</v>
      </c>
      <c r="BF38" s="53">
        <v>8177</v>
      </c>
      <c r="BG38" s="43">
        <v>0.49027867790019442</v>
      </c>
    </row>
    <row r="39" spans="1:60" ht="19.5" customHeight="1" x14ac:dyDescent="0.15">
      <c r="A39" s="15" t="s">
        <v>85</v>
      </c>
      <c r="B39" s="16">
        <v>620</v>
      </c>
      <c r="C39" s="17">
        <v>18</v>
      </c>
      <c r="D39" s="17">
        <v>91</v>
      </c>
      <c r="E39" s="17">
        <v>151</v>
      </c>
      <c r="F39" s="18">
        <f t="shared" si="12"/>
        <v>880</v>
      </c>
      <c r="G39" s="19">
        <v>1889</v>
      </c>
      <c r="H39" s="17">
        <v>2927</v>
      </c>
      <c r="I39" s="20">
        <f t="shared" si="13"/>
        <v>4816</v>
      </c>
      <c r="J39" s="19">
        <v>5</v>
      </c>
      <c r="K39" s="17">
        <v>90</v>
      </c>
      <c r="L39" s="20">
        <f t="shared" si="14"/>
        <v>95</v>
      </c>
      <c r="M39" s="21">
        <v>12</v>
      </c>
      <c r="N39" s="22">
        <v>1</v>
      </c>
      <c r="O39" s="22">
        <v>0</v>
      </c>
      <c r="P39" s="22">
        <v>6</v>
      </c>
      <c r="Q39" s="23">
        <v>35</v>
      </c>
      <c r="R39" s="17">
        <v>126</v>
      </c>
      <c r="S39" s="18">
        <f t="shared" si="15"/>
        <v>161</v>
      </c>
      <c r="T39" s="23">
        <v>2366</v>
      </c>
      <c r="U39" s="17">
        <v>1457</v>
      </c>
      <c r="V39" s="22">
        <v>160</v>
      </c>
      <c r="W39" s="20">
        <v>242</v>
      </c>
      <c r="X39" s="23">
        <v>87</v>
      </c>
      <c r="Y39" s="17">
        <v>20</v>
      </c>
      <c r="Z39" s="17">
        <v>0</v>
      </c>
      <c r="AA39" s="25">
        <v>0</v>
      </c>
      <c r="AB39" s="26">
        <f t="shared" si="16"/>
        <v>107</v>
      </c>
      <c r="AC39" s="27">
        <v>98</v>
      </c>
      <c r="AD39" s="28">
        <v>25</v>
      </c>
      <c r="AE39" s="29">
        <v>16</v>
      </c>
      <c r="AF39" s="28">
        <v>537</v>
      </c>
      <c r="AG39" s="22">
        <v>457</v>
      </c>
      <c r="AH39" s="22">
        <v>71</v>
      </c>
      <c r="AI39" s="22">
        <v>34</v>
      </c>
      <c r="AJ39" s="22">
        <v>0</v>
      </c>
      <c r="AK39" s="22">
        <v>0</v>
      </c>
      <c r="AL39" s="29">
        <v>9</v>
      </c>
      <c r="AM39" s="28">
        <v>83</v>
      </c>
      <c r="AN39" s="22">
        <v>52</v>
      </c>
      <c r="AO39" s="22">
        <v>0</v>
      </c>
      <c r="AP39" s="22">
        <v>0</v>
      </c>
      <c r="AQ39" s="22">
        <v>101</v>
      </c>
      <c r="AR39" s="22">
        <v>3</v>
      </c>
      <c r="AS39" s="32">
        <v>0</v>
      </c>
      <c r="AT39" s="44">
        <v>5820</v>
      </c>
      <c r="AU39" s="48">
        <v>9317</v>
      </c>
      <c r="AV39" s="49">
        <v>3198</v>
      </c>
      <c r="AW39" s="21">
        <v>151</v>
      </c>
      <c r="AX39" s="50">
        <v>104</v>
      </c>
      <c r="AY39" s="51">
        <v>771</v>
      </c>
      <c r="AZ39" s="22">
        <v>18</v>
      </c>
      <c r="BA39" s="52">
        <v>789</v>
      </c>
      <c r="BB39" s="40">
        <v>1993</v>
      </c>
      <c r="BC39" s="41">
        <v>2927</v>
      </c>
      <c r="BD39" s="42">
        <v>4920</v>
      </c>
      <c r="BE39" s="33">
        <v>6075</v>
      </c>
      <c r="BF39" s="53">
        <v>9572</v>
      </c>
      <c r="BG39" s="43">
        <v>0.40508130081300814</v>
      </c>
    </row>
    <row r="40" spans="1:60" ht="19.5" customHeight="1" x14ac:dyDescent="0.15">
      <c r="A40" s="87" t="s">
        <v>86</v>
      </c>
      <c r="B40" s="45">
        <v>856</v>
      </c>
      <c r="C40" s="46">
        <v>9</v>
      </c>
      <c r="D40" s="46">
        <v>92</v>
      </c>
      <c r="E40" s="46">
        <v>240</v>
      </c>
      <c r="F40" s="88">
        <f t="shared" si="12"/>
        <v>1197</v>
      </c>
      <c r="G40" s="89">
        <v>2366</v>
      </c>
      <c r="H40" s="46">
        <v>3863</v>
      </c>
      <c r="I40" s="90">
        <f t="shared" si="13"/>
        <v>6229</v>
      </c>
      <c r="J40" s="89">
        <v>4</v>
      </c>
      <c r="K40" s="46">
        <v>288</v>
      </c>
      <c r="L40" s="90">
        <f t="shared" si="14"/>
        <v>292</v>
      </c>
      <c r="M40" s="91">
        <v>8</v>
      </c>
      <c r="N40" s="92">
        <v>0</v>
      </c>
      <c r="O40" s="92">
        <v>0</v>
      </c>
      <c r="P40" s="92">
        <v>2</v>
      </c>
      <c r="Q40" s="93">
        <v>8</v>
      </c>
      <c r="R40" s="46">
        <v>158</v>
      </c>
      <c r="S40" s="88">
        <f t="shared" si="15"/>
        <v>166</v>
      </c>
      <c r="T40" s="93">
        <v>3074</v>
      </c>
      <c r="U40" s="46">
        <v>1425</v>
      </c>
      <c r="V40" s="92">
        <v>0</v>
      </c>
      <c r="W40" s="90">
        <v>354</v>
      </c>
      <c r="X40" s="93">
        <v>63</v>
      </c>
      <c r="Y40" s="46">
        <v>38</v>
      </c>
      <c r="Z40" s="46">
        <v>0</v>
      </c>
      <c r="AA40" s="94">
        <v>0</v>
      </c>
      <c r="AB40" s="47">
        <f t="shared" si="16"/>
        <v>101</v>
      </c>
      <c r="AC40" s="95">
        <v>14</v>
      </c>
      <c r="AD40" s="96">
        <v>34</v>
      </c>
      <c r="AE40" s="97">
        <v>3</v>
      </c>
      <c r="AF40" s="96">
        <v>666</v>
      </c>
      <c r="AG40" s="92">
        <v>602</v>
      </c>
      <c r="AH40" s="92">
        <v>62</v>
      </c>
      <c r="AI40" s="92">
        <v>25</v>
      </c>
      <c r="AJ40" s="92">
        <v>0</v>
      </c>
      <c r="AK40" s="92">
        <v>0</v>
      </c>
      <c r="AL40" s="97">
        <v>1</v>
      </c>
      <c r="AM40" s="96">
        <v>81</v>
      </c>
      <c r="AN40" s="92">
        <v>59</v>
      </c>
      <c r="AO40" s="92">
        <v>0</v>
      </c>
      <c r="AP40" s="92">
        <v>0</v>
      </c>
      <c r="AQ40" s="92">
        <v>3</v>
      </c>
      <c r="AR40" s="92">
        <v>0</v>
      </c>
      <c r="AS40" s="98">
        <v>0</v>
      </c>
      <c r="AT40" s="49">
        <v>7865</v>
      </c>
      <c r="AU40" s="48">
        <v>12007</v>
      </c>
      <c r="AV40" s="49">
        <v>4408</v>
      </c>
      <c r="AW40" s="95">
        <v>159</v>
      </c>
      <c r="AX40" s="50">
        <v>795</v>
      </c>
      <c r="AY40" s="102">
        <v>1015</v>
      </c>
      <c r="AZ40" s="92">
        <v>9</v>
      </c>
      <c r="BA40" s="103">
        <v>1024</v>
      </c>
      <c r="BB40" s="40">
        <v>3161</v>
      </c>
      <c r="BC40" s="41">
        <v>3863</v>
      </c>
      <c r="BD40" s="42">
        <v>7024</v>
      </c>
      <c r="BE40" s="33">
        <v>8819</v>
      </c>
      <c r="BF40" s="53">
        <v>12961</v>
      </c>
      <c r="BG40" s="43">
        <v>0.45002847380410022</v>
      </c>
    </row>
    <row r="41" spans="1:60" ht="19.5" customHeight="1" x14ac:dyDescent="0.15">
      <c r="A41" s="15" t="s">
        <v>87</v>
      </c>
      <c r="B41" s="16">
        <v>1269</v>
      </c>
      <c r="C41" s="17">
        <v>25</v>
      </c>
      <c r="D41" s="17">
        <v>153</v>
      </c>
      <c r="E41" s="17">
        <v>177</v>
      </c>
      <c r="F41" s="18">
        <f t="shared" si="12"/>
        <v>1624</v>
      </c>
      <c r="G41" s="19">
        <v>1675</v>
      </c>
      <c r="H41" s="17">
        <v>2213</v>
      </c>
      <c r="I41" s="20">
        <f t="shared" si="13"/>
        <v>3888</v>
      </c>
      <c r="J41" s="19">
        <v>1</v>
      </c>
      <c r="K41" s="17">
        <v>70</v>
      </c>
      <c r="L41" s="20">
        <f t="shared" si="14"/>
        <v>71</v>
      </c>
      <c r="M41" s="21">
        <v>12</v>
      </c>
      <c r="N41" s="22">
        <v>0</v>
      </c>
      <c r="O41" s="22">
        <v>0</v>
      </c>
      <c r="P41" s="22">
        <v>2</v>
      </c>
      <c r="Q41" s="23">
        <v>19</v>
      </c>
      <c r="R41" s="17">
        <v>193</v>
      </c>
      <c r="S41" s="18">
        <f t="shared" si="15"/>
        <v>212</v>
      </c>
      <c r="T41" s="23">
        <v>4371</v>
      </c>
      <c r="U41" s="17">
        <v>2568</v>
      </c>
      <c r="V41" s="22">
        <v>0</v>
      </c>
      <c r="W41" s="20">
        <v>417</v>
      </c>
      <c r="X41" s="23">
        <v>79</v>
      </c>
      <c r="Y41" s="17">
        <v>26</v>
      </c>
      <c r="Z41" s="17">
        <v>0</v>
      </c>
      <c r="AA41" s="25">
        <v>0</v>
      </c>
      <c r="AB41" s="26">
        <f t="shared" si="16"/>
        <v>105</v>
      </c>
      <c r="AC41" s="27">
        <v>411</v>
      </c>
      <c r="AD41" s="28">
        <v>39</v>
      </c>
      <c r="AE41" s="29">
        <v>10</v>
      </c>
      <c r="AF41" s="28">
        <v>1622</v>
      </c>
      <c r="AG41" s="22">
        <v>1527</v>
      </c>
      <c r="AH41" s="22">
        <v>73</v>
      </c>
      <c r="AI41" s="22">
        <v>42</v>
      </c>
      <c r="AJ41" s="22">
        <v>0</v>
      </c>
      <c r="AK41" s="22">
        <v>0</v>
      </c>
      <c r="AL41" s="29">
        <v>12</v>
      </c>
      <c r="AM41" s="28">
        <v>128</v>
      </c>
      <c r="AN41" s="22">
        <v>100</v>
      </c>
      <c r="AO41" s="22">
        <v>0</v>
      </c>
      <c r="AP41" s="22">
        <v>0</v>
      </c>
      <c r="AQ41" s="22">
        <v>473</v>
      </c>
      <c r="AR41" s="22">
        <v>5</v>
      </c>
      <c r="AS41" s="32">
        <v>0</v>
      </c>
      <c r="AT41" s="44">
        <v>5625</v>
      </c>
      <c r="AU41" s="84">
        <v>13001</v>
      </c>
      <c r="AV41" s="44">
        <v>2497</v>
      </c>
      <c r="AW41" s="21">
        <v>224</v>
      </c>
      <c r="AX41" s="50">
        <v>822</v>
      </c>
      <c r="AY41" s="51">
        <v>1493</v>
      </c>
      <c r="AZ41" s="22">
        <v>25</v>
      </c>
      <c r="BA41" s="52">
        <v>1518</v>
      </c>
      <c r="BB41" s="40">
        <v>2497</v>
      </c>
      <c r="BC41" s="41">
        <v>2213</v>
      </c>
      <c r="BD41" s="42">
        <v>4710</v>
      </c>
      <c r="BE41" s="33">
        <v>6671</v>
      </c>
      <c r="BF41" s="53">
        <v>14047</v>
      </c>
      <c r="BG41" s="43">
        <v>0.53014861995753715</v>
      </c>
    </row>
    <row r="42" spans="1:60" ht="19.5" customHeight="1" x14ac:dyDescent="0.15">
      <c r="A42" s="15" t="s">
        <v>88</v>
      </c>
      <c r="B42" s="16">
        <v>2437</v>
      </c>
      <c r="C42" s="17">
        <v>26</v>
      </c>
      <c r="D42" s="17">
        <v>217</v>
      </c>
      <c r="E42" s="17">
        <v>567</v>
      </c>
      <c r="F42" s="18">
        <f t="shared" si="12"/>
        <v>3247</v>
      </c>
      <c r="G42" s="19">
        <v>3624</v>
      </c>
      <c r="H42" s="17">
        <v>6031</v>
      </c>
      <c r="I42" s="20">
        <f t="shared" si="13"/>
        <v>9655</v>
      </c>
      <c r="J42" s="19">
        <v>27</v>
      </c>
      <c r="K42" s="17">
        <v>273</v>
      </c>
      <c r="L42" s="20">
        <f t="shared" si="14"/>
        <v>300</v>
      </c>
      <c r="M42" s="21">
        <v>18</v>
      </c>
      <c r="N42" s="22">
        <v>3</v>
      </c>
      <c r="O42" s="22">
        <v>0</v>
      </c>
      <c r="P42" s="22">
        <v>4</v>
      </c>
      <c r="Q42" s="23">
        <v>44</v>
      </c>
      <c r="R42" s="17">
        <v>293</v>
      </c>
      <c r="S42" s="18">
        <f t="shared" si="15"/>
        <v>337</v>
      </c>
      <c r="T42" s="23">
        <v>8418</v>
      </c>
      <c r="U42" s="17">
        <v>4081</v>
      </c>
      <c r="V42" s="22">
        <v>0</v>
      </c>
      <c r="W42" s="20">
        <v>845</v>
      </c>
      <c r="X42" s="23">
        <v>189</v>
      </c>
      <c r="Y42" s="17">
        <v>71</v>
      </c>
      <c r="Z42" s="17">
        <v>0</v>
      </c>
      <c r="AA42" s="25">
        <v>0</v>
      </c>
      <c r="AB42" s="26">
        <f t="shared" si="16"/>
        <v>260</v>
      </c>
      <c r="AC42" s="27">
        <v>1313</v>
      </c>
      <c r="AD42" s="28">
        <v>256</v>
      </c>
      <c r="AE42" s="29">
        <v>38</v>
      </c>
      <c r="AF42" s="28">
        <v>3036</v>
      </c>
      <c r="AG42" s="22">
        <v>2716</v>
      </c>
      <c r="AH42" s="22">
        <v>301</v>
      </c>
      <c r="AI42" s="22">
        <v>159</v>
      </c>
      <c r="AJ42" s="22">
        <v>0</v>
      </c>
      <c r="AK42" s="22">
        <v>0</v>
      </c>
      <c r="AL42" s="29">
        <v>16</v>
      </c>
      <c r="AM42" s="28">
        <v>487</v>
      </c>
      <c r="AN42" s="22">
        <v>330</v>
      </c>
      <c r="AO42" s="22">
        <v>0</v>
      </c>
      <c r="AP42" s="22">
        <v>0</v>
      </c>
      <c r="AQ42" s="22">
        <v>1740</v>
      </c>
      <c r="AR42" s="22">
        <v>152</v>
      </c>
      <c r="AS42" s="32">
        <v>0</v>
      </c>
      <c r="AT42" s="44">
        <v>13322</v>
      </c>
      <c r="AU42" s="48">
        <v>29359</v>
      </c>
      <c r="AV42" s="49">
        <v>6915</v>
      </c>
      <c r="AW42" s="21">
        <v>43</v>
      </c>
      <c r="AX42" s="50">
        <v>6709</v>
      </c>
      <c r="AY42" s="51">
        <v>2480</v>
      </c>
      <c r="AZ42" s="22">
        <v>26</v>
      </c>
      <c r="BA42" s="52">
        <v>2506</v>
      </c>
      <c r="BB42" s="40">
        <v>10333</v>
      </c>
      <c r="BC42" s="41">
        <v>6031</v>
      </c>
      <c r="BD42" s="42">
        <v>16364</v>
      </c>
      <c r="BE42" s="33">
        <v>20074</v>
      </c>
      <c r="BF42" s="53">
        <v>36111</v>
      </c>
      <c r="BG42" s="43">
        <v>0.63144707895380103</v>
      </c>
    </row>
    <row r="43" spans="1:60" ht="19.5" customHeight="1" x14ac:dyDescent="0.15">
      <c r="A43" s="15" t="s">
        <v>89</v>
      </c>
      <c r="B43" s="16">
        <v>1448</v>
      </c>
      <c r="C43" s="17">
        <v>9</v>
      </c>
      <c r="D43" s="17">
        <v>195</v>
      </c>
      <c r="E43" s="17">
        <v>327</v>
      </c>
      <c r="F43" s="18">
        <f t="shared" si="12"/>
        <v>1979</v>
      </c>
      <c r="G43" s="19">
        <v>2780</v>
      </c>
      <c r="H43" s="17">
        <v>4466</v>
      </c>
      <c r="I43" s="20">
        <f t="shared" si="13"/>
        <v>7246</v>
      </c>
      <c r="J43" s="19">
        <v>3</v>
      </c>
      <c r="K43" s="17">
        <v>234</v>
      </c>
      <c r="L43" s="20">
        <f t="shared" si="14"/>
        <v>237</v>
      </c>
      <c r="M43" s="21">
        <v>15</v>
      </c>
      <c r="N43" s="22">
        <v>0</v>
      </c>
      <c r="O43" s="22">
        <v>0</v>
      </c>
      <c r="P43" s="22">
        <v>5</v>
      </c>
      <c r="Q43" s="23">
        <v>16</v>
      </c>
      <c r="R43" s="17">
        <v>162</v>
      </c>
      <c r="S43" s="18">
        <f t="shared" si="15"/>
        <v>178</v>
      </c>
      <c r="T43" s="23">
        <v>4052</v>
      </c>
      <c r="U43" s="17">
        <v>1519</v>
      </c>
      <c r="V43" s="22">
        <v>0</v>
      </c>
      <c r="W43" s="20">
        <v>499</v>
      </c>
      <c r="X43" s="23">
        <v>95</v>
      </c>
      <c r="Y43" s="17">
        <v>47</v>
      </c>
      <c r="Z43" s="17">
        <v>1</v>
      </c>
      <c r="AA43" s="25">
        <v>0</v>
      </c>
      <c r="AB43" s="26">
        <f t="shared" si="16"/>
        <v>143</v>
      </c>
      <c r="AC43" s="27">
        <v>23</v>
      </c>
      <c r="AD43" s="28">
        <v>75</v>
      </c>
      <c r="AE43" s="29">
        <v>9</v>
      </c>
      <c r="AF43" s="28">
        <v>1060</v>
      </c>
      <c r="AG43" s="22">
        <v>983</v>
      </c>
      <c r="AH43" s="22">
        <v>74</v>
      </c>
      <c r="AI43" s="22">
        <v>41</v>
      </c>
      <c r="AJ43" s="22">
        <v>0</v>
      </c>
      <c r="AK43" s="22">
        <v>0</v>
      </c>
      <c r="AL43" s="29">
        <v>0</v>
      </c>
      <c r="AM43" s="28">
        <v>134</v>
      </c>
      <c r="AN43" s="22">
        <v>85</v>
      </c>
      <c r="AO43" s="22">
        <v>0</v>
      </c>
      <c r="AP43" s="22">
        <v>0</v>
      </c>
      <c r="AQ43" s="22">
        <v>4</v>
      </c>
      <c r="AR43" s="22">
        <v>1</v>
      </c>
      <c r="AS43" s="32">
        <v>0</v>
      </c>
      <c r="AT43" s="44">
        <v>9553</v>
      </c>
      <c r="AU43" s="48">
        <v>15232</v>
      </c>
      <c r="AV43" s="49">
        <v>5051</v>
      </c>
      <c r="AW43" s="21">
        <v>11</v>
      </c>
      <c r="AX43" s="50">
        <v>2015</v>
      </c>
      <c r="AY43" s="51">
        <v>1459</v>
      </c>
      <c r="AZ43" s="22">
        <v>9</v>
      </c>
      <c r="BA43" s="52">
        <v>1468</v>
      </c>
      <c r="BB43" s="40">
        <v>4795</v>
      </c>
      <c r="BC43" s="41">
        <v>4466</v>
      </c>
      <c r="BD43" s="42">
        <v>9261</v>
      </c>
      <c r="BE43" s="33">
        <v>11579</v>
      </c>
      <c r="BF43" s="53">
        <v>17258</v>
      </c>
      <c r="BG43" s="43">
        <v>0.51776266061980347</v>
      </c>
    </row>
    <row r="44" spans="1:60" ht="19.5" customHeight="1" x14ac:dyDescent="0.15">
      <c r="A44" s="15" t="s">
        <v>90</v>
      </c>
      <c r="B44" s="16">
        <v>1248</v>
      </c>
      <c r="C44" s="17">
        <v>28</v>
      </c>
      <c r="D44" s="17">
        <v>124</v>
      </c>
      <c r="E44" s="17">
        <v>449</v>
      </c>
      <c r="F44" s="18">
        <f t="shared" si="12"/>
        <v>1849</v>
      </c>
      <c r="G44" s="19">
        <v>1993</v>
      </c>
      <c r="H44" s="17">
        <v>3943</v>
      </c>
      <c r="I44" s="20">
        <f t="shared" si="13"/>
        <v>5936</v>
      </c>
      <c r="J44" s="19">
        <v>11</v>
      </c>
      <c r="K44" s="17">
        <v>318</v>
      </c>
      <c r="L44" s="20">
        <f t="shared" si="14"/>
        <v>329</v>
      </c>
      <c r="M44" s="21">
        <v>27</v>
      </c>
      <c r="N44" s="22">
        <v>0</v>
      </c>
      <c r="O44" s="22">
        <v>0</v>
      </c>
      <c r="P44" s="22">
        <v>10</v>
      </c>
      <c r="Q44" s="23">
        <v>8</v>
      </c>
      <c r="R44" s="17">
        <v>143</v>
      </c>
      <c r="S44" s="18">
        <f t="shared" si="15"/>
        <v>151</v>
      </c>
      <c r="T44" s="23">
        <v>4331</v>
      </c>
      <c r="U44" s="17">
        <v>1996</v>
      </c>
      <c r="V44" s="22">
        <v>0</v>
      </c>
      <c r="W44" s="20">
        <v>473</v>
      </c>
      <c r="X44" s="23">
        <v>85</v>
      </c>
      <c r="Y44" s="17">
        <v>29</v>
      </c>
      <c r="Z44" s="17">
        <v>0</v>
      </c>
      <c r="AA44" s="25">
        <v>0</v>
      </c>
      <c r="AB44" s="26">
        <f t="shared" si="16"/>
        <v>114</v>
      </c>
      <c r="AC44" s="27">
        <v>172</v>
      </c>
      <c r="AD44" s="28">
        <v>28</v>
      </c>
      <c r="AE44" s="29">
        <v>4</v>
      </c>
      <c r="AF44" s="28">
        <v>1209</v>
      </c>
      <c r="AG44" s="22">
        <v>1144</v>
      </c>
      <c r="AH44" s="22">
        <v>58</v>
      </c>
      <c r="AI44" s="22">
        <v>25</v>
      </c>
      <c r="AJ44" s="22">
        <v>0</v>
      </c>
      <c r="AK44" s="22">
        <v>0</v>
      </c>
      <c r="AL44" s="29">
        <v>6</v>
      </c>
      <c r="AM44" s="28">
        <v>72</v>
      </c>
      <c r="AN44" s="22">
        <v>52</v>
      </c>
      <c r="AO44" s="22">
        <v>0</v>
      </c>
      <c r="AP44" s="22">
        <v>0</v>
      </c>
      <c r="AQ44" s="22">
        <v>88</v>
      </c>
      <c r="AR44" s="22">
        <v>5</v>
      </c>
      <c r="AS44" s="32">
        <v>0</v>
      </c>
      <c r="AT44" s="44">
        <v>8220</v>
      </c>
      <c r="AU44" s="48">
        <v>14394</v>
      </c>
      <c r="AV44" s="49">
        <v>4765</v>
      </c>
      <c r="AW44" s="21">
        <v>32</v>
      </c>
      <c r="AX44" s="50">
        <v>2240</v>
      </c>
      <c r="AY44" s="51">
        <v>1280</v>
      </c>
      <c r="AZ44" s="22">
        <v>28</v>
      </c>
      <c r="BA44" s="52">
        <v>1308</v>
      </c>
      <c r="BB44" s="40">
        <v>4233</v>
      </c>
      <c r="BC44" s="41">
        <v>3943</v>
      </c>
      <c r="BD44" s="42">
        <v>8176</v>
      </c>
      <c r="BE44" s="33">
        <v>10492</v>
      </c>
      <c r="BF44" s="53">
        <v>16666</v>
      </c>
      <c r="BG44" s="43">
        <v>0.51773483365949124</v>
      </c>
    </row>
    <row r="45" spans="1:60" ht="19.5" customHeight="1" x14ac:dyDescent="0.15">
      <c r="A45" s="15" t="s">
        <v>91</v>
      </c>
      <c r="B45" s="16">
        <v>653</v>
      </c>
      <c r="C45" s="17">
        <v>8</v>
      </c>
      <c r="D45" s="17">
        <v>183</v>
      </c>
      <c r="E45" s="17">
        <v>334</v>
      </c>
      <c r="F45" s="18">
        <f t="shared" si="12"/>
        <v>1178</v>
      </c>
      <c r="G45" s="19">
        <v>2585</v>
      </c>
      <c r="H45" s="17">
        <v>5010</v>
      </c>
      <c r="I45" s="20">
        <f t="shared" si="13"/>
        <v>7595</v>
      </c>
      <c r="J45" s="19">
        <v>3</v>
      </c>
      <c r="K45" s="17">
        <v>43</v>
      </c>
      <c r="L45" s="20">
        <f t="shared" si="14"/>
        <v>46</v>
      </c>
      <c r="M45" s="21">
        <v>18</v>
      </c>
      <c r="N45" s="22">
        <v>0</v>
      </c>
      <c r="O45" s="22">
        <v>0</v>
      </c>
      <c r="P45" s="22">
        <v>3</v>
      </c>
      <c r="Q45" s="23">
        <v>20</v>
      </c>
      <c r="R45" s="17">
        <v>59</v>
      </c>
      <c r="S45" s="18">
        <f t="shared" si="15"/>
        <v>79</v>
      </c>
      <c r="T45" s="23">
        <v>3706</v>
      </c>
      <c r="U45" s="17">
        <v>905</v>
      </c>
      <c r="V45" s="22">
        <v>146</v>
      </c>
      <c r="W45" s="20">
        <v>567</v>
      </c>
      <c r="X45" s="23">
        <v>130</v>
      </c>
      <c r="Y45" s="17">
        <v>28</v>
      </c>
      <c r="Z45" s="17">
        <v>0</v>
      </c>
      <c r="AA45" s="25">
        <v>0</v>
      </c>
      <c r="AB45" s="26">
        <f t="shared" si="16"/>
        <v>158</v>
      </c>
      <c r="AC45" s="27">
        <v>60</v>
      </c>
      <c r="AD45" s="28">
        <v>71</v>
      </c>
      <c r="AE45" s="29">
        <v>32</v>
      </c>
      <c r="AF45" s="28">
        <v>1055</v>
      </c>
      <c r="AG45" s="22">
        <v>881</v>
      </c>
      <c r="AH45" s="22">
        <v>170</v>
      </c>
      <c r="AI45" s="22">
        <v>68</v>
      </c>
      <c r="AJ45" s="22">
        <v>0</v>
      </c>
      <c r="AK45" s="22">
        <v>0</v>
      </c>
      <c r="AL45" s="29">
        <v>0</v>
      </c>
      <c r="AM45" s="28">
        <v>273</v>
      </c>
      <c r="AN45" s="22">
        <v>150</v>
      </c>
      <c r="AO45" s="22">
        <v>0</v>
      </c>
      <c r="AP45" s="22">
        <v>0</v>
      </c>
      <c r="AQ45" s="22">
        <v>7</v>
      </c>
      <c r="AR45" s="22">
        <v>0</v>
      </c>
      <c r="AS45" s="32">
        <v>0</v>
      </c>
      <c r="AT45" s="44">
        <v>8891</v>
      </c>
      <c r="AU45" s="48">
        <v>14332</v>
      </c>
      <c r="AV45" s="49">
        <v>5413</v>
      </c>
      <c r="AW45" s="21">
        <v>522</v>
      </c>
      <c r="AX45" s="50">
        <v>4618</v>
      </c>
      <c r="AY45" s="51">
        <v>1175</v>
      </c>
      <c r="AZ45" s="22">
        <v>8</v>
      </c>
      <c r="BA45" s="52">
        <v>1183</v>
      </c>
      <c r="BB45" s="40">
        <v>7203</v>
      </c>
      <c r="BC45" s="41">
        <v>5010</v>
      </c>
      <c r="BD45" s="42">
        <v>12213</v>
      </c>
      <c r="BE45" s="33">
        <v>14031</v>
      </c>
      <c r="BF45" s="53">
        <v>19472</v>
      </c>
      <c r="BG45" s="43">
        <v>0.58978138049619255</v>
      </c>
    </row>
    <row r="46" spans="1:60" ht="19.5" customHeight="1" thickBot="1" x14ac:dyDescent="0.2">
      <c r="A46" s="87" t="s">
        <v>92</v>
      </c>
      <c r="B46" s="45">
        <v>0</v>
      </c>
      <c r="C46" s="46">
        <v>0</v>
      </c>
      <c r="D46" s="46">
        <v>0</v>
      </c>
      <c r="E46" s="46">
        <v>0</v>
      </c>
      <c r="F46" s="88">
        <f t="shared" si="12"/>
        <v>0</v>
      </c>
      <c r="G46" s="89">
        <v>0</v>
      </c>
      <c r="H46" s="46">
        <v>0</v>
      </c>
      <c r="I46" s="90">
        <f t="shared" si="13"/>
        <v>0</v>
      </c>
      <c r="J46" s="89">
        <v>0</v>
      </c>
      <c r="K46" s="46">
        <v>0</v>
      </c>
      <c r="L46" s="90">
        <f t="shared" si="14"/>
        <v>0</v>
      </c>
      <c r="M46" s="91">
        <v>0</v>
      </c>
      <c r="N46" s="92">
        <v>0</v>
      </c>
      <c r="O46" s="92">
        <v>0</v>
      </c>
      <c r="P46" s="92">
        <v>0</v>
      </c>
      <c r="Q46" s="93">
        <v>0</v>
      </c>
      <c r="R46" s="46">
        <v>0</v>
      </c>
      <c r="S46" s="88">
        <f t="shared" si="15"/>
        <v>0</v>
      </c>
      <c r="T46" s="93">
        <v>0</v>
      </c>
      <c r="U46" s="46">
        <v>0</v>
      </c>
      <c r="V46" s="92">
        <v>0</v>
      </c>
      <c r="W46" s="90">
        <v>0</v>
      </c>
      <c r="X46" s="93">
        <v>0</v>
      </c>
      <c r="Y46" s="46">
        <v>0</v>
      </c>
      <c r="Z46" s="46">
        <v>0</v>
      </c>
      <c r="AA46" s="94">
        <v>0</v>
      </c>
      <c r="AB46" s="47">
        <f t="shared" si="16"/>
        <v>0</v>
      </c>
      <c r="AC46" s="95">
        <v>0</v>
      </c>
      <c r="AD46" s="96">
        <v>0</v>
      </c>
      <c r="AE46" s="97">
        <v>0</v>
      </c>
      <c r="AF46" s="96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7">
        <v>0</v>
      </c>
      <c r="AM46" s="96">
        <v>233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8">
        <v>0</v>
      </c>
      <c r="AT46" s="49">
        <v>0</v>
      </c>
      <c r="AU46" s="48">
        <v>233</v>
      </c>
      <c r="AV46" s="49">
        <v>0</v>
      </c>
      <c r="AW46" s="101">
        <v>0</v>
      </c>
      <c r="AX46" s="50">
        <v>0</v>
      </c>
      <c r="AY46" s="102">
        <v>0</v>
      </c>
      <c r="AZ46" s="92">
        <v>0</v>
      </c>
      <c r="BA46" s="103">
        <v>0</v>
      </c>
      <c r="BB46" s="54">
        <v>0</v>
      </c>
      <c r="BC46" s="55">
        <v>0</v>
      </c>
      <c r="BD46" s="56">
        <v>0</v>
      </c>
      <c r="BE46" s="57">
        <v>0</v>
      </c>
      <c r="BF46" s="58">
        <v>233</v>
      </c>
      <c r="BG46" s="59">
        <v>0</v>
      </c>
    </row>
    <row r="47" spans="1:60" ht="19.5" customHeight="1" thickTop="1" thickBot="1" x14ac:dyDescent="0.2">
      <c r="A47" s="60" t="s">
        <v>60</v>
      </c>
      <c r="B47" s="61">
        <f>SUM(B24:B46)</f>
        <v>29550</v>
      </c>
      <c r="C47" s="62">
        <f t="shared" ref="C47:AS47" si="17">SUM(C24:C46)</f>
        <v>259</v>
      </c>
      <c r="D47" s="62">
        <f t="shared" si="17"/>
        <v>4668</v>
      </c>
      <c r="E47" s="62">
        <f t="shared" si="17"/>
        <v>7423</v>
      </c>
      <c r="F47" s="63">
        <f t="shared" si="17"/>
        <v>41900</v>
      </c>
      <c r="G47" s="64">
        <f t="shared" si="17"/>
        <v>61194</v>
      </c>
      <c r="H47" s="62">
        <f t="shared" si="17"/>
        <v>93664</v>
      </c>
      <c r="I47" s="65">
        <f t="shared" si="17"/>
        <v>154858</v>
      </c>
      <c r="J47" s="64">
        <f t="shared" si="17"/>
        <v>229</v>
      </c>
      <c r="K47" s="62">
        <f t="shared" si="17"/>
        <v>4053</v>
      </c>
      <c r="L47" s="65">
        <f t="shared" si="17"/>
        <v>4282</v>
      </c>
      <c r="M47" s="67">
        <f t="shared" si="17"/>
        <v>302</v>
      </c>
      <c r="N47" s="68">
        <f t="shared" si="17"/>
        <v>16</v>
      </c>
      <c r="O47" s="68">
        <f t="shared" si="17"/>
        <v>0</v>
      </c>
      <c r="P47" s="68">
        <f t="shared" si="17"/>
        <v>74</v>
      </c>
      <c r="Q47" s="69">
        <f t="shared" si="17"/>
        <v>504</v>
      </c>
      <c r="R47" s="62">
        <f t="shared" si="17"/>
        <v>3435</v>
      </c>
      <c r="S47" s="63">
        <f t="shared" si="17"/>
        <v>3939</v>
      </c>
      <c r="T47" s="69">
        <f t="shared" si="17"/>
        <v>111950</v>
      </c>
      <c r="U47" s="62">
        <f t="shared" si="17"/>
        <v>57855</v>
      </c>
      <c r="V47" s="68">
        <f t="shared" si="17"/>
        <v>5537</v>
      </c>
      <c r="W47" s="65">
        <f t="shared" si="17"/>
        <v>10879</v>
      </c>
      <c r="X47" s="69">
        <f t="shared" si="17"/>
        <v>2575</v>
      </c>
      <c r="Y47" s="62">
        <f t="shared" si="17"/>
        <v>773</v>
      </c>
      <c r="Z47" s="62">
        <f t="shared" si="17"/>
        <v>1</v>
      </c>
      <c r="AA47" s="70">
        <f t="shared" si="17"/>
        <v>0</v>
      </c>
      <c r="AB47" s="71">
        <f t="shared" si="17"/>
        <v>3349</v>
      </c>
      <c r="AC47" s="72">
        <f t="shared" si="17"/>
        <v>8374</v>
      </c>
      <c r="AD47" s="73">
        <f t="shared" si="17"/>
        <v>1457</v>
      </c>
      <c r="AE47" s="74">
        <f t="shared" si="17"/>
        <v>240</v>
      </c>
      <c r="AF47" s="73">
        <f t="shared" si="17"/>
        <v>41082</v>
      </c>
      <c r="AG47" s="68">
        <f t="shared" si="17"/>
        <v>38354</v>
      </c>
      <c r="AH47" s="68">
        <f t="shared" si="17"/>
        <v>2477</v>
      </c>
      <c r="AI47" s="68">
        <f t="shared" si="17"/>
        <v>1502</v>
      </c>
      <c r="AJ47" s="68">
        <f t="shared" si="17"/>
        <v>6</v>
      </c>
      <c r="AK47" s="68">
        <f t="shared" si="17"/>
        <v>0</v>
      </c>
      <c r="AL47" s="74">
        <f t="shared" si="17"/>
        <v>141</v>
      </c>
      <c r="AM47" s="73">
        <f t="shared" si="17"/>
        <v>13671</v>
      </c>
      <c r="AN47" s="68">
        <f t="shared" si="17"/>
        <v>7949</v>
      </c>
      <c r="AO47" s="68">
        <f t="shared" si="17"/>
        <v>0</v>
      </c>
      <c r="AP47" s="68">
        <f t="shared" si="17"/>
        <v>0</v>
      </c>
      <c r="AQ47" s="68">
        <f t="shared" si="17"/>
        <v>4669</v>
      </c>
      <c r="AR47" s="68">
        <f t="shared" si="17"/>
        <v>246</v>
      </c>
      <c r="AS47" s="75">
        <f t="shared" si="17"/>
        <v>0</v>
      </c>
      <c r="AT47" s="66">
        <v>202984</v>
      </c>
      <c r="AU47" s="76">
        <v>391961</v>
      </c>
      <c r="AV47" s="66">
        <v>105701</v>
      </c>
      <c r="AW47" s="67">
        <v>1574</v>
      </c>
      <c r="AX47" s="77">
        <v>84711</v>
      </c>
      <c r="AY47" s="78">
        <v>31124</v>
      </c>
      <c r="AZ47" s="68">
        <v>259</v>
      </c>
      <c r="BA47" s="79">
        <v>31383</v>
      </c>
      <c r="BB47" s="80">
        <v>145905</v>
      </c>
      <c r="BC47" s="81">
        <v>93664</v>
      </c>
      <c r="BD47" s="82">
        <v>239569</v>
      </c>
      <c r="BE47" s="66">
        <v>289269</v>
      </c>
      <c r="BF47" s="76">
        <v>478246</v>
      </c>
      <c r="BG47" s="83">
        <v>0.60903121856333664</v>
      </c>
    </row>
    <row r="48" spans="1:60" ht="19.5" customHeight="1" thickTop="1" x14ac:dyDescent="0.15">
      <c r="A48" s="15" t="s">
        <v>93</v>
      </c>
      <c r="B48" s="16">
        <v>1786</v>
      </c>
      <c r="C48" s="17">
        <v>9</v>
      </c>
      <c r="D48" s="17">
        <v>355</v>
      </c>
      <c r="E48" s="17">
        <v>457</v>
      </c>
      <c r="F48" s="18">
        <f t="shared" ref="F48:F53" si="18">SUM(B48:E48)</f>
        <v>2607</v>
      </c>
      <c r="G48" s="19">
        <v>5542</v>
      </c>
      <c r="H48" s="17">
        <v>5262</v>
      </c>
      <c r="I48" s="20">
        <f t="shared" ref="I48:I53" si="19">SUM(G48:H48)</f>
        <v>10804</v>
      </c>
      <c r="J48" s="19">
        <v>5</v>
      </c>
      <c r="K48" s="17">
        <v>78</v>
      </c>
      <c r="L48" s="20">
        <f t="shared" ref="L48:L53" si="20">SUM(J48:K48)</f>
        <v>83</v>
      </c>
      <c r="M48" s="21">
        <v>13</v>
      </c>
      <c r="N48" s="22">
        <v>0</v>
      </c>
      <c r="O48" s="22">
        <v>0</v>
      </c>
      <c r="P48" s="22">
        <v>4</v>
      </c>
      <c r="Q48" s="23">
        <v>19</v>
      </c>
      <c r="R48" s="17">
        <v>50</v>
      </c>
      <c r="S48" s="18">
        <f t="shared" ref="S48:S53" si="21">SUM(Q48:R48)</f>
        <v>69</v>
      </c>
      <c r="T48" s="23">
        <v>6402</v>
      </c>
      <c r="U48" s="17">
        <v>1335</v>
      </c>
      <c r="V48" s="22">
        <v>0</v>
      </c>
      <c r="W48" s="20">
        <v>763</v>
      </c>
      <c r="X48" s="23">
        <v>137</v>
      </c>
      <c r="Y48" s="17">
        <v>35</v>
      </c>
      <c r="Z48" s="17">
        <v>0</v>
      </c>
      <c r="AA48" s="25">
        <v>0</v>
      </c>
      <c r="AB48" s="26">
        <f t="shared" ref="AB48:AB53" si="22">SUM(X48:AA48)</f>
        <v>172</v>
      </c>
      <c r="AC48" s="27">
        <v>680</v>
      </c>
      <c r="AD48" s="28">
        <v>540</v>
      </c>
      <c r="AE48" s="29">
        <v>9</v>
      </c>
      <c r="AF48" s="28">
        <v>2298</v>
      </c>
      <c r="AG48" s="22">
        <v>2193</v>
      </c>
      <c r="AH48" s="22">
        <v>96</v>
      </c>
      <c r="AI48" s="22">
        <v>44</v>
      </c>
      <c r="AJ48" s="22">
        <v>0</v>
      </c>
      <c r="AK48" s="22">
        <v>0</v>
      </c>
      <c r="AL48" s="29">
        <v>7</v>
      </c>
      <c r="AM48" s="28">
        <v>1515</v>
      </c>
      <c r="AN48" s="22">
        <v>700</v>
      </c>
      <c r="AO48" s="22">
        <v>0</v>
      </c>
      <c r="AP48" s="22">
        <v>0</v>
      </c>
      <c r="AQ48" s="22">
        <v>81</v>
      </c>
      <c r="AR48" s="22">
        <v>2</v>
      </c>
      <c r="AS48" s="32">
        <v>0</v>
      </c>
      <c r="AT48" s="33">
        <v>13589</v>
      </c>
      <c r="AU48" s="34">
        <v>25357</v>
      </c>
      <c r="AV48" s="35">
        <v>5819</v>
      </c>
      <c r="AW48" s="21">
        <v>421</v>
      </c>
      <c r="AX48" s="50">
        <v>5494</v>
      </c>
      <c r="AY48" s="51">
        <v>2207</v>
      </c>
      <c r="AZ48" s="22">
        <v>9</v>
      </c>
      <c r="BA48" s="52">
        <v>2216</v>
      </c>
      <c r="BB48" s="40">
        <v>11036</v>
      </c>
      <c r="BC48" s="41">
        <v>5262</v>
      </c>
      <c r="BD48" s="42">
        <v>16298</v>
      </c>
      <c r="BE48" s="33">
        <v>19504</v>
      </c>
      <c r="BF48" s="85">
        <v>31272</v>
      </c>
      <c r="BG48" s="86">
        <v>0.67713829917781321</v>
      </c>
    </row>
    <row r="49" spans="1:59" ht="19.5" customHeight="1" x14ac:dyDescent="0.15">
      <c r="A49" s="15" t="s">
        <v>94</v>
      </c>
      <c r="B49" s="16">
        <v>1306</v>
      </c>
      <c r="C49" s="17">
        <v>5</v>
      </c>
      <c r="D49" s="17">
        <v>304</v>
      </c>
      <c r="E49" s="17">
        <v>142</v>
      </c>
      <c r="F49" s="18">
        <f t="shared" si="18"/>
        <v>1757</v>
      </c>
      <c r="G49" s="19">
        <v>5578</v>
      </c>
      <c r="H49" s="17">
        <v>3569</v>
      </c>
      <c r="I49" s="20">
        <f t="shared" si="19"/>
        <v>9147</v>
      </c>
      <c r="J49" s="19">
        <v>0</v>
      </c>
      <c r="K49" s="17">
        <v>30</v>
      </c>
      <c r="L49" s="20">
        <f t="shared" si="20"/>
        <v>30</v>
      </c>
      <c r="M49" s="21">
        <v>4</v>
      </c>
      <c r="N49" s="22">
        <v>2</v>
      </c>
      <c r="O49" s="22">
        <v>0</v>
      </c>
      <c r="P49" s="22">
        <v>0</v>
      </c>
      <c r="Q49" s="23">
        <v>17</v>
      </c>
      <c r="R49" s="17">
        <v>51</v>
      </c>
      <c r="S49" s="18">
        <f t="shared" si="21"/>
        <v>68</v>
      </c>
      <c r="T49" s="23">
        <v>3689</v>
      </c>
      <c r="U49" s="17">
        <v>1013</v>
      </c>
      <c r="V49" s="22">
        <v>217</v>
      </c>
      <c r="W49" s="20">
        <v>579</v>
      </c>
      <c r="X49" s="23">
        <v>94</v>
      </c>
      <c r="Y49" s="17">
        <v>36</v>
      </c>
      <c r="Z49" s="17">
        <v>0</v>
      </c>
      <c r="AA49" s="25">
        <v>0</v>
      </c>
      <c r="AB49" s="26">
        <f t="shared" si="22"/>
        <v>130</v>
      </c>
      <c r="AC49" s="27">
        <v>178</v>
      </c>
      <c r="AD49" s="28">
        <v>49</v>
      </c>
      <c r="AE49" s="29">
        <v>4</v>
      </c>
      <c r="AF49" s="28">
        <v>1262</v>
      </c>
      <c r="AG49" s="22">
        <v>1206</v>
      </c>
      <c r="AH49" s="22">
        <v>54</v>
      </c>
      <c r="AI49" s="22">
        <v>16</v>
      </c>
      <c r="AJ49" s="22">
        <v>0</v>
      </c>
      <c r="AK49" s="22">
        <v>0</v>
      </c>
      <c r="AL49" s="29">
        <v>0</v>
      </c>
      <c r="AM49" s="28">
        <v>645</v>
      </c>
      <c r="AN49" s="22">
        <v>267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4">
        <v>10972</v>
      </c>
      <c r="AU49" s="48">
        <v>16997</v>
      </c>
      <c r="AV49" s="49">
        <v>3750</v>
      </c>
      <c r="AW49" s="21">
        <v>242</v>
      </c>
      <c r="AX49" s="50">
        <v>3864</v>
      </c>
      <c r="AY49" s="51">
        <v>1548</v>
      </c>
      <c r="AZ49" s="22">
        <v>5</v>
      </c>
      <c r="BA49" s="52">
        <v>1553</v>
      </c>
      <c r="BB49" s="40">
        <v>9442</v>
      </c>
      <c r="BC49" s="41">
        <v>3569</v>
      </c>
      <c r="BD49" s="42">
        <v>13011</v>
      </c>
      <c r="BE49" s="33">
        <v>15078</v>
      </c>
      <c r="BF49" s="53">
        <v>21103</v>
      </c>
      <c r="BG49" s="43">
        <v>0.72569364383982782</v>
      </c>
    </row>
    <row r="50" spans="1:59" ht="19.5" customHeight="1" x14ac:dyDescent="0.15">
      <c r="A50" s="15" t="s">
        <v>95</v>
      </c>
      <c r="B50" s="16">
        <v>1438</v>
      </c>
      <c r="C50" s="17">
        <v>1</v>
      </c>
      <c r="D50" s="17">
        <v>287</v>
      </c>
      <c r="E50" s="17">
        <v>248</v>
      </c>
      <c r="F50" s="18">
        <f t="shared" si="18"/>
        <v>1974</v>
      </c>
      <c r="G50" s="19">
        <v>1923</v>
      </c>
      <c r="H50" s="17">
        <v>2977</v>
      </c>
      <c r="I50" s="20">
        <f t="shared" si="19"/>
        <v>4900</v>
      </c>
      <c r="J50" s="19">
        <v>2</v>
      </c>
      <c r="K50" s="17">
        <v>53</v>
      </c>
      <c r="L50" s="20">
        <f t="shared" si="20"/>
        <v>55</v>
      </c>
      <c r="M50" s="21">
        <v>9</v>
      </c>
      <c r="N50" s="22">
        <v>0</v>
      </c>
      <c r="O50" s="22">
        <v>0</v>
      </c>
      <c r="P50" s="22">
        <v>2</v>
      </c>
      <c r="Q50" s="23">
        <v>21</v>
      </c>
      <c r="R50" s="17">
        <v>34</v>
      </c>
      <c r="S50" s="18">
        <f t="shared" si="21"/>
        <v>55</v>
      </c>
      <c r="T50" s="23">
        <v>5110</v>
      </c>
      <c r="U50" s="17">
        <v>1179</v>
      </c>
      <c r="V50" s="22">
        <v>0</v>
      </c>
      <c r="W50" s="20">
        <v>652</v>
      </c>
      <c r="X50" s="23">
        <v>154</v>
      </c>
      <c r="Y50" s="17">
        <v>43</v>
      </c>
      <c r="Z50" s="17">
        <v>0</v>
      </c>
      <c r="AA50" s="25">
        <v>0</v>
      </c>
      <c r="AB50" s="26">
        <f t="shared" si="22"/>
        <v>197</v>
      </c>
      <c r="AC50" s="27">
        <v>746</v>
      </c>
      <c r="AD50" s="28">
        <v>26</v>
      </c>
      <c r="AE50" s="29">
        <v>0</v>
      </c>
      <c r="AF50" s="28">
        <v>1901</v>
      </c>
      <c r="AG50" s="22">
        <v>1862</v>
      </c>
      <c r="AH50" s="22">
        <v>29</v>
      </c>
      <c r="AI50" s="22">
        <v>10</v>
      </c>
      <c r="AJ50" s="22">
        <v>0</v>
      </c>
      <c r="AK50" s="22">
        <v>0</v>
      </c>
      <c r="AL50" s="29">
        <v>8</v>
      </c>
      <c r="AM50" s="28">
        <v>893</v>
      </c>
      <c r="AN50" s="22">
        <v>430</v>
      </c>
      <c r="AO50" s="22">
        <v>0</v>
      </c>
      <c r="AP50" s="22">
        <v>0</v>
      </c>
      <c r="AQ50" s="22">
        <v>1086</v>
      </c>
      <c r="AR50" s="22">
        <v>24</v>
      </c>
      <c r="AS50" s="32">
        <v>0</v>
      </c>
      <c r="AT50" s="44">
        <v>6984</v>
      </c>
      <c r="AU50" s="48">
        <v>17022</v>
      </c>
      <c r="AV50" s="49">
        <v>3288</v>
      </c>
      <c r="AW50" s="21">
        <v>119</v>
      </c>
      <c r="AX50" s="50">
        <v>8378</v>
      </c>
      <c r="AY50" s="51">
        <v>1557</v>
      </c>
      <c r="AZ50" s="22">
        <v>1</v>
      </c>
      <c r="BA50" s="52">
        <v>1558</v>
      </c>
      <c r="BB50" s="40">
        <v>10301</v>
      </c>
      <c r="BC50" s="41">
        <v>2977</v>
      </c>
      <c r="BD50" s="42">
        <v>13278</v>
      </c>
      <c r="BE50" s="33">
        <v>15481</v>
      </c>
      <c r="BF50" s="53">
        <v>25519</v>
      </c>
      <c r="BG50" s="43">
        <v>0.77579454737159215</v>
      </c>
    </row>
    <row r="51" spans="1:59" ht="19.5" customHeight="1" x14ac:dyDescent="0.15">
      <c r="A51" s="15" t="s">
        <v>96</v>
      </c>
      <c r="B51" s="16">
        <v>732</v>
      </c>
      <c r="C51" s="17">
        <v>2</v>
      </c>
      <c r="D51" s="17">
        <v>357</v>
      </c>
      <c r="E51" s="17">
        <v>266</v>
      </c>
      <c r="F51" s="18">
        <f t="shared" si="18"/>
        <v>1357</v>
      </c>
      <c r="G51" s="19">
        <v>2785</v>
      </c>
      <c r="H51" s="17">
        <v>3392</v>
      </c>
      <c r="I51" s="20">
        <f t="shared" si="19"/>
        <v>6177</v>
      </c>
      <c r="J51" s="19">
        <v>1</v>
      </c>
      <c r="K51" s="17">
        <v>64</v>
      </c>
      <c r="L51" s="20">
        <f t="shared" si="20"/>
        <v>65</v>
      </c>
      <c r="M51" s="21">
        <v>12</v>
      </c>
      <c r="N51" s="22">
        <v>1</v>
      </c>
      <c r="O51" s="22">
        <v>1</v>
      </c>
      <c r="P51" s="22">
        <v>1</v>
      </c>
      <c r="Q51" s="23">
        <v>30</v>
      </c>
      <c r="R51" s="17">
        <v>56</v>
      </c>
      <c r="S51" s="18">
        <f t="shared" si="21"/>
        <v>86</v>
      </c>
      <c r="T51" s="23">
        <v>4629</v>
      </c>
      <c r="U51" s="17">
        <v>1623</v>
      </c>
      <c r="V51" s="22">
        <v>800</v>
      </c>
      <c r="W51" s="20">
        <v>588</v>
      </c>
      <c r="X51" s="23">
        <v>117</v>
      </c>
      <c r="Y51" s="17">
        <v>36</v>
      </c>
      <c r="Z51" s="17">
        <v>0</v>
      </c>
      <c r="AA51" s="25">
        <v>0</v>
      </c>
      <c r="AB51" s="26">
        <f t="shared" si="22"/>
        <v>153</v>
      </c>
      <c r="AC51" s="27">
        <v>191</v>
      </c>
      <c r="AD51" s="28">
        <v>10</v>
      </c>
      <c r="AE51" s="29">
        <v>31</v>
      </c>
      <c r="AF51" s="28">
        <v>1708</v>
      </c>
      <c r="AG51" s="22">
        <v>1686</v>
      </c>
      <c r="AH51" s="22">
        <v>18</v>
      </c>
      <c r="AI51" s="22">
        <v>5</v>
      </c>
      <c r="AJ51" s="22">
        <v>0</v>
      </c>
      <c r="AK51" s="22">
        <v>0</v>
      </c>
      <c r="AL51" s="29">
        <v>0</v>
      </c>
      <c r="AM51" s="28">
        <v>1205</v>
      </c>
      <c r="AN51" s="22">
        <v>571</v>
      </c>
      <c r="AO51" s="22">
        <v>0</v>
      </c>
      <c r="AP51" s="22">
        <v>0</v>
      </c>
      <c r="AQ51" s="22">
        <v>1</v>
      </c>
      <c r="AR51" s="22">
        <v>1</v>
      </c>
      <c r="AS51" s="32">
        <v>0</v>
      </c>
      <c r="AT51" s="44">
        <v>7659</v>
      </c>
      <c r="AU51" s="48">
        <v>15674</v>
      </c>
      <c r="AV51" s="49">
        <v>3736</v>
      </c>
      <c r="AW51" s="21">
        <v>784</v>
      </c>
      <c r="AX51" s="50">
        <v>7012</v>
      </c>
      <c r="AY51" s="51">
        <v>1516</v>
      </c>
      <c r="AZ51" s="22">
        <v>2</v>
      </c>
      <c r="BA51" s="52">
        <v>1518</v>
      </c>
      <c r="BB51" s="40">
        <v>9797</v>
      </c>
      <c r="BC51" s="41">
        <v>3392</v>
      </c>
      <c r="BD51" s="42">
        <v>13189</v>
      </c>
      <c r="BE51" s="33">
        <v>15455</v>
      </c>
      <c r="BF51" s="53">
        <v>23470</v>
      </c>
      <c r="BG51" s="43">
        <v>0.74281598301614982</v>
      </c>
    </row>
    <row r="52" spans="1:59" ht="19.5" customHeight="1" x14ac:dyDescent="0.15">
      <c r="A52" s="15" t="s">
        <v>97</v>
      </c>
      <c r="B52" s="16">
        <v>1727</v>
      </c>
      <c r="C52" s="17">
        <v>4</v>
      </c>
      <c r="D52" s="17">
        <v>234</v>
      </c>
      <c r="E52" s="17">
        <v>269</v>
      </c>
      <c r="F52" s="18">
        <f t="shared" si="18"/>
        <v>2234</v>
      </c>
      <c r="G52" s="19">
        <v>4213</v>
      </c>
      <c r="H52" s="17">
        <v>4982</v>
      </c>
      <c r="I52" s="20">
        <f t="shared" si="19"/>
        <v>9195</v>
      </c>
      <c r="J52" s="19">
        <v>4</v>
      </c>
      <c r="K52" s="17">
        <v>91</v>
      </c>
      <c r="L52" s="20">
        <f t="shared" si="20"/>
        <v>95</v>
      </c>
      <c r="M52" s="21">
        <v>3</v>
      </c>
      <c r="N52" s="22">
        <v>0</v>
      </c>
      <c r="O52" s="22">
        <v>0</v>
      </c>
      <c r="P52" s="22">
        <v>1</v>
      </c>
      <c r="Q52" s="23">
        <v>28</v>
      </c>
      <c r="R52" s="17">
        <v>93</v>
      </c>
      <c r="S52" s="18">
        <f t="shared" si="21"/>
        <v>121</v>
      </c>
      <c r="T52" s="23">
        <v>4929</v>
      </c>
      <c r="U52" s="17">
        <v>933</v>
      </c>
      <c r="V52" s="22">
        <v>0</v>
      </c>
      <c r="W52" s="20">
        <v>753</v>
      </c>
      <c r="X52" s="23">
        <v>156</v>
      </c>
      <c r="Y52" s="17">
        <v>37</v>
      </c>
      <c r="Z52" s="17">
        <v>0</v>
      </c>
      <c r="AA52" s="25">
        <v>0</v>
      </c>
      <c r="AB52" s="26">
        <f t="shared" si="22"/>
        <v>193</v>
      </c>
      <c r="AC52" s="27">
        <v>93</v>
      </c>
      <c r="AD52" s="28">
        <v>19</v>
      </c>
      <c r="AE52" s="29">
        <v>10</v>
      </c>
      <c r="AF52" s="28">
        <v>1630</v>
      </c>
      <c r="AG52" s="22">
        <v>1597</v>
      </c>
      <c r="AH52" s="22">
        <v>26</v>
      </c>
      <c r="AI52" s="22">
        <v>7</v>
      </c>
      <c r="AJ52" s="22">
        <v>0</v>
      </c>
      <c r="AK52" s="22">
        <v>0</v>
      </c>
      <c r="AL52" s="29">
        <v>1</v>
      </c>
      <c r="AM52" s="28">
        <v>1184</v>
      </c>
      <c r="AN52" s="22">
        <v>697</v>
      </c>
      <c r="AO52" s="22">
        <v>0</v>
      </c>
      <c r="AP52" s="22">
        <v>0</v>
      </c>
      <c r="AQ52" s="22">
        <v>4</v>
      </c>
      <c r="AR52" s="22">
        <v>1</v>
      </c>
      <c r="AS52" s="32">
        <v>0</v>
      </c>
      <c r="AT52" s="44">
        <v>11566</v>
      </c>
      <c r="AU52" s="48">
        <v>19750</v>
      </c>
      <c r="AV52" s="49">
        <v>5349</v>
      </c>
      <c r="AW52" s="21">
        <v>0</v>
      </c>
      <c r="AX52" s="50">
        <v>5766</v>
      </c>
      <c r="AY52" s="51">
        <v>1727</v>
      </c>
      <c r="AZ52" s="22">
        <v>4</v>
      </c>
      <c r="BA52" s="52">
        <v>1731</v>
      </c>
      <c r="BB52" s="40">
        <v>9979</v>
      </c>
      <c r="BC52" s="41">
        <v>4982</v>
      </c>
      <c r="BD52" s="42">
        <v>14961</v>
      </c>
      <c r="BE52" s="33">
        <v>17332</v>
      </c>
      <c r="BF52" s="53">
        <v>25516</v>
      </c>
      <c r="BG52" s="43">
        <v>0.66700086892587396</v>
      </c>
    </row>
    <row r="53" spans="1:59" ht="19.5" customHeight="1" thickBot="1" x14ac:dyDescent="0.2">
      <c r="A53" s="15" t="s">
        <v>98</v>
      </c>
      <c r="B53" s="16">
        <v>1785</v>
      </c>
      <c r="C53" s="17">
        <v>22</v>
      </c>
      <c r="D53" s="17">
        <v>269</v>
      </c>
      <c r="E53" s="17">
        <v>286</v>
      </c>
      <c r="F53" s="18">
        <f t="shared" si="18"/>
        <v>2362</v>
      </c>
      <c r="G53" s="19">
        <v>4419</v>
      </c>
      <c r="H53" s="17">
        <v>4516</v>
      </c>
      <c r="I53" s="20">
        <f t="shared" si="19"/>
        <v>8935</v>
      </c>
      <c r="J53" s="19">
        <v>1</v>
      </c>
      <c r="K53" s="17">
        <v>61</v>
      </c>
      <c r="L53" s="20">
        <f t="shared" si="20"/>
        <v>62</v>
      </c>
      <c r="M53" s="21">
        <v>21</v>
      </c>
      <c r="N53" s="22">
        <v>1</v>
      </c>
      <c r="O53" s="22">
        <v>0</v>
      </c>
      <c r="P53" s="22">
        <v>3</v>
      </c>
      <c r="Q53" s="23">
        <v>15</v>
      </c>
      <c r="R53" s="17">
        <v>89</v>
      </c>
      <c r="S53" s="18">
        <f t="shared" si="21"/>
        <v>104</v>
      </c>
      <c r="T53" s="23">
        <v>4719</v>
      </c>
      <c r="U53" s="17">
        <v>1151</v>
      </c>
      <c r="V53" s="22">
        <v>242</v>
      </c>
      <c r="W53" s="20">
        <v>669</v>
      </c>
      <c r="X53" s="23">
        <v>158</v>
      </c>
      <c r="Y53" s="17">
        <v>48</v>
      </c>
      <c r="Z53" s="17">
        <v>0</v>
      </c>
      <c r="AA53" s="25">
        <v>0</v>
      </c>
      <c r="AB53" s="26">
        <f t="shared" si="22"/>
        <v>206</v>
      </c>
      <c r="AC53" s="27">
        <v>69</v>
      </c>
      <c r="AD53" s="28">
        <v>44</v>
      </c>
      <c r="AE53" s="29">
        <v>1</v>
      </c>
      <c r="AF53" s="28">
        <v>1403</v>
      </c>
      <c r="AG53" s="22">
        <v>1223</v>
      </c>
      <c r="AH53" s="22">
        <v>179</v>
      </c>
      <c r="AI53" s="22">
        <v>81</v>
      </c>
      <c r="AJ53" s="22">
        <v>0</v>
      </c>
      <c r="AK53" s="22">
        <v>0</v>
      </c>
      <c r="AL53" s="29">
        <v>0</v>
      </c>
      <c r="AM53" s="28">
        <v>371</v>
      </c>
      <c r="AN53" s="22">
        <v>180</v>
      </c>
      <c r="AO53" s="22">
        <v>0</v>
      </c>
      <c r="AP53" s="22">
        <v>0</v>
      </c>
      <c r="AQ53" s="22">
        <v>18</v>
      </c>
      <c r="AR53" s="22">
        <v>2</v>
      </c>
      <c r="AS53" s="32">
        <v>0</v>
      </c>
      <c r="AT53" s="44">
        <v>11434</v>
      </c>
      <c r="AU53" s="48">
        <v>18371</v>
      </c>
      <c r="AV53" s="49">
        <v>4906</v>
      </c>
      <c r="AW53" s="21">
        <v>0</v>
      </c>
      <c r="AX53" s="50">
        <v>6991</v>
      </c>
      <c r="AY53" s="51">
        <v>1785</v>
      </c>
      <c r="AZ53" s="22">
        <v>22</v>
      </c>
      <c r="BA53" s="52">
        <v>1807</v>
      </c>
      <c r="BB53" s="54">
        <v>11410</v>
      </c>
      <c r="BC53" s="55">
        <v>4516</v>
      </c>
      <c r="BD53" s="56">
        <v>15926</v>
      </c>
      <c r="BE53" s="57">
        <v>18425</v>
      </c>
      <c r="BF53" s="58">
        <v>25362</v>
      </c>
      <c r="BG53" s="59">
        <v>0.71643852819289211</v>
      </c>
    </row>
    <row r="54" spans="1:59" ht="19.5" customHeight="1" thickTop="1" thickBot="1" x14ac:dyDescent="0.2">
      <c r="A54" s="60" t="s">
        <v>60</v>
      </c>
      <c r="B54" s="61">
        <f>SUM(B48:B53)</f>
        <v>8774</v>
      </c>
      <c r="C54" s="62">
        <f t="shared" ref="C54:AS54" si="23">SUM(C48:C53)</f>
        <v>43</v>
      </c>
      <c r="D54" s="62">
        <f t="shared" si="23"/>
        <v>1806</v>
      </c>
      <c r="E54" s="62">
        <f t="shared" si="23"/>
        <v>1668</v>
      </c>
      <c r="F54" s="63">
        <f t="shared" si="23"/>
        <v>12291</v>
      </c>
      <c r="G54" s="64">
        <f t="shared" si="23"/>
        <v>24460</v>
      </c>
      <c r="H54" s="62">
        <f t="shared" si="23"/>
        <v>24698</v>
      </c>
      <c r="I54" s="65">
        <f t="shared" si="23"/>
        <v>49158</v>
      </c>
      <c r="J54" s="64">
        <f t="shared" si="23"/>
        <v>13</v>
      </c>
      <c r="K54" s="62">
        <f t="shared" si="23"/>
        <v>377</v>
      </c>
      <c r="L54" s="65">
        <f t="shared" si="23"/>
        <v>390</v>
      </c>
      <c r="M54" s="67">
        <f t="shared" si="23"/>
        <v>62</v>
      </c>
      <c r="N54" s="68">
        <f t="shared" si="23"/>
        <v>4</v>
      </c>
      <c r="O54" s="68">
        <f t="shared" si="23"/>
        <v>1</v>
      </c>
      <c r="P54" s="68">
        <f t="shared" si="23"/>
        <v>11</v>
      </c>
      <c r="Q54" s="69">
        <f t="shared" si="23"/>
        <v>130</v>
      </c>
      <c r="R54" s="62">
        <f t="shared" si="23"/>
        <v>373</v>
      </c>
      <c r="S54" s="63">
        <f t="shared" si="23"/>
        <v>503</v>
      </c>
      <c r="T54" s="69">
        <f t="shared" si="23"/>
        <v>29478</v>
      </c>
      <c r="U54" s="62">
        <f t="shared" si="23"/>
        <v>7234</v>
      </c>
      <c r="V54" s="68">
        <f t="shared" si="23"/>
        <v>1259</v>
      </c>
      <c r="W54" s="65">
        <f t="shared" si="23"/>
        <v>4004</v>
      </c>
      <c r="X54" s="69">
        <f t="shared" si="23"/>
        <v>816</v>
      </c>
      <c r="Y54" s="62">
        <f t="shared" si="23"/>
        <v>235</v>
      </c>
      <c r="Z54" s="62">
        <f t="shared" si="23"/>
        <v>0</v>
      </c>
      <c r="AA54" s="70">
        <f t="shared" si="23"/>
        <v>0</v>
      </c>
      <c r="AB54" s="71">
        <f t="shared" si="23"/>
        <v>1051</v>
      </c>
      <c r="AC54" s="72">
        <f t="shared" si="23"/>
        <v>1957</v>
      </c>
      <c r="AD54" s="73">
        <f t="shared" si="23"/>
        <v>688</v>
      </c>
      <c r="AE54" s="74">
        <f t="shared" si="23"/>
        <v>55</v>
      </c>
      <c r="AF54" s="73">
        <f t="shared" si="23"/>
        <v>10202</v>
      </c>
      <c r="AG54" s="68">
        <f t="shared" si="23"/>
        <v>9767</v>
      </c>
      <c r="AH54" s="68">
        <f t="shared" si="23"/>
        <v>402</v>
      </c>
      <c r="AI54" s="68">
        <f t="shared" si="23"/>
        <v>163</v>
      </c>
      <c r="AJ54" s="68">
        <f t="shared" si="23"/>
        <v>0</v>
      </c>
      <c r="AK54" s="68">
        <f t="shared" si="23"/>
        <v>0</v>
      </c>
      <c r="AL54" s="74">
        <f t="shared" si="23"/>
        <v>16</v>
      </c>
      <c r="AM54" s="73">
        <f t="shared" si="23"/>
        <v>5813</v>
      </c>
      <c r="AN54" s="68">
        <f t="shared" si="23"/>
        <v>2845</v>
      </c>
      <c r="AO54" s="68">
        <f t="shared" si="23"/>
        <v>0</v>
      </c>
      <c r="AP54" s="68">
        <f t="shared" si="23"/>
        <v>0</v>
      </c>
      <c r="AQ54" s="68">
        <f t="shared" si="23"/>
        <v>1190</v>
      </c>
      <c r="AR54" s="68">
        <f t="shared" si="23"/>
        <v>30</v>
      </c>
      <c r="AS54" s="75">
        <f t="shared" si="23"/>
        <v>0</v>
      </c>
      <c r="AT54" s="66">
        <v>62204</v>
      </c>
      <c r="AU54" s="76">
        <v>113171</v>
      </c>
      <c r="AV54" s="66">
        <v>26848</v>
      </c>
      <c r="AW54" s="67">
        <v>1566</v>
      </c>
      <c r="AX54" s="77">
        <v>37505</v>
      </c>
      <c r="AY54" s="78">
        <v>10340</v>
      </c>
      <c r="AZ54" s="68">
        <v>43</v>
      </c>
      <c r="BA54" s="79">
        <v>10383</v>
      </c>
      <c r="BB54" s="80">
        <v>61965</v>
      </c>
      <c r="BC54" s="81">
        <v>24698</v>
      </c>
      <c r="BD54" s="82">
        <v>86663</v>
      </c>
      <c r="BE54" s="66">
        <v>101275</v>
      </c>
      <c r="BF54" s="76">
        <v>152242</v>
      </c>
      <c r="BG54" s="83">
        <v>0.71501101969698722</v>
      </c>
    </row>
    <row r="55" spans="1:59" ht="19.5" customHeight="1" thickTop="1" x14ac:dyDescent="0.15">
      <c r="A55" s="15" t="s">
        <v>99</v>
      </c>
      <c r="B55" s="16">
        <v>886</v>
      </c>
      <c r="C55" s="17">
        <v>2</v>
      </c>
      <c r="D55" s="17">
        <v>287</v>
      </c>
      <c r="E55" s="17">
        <v>127</v>
      </c>
      <c r="F55" s="18">
        <f t="shared" ref="F55:F64" si="24">SUM(B55:E55)</f>
        <v>1302</v>
      </c>
      <c r="G55" s="19">
        <v>3334</v>
      </c>
      <c r="H55" s="17">
        <v>1990</v>
      </c>
      <c r="I55" s="20">
        <f t="shared" ref="I55:I64" si="25">SUM(G55:H55)</f>
        <v>5324</v>
      </c>
      <c r="J55" s="19">
        <v>0</v>
      </c>
      <c r="K55" s="17">
        <v>24</v>
      </c>
      <c r="L55" s="20">
        <f t="shared" ref="L55:L64" si="26">SUM(J55:K55)</f>
        <v>24</v>
      </c>
      <c r="M55" s="21">
        <v>8</v>
      </c>
      <c r="N55" s="22">
        <v>0</v>
      </c>
      <c r="O55" s="22">
        <v>0</v>
      </c>
      <c r="P55" s="22">
        <v>2</v>
      </c>
      <c r="Q55" s="23">
        <v>14</v>
      </c>
      <c r="R55" s="17">
        <v>36</v>
      </c>
      <c r="S55" s="18">
        <f t="shared" ref="S55:S64" si="27">SUM(Q55:R55)</f>
        <v>50</v>
      </c>
      <c r="T55" s="23">
        <v>3201</v>
      </c>
      <c r="U55" s="17">
        <v>511</v>
      </c>
      <c r="V55" s="22">
        <v>0</v>
      </c>
      <c r="W55" s="20">
        <v>598</v>
      </c>
      <c r="X55" s="23">
        <v>142</v>
      </c>
      <c r="Y55" s="17">
        <v>33</v>
      </c>
      <c r="Z55" s="17">
        <v>0</v>
      </c>
      <c r="AA55" s="25">
        <v>0</v>
      </c>
      <c r="AB55" s="26">
        <f t="shared" ref="AB55:AB64" si="28">SUM(X55:AA55)</f>
        <v>175</v>
      </c>
      <c r="AC55" s="27">
        <v>7</v>
      </c>
      <c r="AD55" s="28">
        <v>4</v>
      </c>
      <c r="AE55" s="29">
        <v>0</v>
      </c>
      <c r="AF55" s="28">
        <v>1129</v>
      </c>
      <c r="AG55" s="22">
        <v>1114</v>
      </c>
      <c r="AH55" s="22">
        <v>15</v>
      </c>
      <c r="AI55" s="22">
        <v>3</v>
      </c>
      <c r="AJ55" s="22">
        <v>0</v>
      </c>
      <c r="AK55" s="22">
        <v>0</v>
      </c>
      <c r="AL55" s="29">
        <v>0</v>
      </c>
      <c r="AM55" s="28">
        <v>684</v>
      </c>
      <c r="AN55" s="22">
        <v>349</v>
      </c>
      <c r="AO55" s="22">
        <v>0</v>
      </c>
      <c r="AP55" s="22">
        <v>0</v>
      </c>
      <c r="AQ55" s="22">
        <v>16</v>
      </c>
      <c r="AR55" s="22">
        <v>0</v>
      </c>
      <c r="AS55" s="32">
        <v>0</v>
      </c>
      <c r="AT55" s="33">
        <v>6676</v>
      </c>
      <c r="AU55" s="34">
        <v>11942</v>
      </c>
      <c r="AV55" s="35">
        <v>2151</v>
      </c>
      <c r="AW55" s="21">
        <v>302</v>
      </c>
      <c r="AX55" s="50">
        <v>4514</v>
      </c>
      <c r="AY55" s="51">
        <v>1188</v>
      </c>
      <c r="AZ55" s="22">
        <v>2</v>
      </c>
      <c r="BA55" s="52">
        <v>1190</v>
      </c>
      <c r="BB55" s="40">
        <v>7848</v>
      </c>
      <c r="BC55" s="41">
        <v>1990</v>
      </c>
      <c r="BD55" s="42">
        <v>9838</v>
      </c>
      <c r="BE55" s="33">
        <v>11492</v>
      </c>
      <c r="BF55" s="85">
        <v>16758</v>
      </c>
      <c r="BG55" s="86">
        <v>0.79772311445415733</v>
      </c>
    </row>
    <row r="56" spans="1:59" ht="19.5" customHeight="1" x14ac:dyDescent="0.15">
      <c r="A56" s="15" t="s">
        <v>100</v>
      </c>
      <c r="B56" s="16">
        <v>2914</v>
      </c>
      <c r="C56" s="17">
        <v>7</v>
      </c>
      <c r="D56" s="17">
        <v>483</v>
      </c>
      <c r="E56" s="17">
        <v>505</v>
      </c>
      <c r="F56" s="18">
        <f t="shared" si="24"/>
        <v>3909</v>
      </c>
      <c r="G56" s="19">
        <v>4893</v>
      </c>
      <c r="H56" s="17">
        <v>6559</v>
      </c>
      <c r="I56" s="20">
        <f t="shared" si="25"/>
        <v>11452</v>
      </c>
      <c r="J56" s="19">
        <v>22</v>
      </c>
      <c r="K56" s="17">
        <v>274</v>
      </c>
      <c r="L56" s="20">
        <f t="shared" si="26"/>
        <v>296</v>
      </c>
      <c r="M56" s="21">
        <v>25</v>
      </c>
      <c r="N56" s="22">
        <v>0</v>
      </c>
      <c r="O56" s="22">
        <v>0</v>
      </c>
      <c r="P56" s="22">
        <v>4</v>
      </c>
      <c r="Q56" s="23">
        <v>34</v>
      </c>
      <c r="R56" s="17">
        <v>193</v>
      </c>
      <c r="S56" s="18">
        <f t="shared" si="27"/>
        <v>227</v>
      </c>
      <c r="T56" s="23">
        <v>8536</v>
      </c>
      <c r="U56" s="17">
        <v>2252</v>
      </c>
      <c r="V56" s="22">
        <v>0</v>
      </c>
      <c r="W56" s="20">
        <v>1096</v>
      </c>
      <c r="X56" s="23">
        <v>192</v>
      </c>
      <c r="Y56" s="17">
        <v>52</v>
      </c>
      <c r="Z56" s="17">
        <v>0</v>
      </c>
      <c r="AA56" s="25">
        <v>0</v>
      </c>
      <c r="AB56" s="26">
        <f t="shared" si="28"/>
        <v>244</v>
      </c>
      <c r="AC56" s="27">
        <v>78</v>
      </c>
      <c r="AD56" s="28">
        <v>9</v>
      </c>
      <c r="AE56" s="29">
        <v>3</v>
      </c>
      <c r="AF56" s="28">
        <v>2537</v>
      </c>
      <c r="AG56" s="22">
        <v>2503</v>
      </c>
      <c r="AH56" s="22">
        <v>29</v>
      </c>
      <c r="AI56" s="22">
        <v>13</v>
      </c>
      <c r="AJ56" s="22">
        <v>0</v>
      </c>
      <c r="AK56" s="22">
        <v>0</v>
      </c>
      <c r="AL56" s="29">
        <v>4</v>
      </c>
      <c r="AM56" s="28">
        <v>1695</v>
      </c>
      <c r="AN56" s="22">
        <v>677</v>
      </c>
      <c r="AO56" s="22">
        <v>0</v>
      </c>
      <c r="AP56" s="22">
        <v>0</v>
      </c>
      <c r="AQ56" s="22">
        <v>55</v>
      </c>
      <c r="AR56" s="22">
        <v>5</v>
      </c>
      <c r="AS56" s="32">
        <v>0</v>
      </c>
      <c r="AT56" s="44">
        <v>15754</v>
      </c>
      <c r="AU56" s="48">
        <v>29143</v>
      </c>
      <c r="AV56" s="49">
        <v>7370</v>
      </c>
      <c r="AW56" s="21">
        <v>119</v>
      </c>
      <c r="AX56" s="50">
        <v>11343</v>
      </c>
      <c r="AY56" s="51">
        <v>3033</v>
      </c>
      <c r="AZ56" s="22">
        <v>7</v>
      </c>
      <c r="BA56" s="52">
        <v>3040</v>
      </c>
      <c r="BB56" s="40">
        <v>16236</v>
      </c>
      <c r="BC56" s="41">
        <v>6559</v>
      </c>
      <c r="BD56" s="42">
        <v>22795</v>
      </c>
      <c r="BE56" s="33">
        <v>27216</v>
      </c>
      <c r="BF56" s="53">
        <v>40605</v>
      </c>
      <c r="BG56" s="43">
        <v>0.71226146084667685</v>
      </c>
    </row>
    <row r="57" spans="1:59" ht="19.5" customHeight="1" x14ac:dyDescent="0.15">
      <c r="A57" s="15" t="s">
        <v>101</v>
      </c>
      <c r="B57" s="16">
        <v>496</v>
      </c>
      <c r="C57" s="17">
        <v>9</v>
      </c>
      <c r="D57" s="17">
        <v>225</v>
      </c>
      <c r="E57" s="17">
        <v>338</v>
      </c>
      <c r="F57" s="18">
        <f t="shared" si="24"/>
        <v>1068</v>
      </c>
      <c r="G57" s="19">
        <v>2703</v>
      </c>
      <c r="H57" s="17">
        <v>4020</v>
      </c>
      <c r="I57" s="20">
        <f t="shared" si="25"/>
        <v>6723</v>
      </c>
      <c r="J57" s="19">
        <v>3</v>
      </c>
      <c r="K57" s="17">
        <v>87</v>
      </c>
      <c r="L57" s="20">
        <f t="shared" si="26"/>
        <v>90</v>
      </c>
      <c r="M57" s="21">
        <v>9</v>
      </c>
      <c r="N57" s="22">
        <v>0</v>
      </c>
      <c r="O57" s="22">
        <v>0</v>
      </c>
      <c r="P57" s="22">
        <v>2</v>
      </c>
      <c r="Q57" s="23">
        <v>20</v>
      </c>
      <c r="R57" s="17">
        <v>67</v>
      </c>
      <c r="S57" s="18">
        <f t="shared" si="27"/>
        <v>87</v>
      </c>
      <c r="T57" s="23">
        <v>4470</v>
      </c>
      <c r="U57" s="17">
        <v>1308</v>
      </c>
      <c r="V57" s="22">
        <v>0</v>
      </c>
      <c r="W57" s="20">
        <v>556</v>
      </c>
      <c r="X57" s="23">
        <v>98</v>
      </c>
      <c r="Y57" s="17">
        <v>27</v>
      </c>
      <c r="Z57" s="17">
        <v>0</v>
      </c>
      <c r="AA57" s="25">
        <v>0</v>
      </c>
      <c r="AB57" s="26">
        <f t="shared" si="28"/>
        <v>125</v>
      </c>
      <c r="AC57" s="27">
        <v>85</v>
      </c>
      <c r="AD57" s="28">
        <v>3</v>
      </c>
      <c r="AE57" s="29">
        <v>2</v>
      </c>
      <c r="AF57" s="28">
        <v>1494</v>
      </c>
      <c r="AG57" s="22">
        <v>1486</v>
      </c>
      <c r="AH57" s="22">
        <v>8</v>
      </c>
      <c r="AI57" s="22">
        <v>6</v>
      </c>
      <c r="AJ57" s="22">
        <v>0</v>
      </c>
      <c r="AK57" s="22">
        <v>0</v>
      </c>
      <c r="AL57" s="29">
        <v>0</v>
      </c>
      <c r="AM57" s="28">
        <v>559</v>
      </c>
      <c r="AN57" s="22">
        <v>331</v>
      </c>
      <c r="AO57" s="22">
        <v>0</v>
      </c>
      <c r="AP57" s="22">
        <v>0</v>
      </c>
      <c r="AQ57" s="22">
        <v>6</v>
      </c>
      <c r="AR57" s="22">
        <v>2</v>
      </c>
      <c r="AS57" s="32">
        <v>0</v>
      </c>
      <c r="AT57" s="44">
        <v>7933</v>
      </c>
      <c r="AU57" s="48">
        <v>14766</v>
      </c>
      <c r="AV57" s="49">
        <v>4463</v>
      </c>
      <c r="AW57" s="21">
        <v>1151</v>
      </c>
      <c r="AX57" s="50">
        <v>4955</v>
      </c>
      <c r="AY57" s="51">
        <v>1647</v>
      </c>
      <c r="AZ57" s="22">
        <v>9</v>
      </c>
      <c r="BA57" s="52">
        <v>1656</v>
      </c>
      <c r="BB57" s="40">
        <v>7658</v>
      </c>
      <c r="BC57" s="41">
        <v>4020</v>
      </c>
      <c r="BD57" s="42">
        <v>11678</v>
      </c>
      <c r="BE57" s="33">
        <v>14039</v>
      </c>
      <c r="BF57" s="53">
        <v>20872</v>
      </c>
      <c r="BG57" s="43">
        <v>0.65576297311183418</v>
      </c>
    </row>
    <row r="58" spans="1:59" ht="19.5" customHeight="1" x14ac:dyDescent="0.15">
      <c r="A58" s="15" t="s">
        <v>102</v>
      </c>
      <c r="B58" s="16">
        <v>804</v>
      </c>
      <c r="C58" s="17">
        <v>18</v>
      </c>
      <c r="D58" s="17">
        <v>299</v>
      </c>
      <c r="E58" s="17">
        <v>448</v>
      </c>
      <c r="F58" s="18">
        <f t="shared" si="24"/>
        <v>1569</v>
      </c>
      <c r="G58" s="19">
        <v>3399</v>
      </c>
      <c r="H58" s="17">
        <v>5589</v>
      </c>
      <c r="I58" s="20">
        <f t="shared" si="25"/>
        <v>8988</v>
      </c>
      <c r="J58" s="19">
        <v>8</v>
      </c>
      <c r="K58" s="17">
        <v>80</v>
      </c>
      <c r="L58" s="20">
        <f t="shared" si="26"/>
        <v>88</v>
      </c>
      <c r="M58" s="21">
        <v>13</v>
      </c>
      <c r="N58" s="22">
        <v>0</v>
      </c>
      <c r="O58" s="22">
        <v>0</v>
      </c>
      <c r="P58" s="22">
        <v>4</v>
      </c>
      <c r="Q58" s="23">
        <v>17</v>
      </c>
      <c r="R58" s="17">
        <v>79</v>
      </c>
      <c r="S58" s="18">
        <f t="shared" si="27"/>
        <v>96</v>
      </c>
      <c r="T58" s="23">
        <v>6075</v>
      </c>
      <c r="U58" s="17">
        <v>1385</v>
      </c>
      <c r="V58" s="22">
        <v>0</v>
      </c>
      <c r="W58" s="20">
        <v>653</v>
      </c>
      <c r="X58" s="23">
        <v>134</v>
      </c>
      <c r="Y58" s="17">
        <v>50</v>
      </c>
      <c r="Z58" s="17">
        <v>0</v>
      </c>
      <c r="AA58" s="25">
        <v>0</v>
      </c>
      <c r="AB58" s="26">
        <f t="shared" si="28"/>
        <v>184</v>
      </c>
      <c r="AC58" s="27">
        <v>873</v>
      </c>
      <c r="AD58" s="28">
        <v>3</v>
      </c>
      <c r="AE58" s="29">
        <v>0</v>
      </c>
      <c r="AF58" s="28">
        <v>1753</v>
      </c>
      <c r="AG58" s="22">
        <v>1738</v>
      </c>
      <c r="AH58" s="22">
        <v>14</v>
      </c>
      <c r="AI58" s="22">
        <v>5</v>
      </c>
      <c r="AJ58" s="22">
        <v>0</v>
      </c>
      <c r="AK58" s="22">
        <v>1</v>
      </c>
      <c r="AL58" s="29">
        <v>0</v>
      </c>
      <c r="AM58" s="28">
        <v>1034</v>
      </c>
      <c r="AN58" s="22">
        <v>698</v>
      </c>
      <c r="AO58" s="22">
        <v>0</v>
      </c>
      <c r="AP58" s="22">
        <v>0</v>
      </c>
      <c r="AQ58" s="22">
        <v>63</v>
      </c>
      <c r="AR58" s="22">
        <v>2</v>
      </c>
      <c r="AS58" s="32">
        <v>0</v>
      </c>
      <c r="AT58" s="44">
        <v>10742</v>
      </c>
      <c r="AU58" s="48">
        <v>20825</v>
      </c>
      <c r="AV58" s="49">
        <v>6148</v>
      </c>
      <c r="AW58" s="21">
        <v>1676</v>
      </c>
      <c r="AX58" s="50">
        <v>6581</v>
      </c>
      <c r="AY58" s="51">
        <v>2480</v>
      </c>
      <c r="AZ58" s="22">
        <v>18</v>
      </c>
      <c r="BA58" s="52">
        <v>2498</v>
      </c>
      <c r="BB58" s="40">
        <v>9980</v>
      </c>
      <c r="BC58" s="41">
        <v>5589</v>
      </c>
      <c r="BD58" s="42">
        <v>15569</v>
      </c>
      <c r="BE58" s="33">
        <v>18999</v>
      </c>
      <c r="BF58" s="53">
        <v>29082</v>
      </c>
      <c r="BG58" s="43">
        <v>0.64101740638448201</v>
      </c>
    </row>
    <row r="59" spans="1:59" ht="19.5" customHeight="1" x14ac:dyDescent="0.15">
      <c r="A59" s="15" t="s">
        <v>103</v>
      </c>
      <c r="B59" s="16">
        <v>968</v>
      </c>
      <c r="C59" s="17">
        <v>4</v>
      </c>
      <c r="D59" s="17">
        <v>277</v>
      </c>
      <c r="E59" s="17">
        <v>358</v>
      </c>
      <c r="F59" s="18">
        <f t="shared" si="24"/>
        <v>1607</v>
      </c>
      <c r="G59" s="19">
        <v>3231</v>
      </c>
      <c r="H59" s="17">
        <v>4368</v>
      </c>
      <c r="I59" s="20">
        <f t="shared" si="25"/>
        <v>7599</v>
      </c>
      <c r="J59" s="19">
        <v>6</v>
      </c>
      <c r="K59" s="17">
        <v>73</v>
      </c>
      <c r="L59" s="20">
        <f t="shared" si="26"/>
        <v>79</v>
      </c>
      <c r="M59" s="21">
        <v>7</v>
      </c>
      <c r="N59" s="22">
        <v>1</v>
      </c>
      <c r="O59" s="22">
        <v>1</v>
      </c>
      <c r="P59" s="22">
        <v>0</v>
      </c>
      <c r="Q59" s="23">
        <v>26</v>
      </c>
      <c r="R59" s="17">
        <v>110</v>
      </c>
      <c r="S59" s="18">
        <f t="shared" si="27"/>
        <v>136</v>
      </c>
      <c r="T59" s="23">
        <v>4817</v>
      </c>
      <c r="U59" s="17">
        <v>1922</v>
      </c>
      <c r="V59" s="22">
        <v>774</v>
      </c>
      <c r="W59" s="20">
        <v>525</v>
      </c>
      <c r="X59" s="23">
        <v>97</v>
      </c>
      <c r="Y59" s="17">
        <v>31</v>
      </c>
      <c r="Z59" s="17">
        <v>0</v>
      </c>
      <c r="AA59" s="25">
        <v>0</v>
      </c>
      <c r="AB59" s="26">
        <f t="shared" si="28"/>
        <v>128</v>
      </c>
      <c r="AC59" s="27">
        <v>51</v>
      </c>
      <c r="AD59" s="28">
        <v>29</v>
      </c>
      <c r="AE59" s="29">
        <v>10</v>
      </c>
      <c r="AF59" s="28">
        <v>1273</v>
      </c>
      <c r="AG59" s="22">
        <v>1207</v>
      </c>
      <c r="AH59" s="22">
        <v>66</v>
      </c>
      <c r="AI59" s="22">
        <v>28</v>
      </c>
      <c r="AJ59" s="22">
        <v>0</v>
      </c>
      <c r="AK59" s="22">
        <v>0</v>
      </c>
      <c r="AL59" s="29">
        <v>0</v>
      </c>
      <c r="AM59" s="28">
        <v>207</v>
      </c>
      <c r="AN59" s="22">
        <v>132</v>
      </c>
      <c r="AO59" s="22">
        <v>0</v>
      </c>
      <c r="AP59" s="22">
        <v>0</v>
      </c>
      <c r="AQ59" s="22">
        <v>8</v>
      </c>
      <c r="AR59" s="22">
        <v>0</v>
      </c>
      <c r="AS59" s="32">
        <v>0</v>
      </c>
      <c r="AT59" s="44">
        <v>9379</v>
      </c>
      <c r="AU59" s="48">
        <v>16038</v>
      </c>
      <c r="AV59" s="49">
        <v>4810</v>
      </c>
      <c r="AW59" s="21">
        <v>779</v>
      </c>
      <c r="AX59" s="50">
        <v>5999</v>
      </c>
      <c r="AY59" s="51">
        <v>1747</v>
      </c>
      <c r="AZ59" s="22">
        <v>4</v>
      </c>
      <c r="BA59" s="52">
        <v>1751</v>
      </c>
      <c r="BB59" s="40">
        <v>9230</v>
      </c>
      <c r="BC59" s="41">
        <v>4368</v>
      </c>
      <c r="BD59" s="42">
        <v>13598</v>
      </c>
      <c r="BE59" s="33">
        <v>16157</v>
      </c>
      <c r="BF59" s="53">
        <v>22816</v>
      </c>
      <c r="BG59" s="43">
        <v>0.67877629063097511</v>
      </c>
    </row>
    <row r="60" spans="1:59" ht="19.5" customHeight="1" x14ac:dyDescent="0.15">
      <c r="A60" s="15" t="s">
        <v>104</v>
      </c>
      <c r="B60" s="16">
        <v>2030</v>
      </c>
      <c r="C60" s="17">
        <v>7</v>
      </c>
      <c r="D60" s="17">
        <v>556</v>
      </c>
      <c r="E60" s="17">
        <v>472</v>
      </c>
      <c r="F60" s="18">
        <f t="shared" si="24"/>
        <v>3065</v>
      </c>
      <c r="G60" s="19">
        <v>4320</v>
      </c>
      <c r="H60" s="17">
        <v>3779</v>
      </c>
      <c r="I60" s="20">
        <f t="shared" si="25"/>
        <v>8099</v>
      </c>
      <c r="J60" s="19">
        <v>50</v>
      </c>
      <c r="K60" s="17">
        <v>294</v>
      </c>
      <c r="L60" s="20">
        <f t="shared" si="26"/>
        <v>344</v>
      </c>
      <c r="M60" s="21">
        <v>22</v>
      </c>
      <c r="N60" s="22">
        <v>1</v>
      </c>
      <c r="O60" s="22">
        <v>0</v>
      </c>
      <c r="P60" s="22">
        <v>8</v>
      </c>
      <c r="Q60" s="23">
        <v>33</v>
      </c>
      <c r="R60" s="17">
        <v>311</v>
      </c>
      <c r="S60" s="18">
        <f t="shared" si="27"/>
        <v>344</v>
      </c>
      <c r="T60" s="23">
        <v>9474</v>
      </c>
      <c r="U60" s="17">
        <v>3990</v>
      </c>
      <c r="V60" s="22">
        <v>0</v>
      </c>
      <c r="W60" s="20">
        <v>859</v>
      </c>
      <c r="X60" s="23">
        <v>290</v>
      </c>
      <c r="Y60" s="17">
        <v>85</v>
      </c>
      <c r="Z60" s="17">
        <v>0</v>
      </c>
      <c r="AA60" s="25">
        <v>0</v>
      </c>
      <c r="AB60" s="26">
        <f t="shared" si="28"/>
        <v>375</v>
      </c>
      <c r="AC60" s="27">
        <v>1167</v>
      </c>
      <c r="AD60" s="28">
        <v>50</v>
      </c>
      <c r="AE60" s="29">
        <v>12</v>
      </c>
      <c r="AF60" s="28">
        <v>3414</v>
      </c>
      <c r="AG60" s="22">
        <v>3297</v>
      </c>
      <c r="AH60" s="22">
        <v>54</v>
      </c>
      <c r="AI60" s="22">
        <v>28</v>
      </c>
      <c r="AJ60" s="22">
        <v>0</v>
      </c>
      <c r="AK60" s="22">
        <v>0</v>
      </c>
      <c r="AL60" s="29">
        <v>63</v>
      </c>
      <c r="AM60" s="28">
        <v>1466</v>
      </c>
      <c r="AN60" s="22">
        <v>827</v>
      </c>
      <c r="AO60" s="22">
        <v>0</v>
      </c>
      <c r="AP60" s="22">
        <v>0</v>
      </c>
      <c r="AQ60" s="22">
        <v>707</v>
      </c>
      <c r="AR60" s="22">
        <v>27</v>
      </c>
      <c r="AS60" s="32">
        <v>0</v>
      </c>
      <c r="AT60" s="44">
        <v>11576</v>
      </c>
      <c r="AU60" s="48">
        <v>28612</v>
      </c>
      <c r="AV60" s="49">
        <v>4574</v>
      </c>
      <c r="AW60" s="21">
        <v>1021</v>
      </c>
      <c r="AX60" s="50">
        <v>11547</v>
      </c>
      <c r="AY60" s="51">
        <v>3051</v>
      </c>
      <c r="AZ60" s="22">
        <v>7</v>
      </c>
      <c r="BA60" s="52">
        <v>3058</v>
      </c>
      <c r="BB60" s="40">
        <v>15867</v>
      </c>
      <c r="BC60" s="41">
        <v>3779</v>
      </c>
      <c r="BD60" s="42">
        <v>19646</v>
      </c>
      <c r="BE60" s="33">
        <v>24144</v>
      </c>
      <c r="BF60" s="53">
        <v>41180</v>
      </c>
      <c r="BG60" s="43">
        <v>0.80764532220299301</v>
      </c>
    </row>
    <row r="61" spans="1:59" ht="19.5" customHeight="1" x14ac:dyDescent="0.15">
      <c r="A61" s="15" t="s">
        <v>105</v>
      </c>
      <c r="B61" s="16">
        <v>622</v>
      </c>
      <c r="C61" s="17">
        <v>2</v>
      </c>
      <c r="D61" s="17">
        <v>209</v>
      </c>
      <c r="E61" s="17">
        <v>175</v>
      </c>
      <c r="F61" s="18">
        <f t="shared" si="24"/>
        <v>1008</v>
      </c>
      <c r="G61" s="19">
        <v>2630</v>
      </c>
      <c r="H61" s="17">
        <v>2917</v>
      </c>
      <c r="I61" s="20">
        <f t="shared" si="25"/>
        <v>5547</v>
      </c>
      <c r="J61" s="19">
        <v>13</v>
      </c>
      <c r="K61" s="17">
        <v>70</v>
      </c>
      <c r="L61" s="20">
        <f t="shared" si="26"/>
        <v>83</v>
      </c>
      <c r="M61" s="21">
        <v>8</v>
      </c>
      <c r="N61" s="22">
        <v>0</v>
      </c>
      <c r="O61" s="22">
        <v>0</v>
      </c>
      <c r="P61" s="22">
        <v>1</v>
      </c>
      <c r="Q61" s="23">
        <v>14</v>
      </c>
      <c r="R61" s="17">
        <v>90</v>
      </c>
      <c r="S61" s="18">
        <f t="shared" si="27"/>
        <v>104</v>
      </c>
      <c r="T61" s="23">
        <v>3230</v>
      </c>
      <c r="U61" s="17">
        <v>1167</v>
      </c>
      <c r="V61" s="22">
        <v>0</v>
      </c>
      <c r="W61" s="20">
        <v>392</v>
      </c>
      <c r="X61" s="23">
        <v>97</v>
      </c>
      <c r="Y61" s="17">
        <v>35</v>
      </c>
      <c r="Z61" s="17">
        <v>0</v>
      </c>
      <c r="AA61" s="25">
        <v>0</v>
      </c>
      <c r="AB61" s="26">
        <f t="shared" si="28"/>
        <v>132</v>
      </c>
      <c r="AC61" s="27">
        <v>20</v>
      </c>
      <c r="AD61" s="28">
        <v>17</v>
      </c>
      <c r="AE61" s="29">
        <v>4</v>
      </c>
      <c r="AF61" s="28">
        <v>944</v>
      </c>
      <c r="AG61" s="22">
        <v>921</v>
      </c>
      <c r="AH61" s="22">
        <v>21</v>
      </c>
      <c r="AI61" s="22">
        <v>14</v>
      </c>
      <c r="AJ61" s="22">
        <v>0</v>
      </c>
      <c r="AK61" s="22">
        <v>0</v>
      </c>
      <c r="AL61" s="29">
        <v>2</v>
      </c>
      <c r="AM61" s="28">
        <v>2242</v>
      </c>
      <c r="AN61" s="22">
        <v>271</v>
      </c>
      <c r="AO61" s="22">
        <v>0</v>
      </c>
      <c r="AP61" s="22">
        <v>0</v>
      </c>
      <c r="AQ61" s="22">
        <v>6</v>
      </c>
      <c r="AR61" s="22">
        <v>2</v>
      </c>
      <c r="AS61" s="32">
        <v>0</v>
      </c>
      <c r="AT61" s="44">
        <v>6691</v>
      </c>
      <c r="AU61" s="48">
        <v>13392</v>
      </c>
      <c r="AV61" s="49">
        <v>3172</v>
      </c>
      <c r="AW61" s="21">
        <v>660</v>
      </c>
      <c r="AX61" s="50">
        <v>2212</v>
      </c>
      <c r="AY61" s="51">
        <v>1282</v>
      </c>
      <c r="AZ61" s="22">
        <v>2</v>
      </c>
      <c r="BA61" s="52">
        <v>1284</v>
      </c>
      <c r="BB61" s="40">
        <v>4842</v>
      </c>
      <c r="BC61" s="41">
        <v>2917</v>
      </c>
      <c r="BD61" s="42">
        <v>7759</v>
      </c>
      <c r="BE61" s="33">
        <v>9563</v>
      </c>
      <c r="BF61" s="53">
        <v>16264</v>
      </c>
      <c r="BG61" s="43">
        <v>0.62404949091377759</v>
      </c>
    </row>
    <row r="62" spans="1:59" ht="19.5" customHeight="1" x14ac:dyDescent="0.15">
      <c r="A62" s="15" t="s">
        <v>106</v>
      </c>
      <c r="B62" s="16">
        <v>1167</v>
      </c>
      <c r="C62" s="17">
        <v>5</v>
      </c>
      <c r="D62" s="17">
        <v>366</v>
      </c>
      <c r="E62" s="17">
        <v>345</v>
      </c>
      <c r="F62" s="18">
        <f t="shared" si="24"/>
        <v>1883</v>
      </c>
      <c r="G62" s="19">
        <v>5450</v>
      </c>
      <c r="H62" s="17">
        <v>4105</v>
      </c>
      <c r="I62" s="20">
        <f t="shared" si="25"/>
        <v>9555</v>
      </c>
      <c r="J62" s="19">
        <v>20</v>
      </c>
      <c r="K62" s="17">
        <v>194</v>
      </c>
      <c r="L62" s="20">
        <f t="shared" si="26"/>
        <v>214</v>
      </c>
      <c r="M62" s="21">
        <v>14</v>
      </c>
      <c r="N62" s="22">
        <v>2</v>
      </c>
      <c r="O62" s="22">
        <v>1</v>
      </c>
      <c r="P62" s="22">
        <v>4</v>
      </c>
      <c r="Q62" s="23">
        <v>22</v>
      </c>
      <c r="R62" s="17">
        <v>136</v>
      </c>
      <c r="S62" s="18">
        <f t="shared" si="27"/>
        <v>158</v>
      </c>
      <c r="T62" s="23">
        <v>5781</v>
      </c>
      <c r="U62" s="17">
        <v>2907</v>
      </c>
      <c r="V62" s="22">
        <v>779</v>
      </c>
      <c r="W62" s="20">
        <v>510</v>
      </c>
      <c r="X62" s="23">
        <v>168</v>
      </c>
      <c r="Y62" s="17">
        <v>51</v>
      </c>
      <c r="Z62" s="17">
        <v>0</v>
      </c>
      <c r="AA62" s="25">
        <v>0</v>
      </c>
      <c r="AB62" s="26">
        <f t="shared" si="28"/>
        <v>219</v>
      </c>
      <c r="AC62" s="27">
        <v>217</v>
      </c>
      <c r="AD62" s="28">
        <v>85</v>
      </c>
      <c r="AE62" s="29">
        <v>3</v>
      </c>
      <c r="AF62" s="28">
        <v>1639</v>
      </c>
      <c r="AG62" s="22">
        <v>1552</v>
      </c>
      <c r="AH62" s="22">
        <v>54</v>
      </c>
      <c r="AI62" s="22">
        <v>31</v>
      </c>
      <c r="AJ62" s="22">
        <v>0</v>
      </c>
      <c r="AK62" s="22">
        <v>0</v>
      </c>
      <c r="AL62" s="29">
        <v>33</v>
      </c>
      <c r="AM62" s="28">
        <v>296</v>
      </c>
      <c r="AN62" s="22">
        <v>191</v>
      </c>
      <c r="AO62" s="22">
        <v>0</v>
      </c>
      <c r="AP62" s="22">
        <v>0</v>
      </c>
      <c r="AQ62" s="22">
        <v>138</v>
      </c>
      <c r="AR62" s="22">
        <v>3</v>
      </c>
      <c r="AS62" s="32">
        <v>0</v>
      </c>
      <c r="AT62" s="44">
        <v>11737</v>
      </c>
      <c r="AU62" s="48">
        <v>20276</v>
      </c>
      <c r="AV62" s="49">
        <v>4663</v>
      </c>
      <c r="AW62" s="21">
        <v>807</v>
      </c>
      <c r="AX62" s="50">
        <v>5497</v>
      </c>
      <c r="AY62" s="51">
        <v>1974</v>
      </c>
      <c r="AZ62" s="22">
        <v>5</v>
      </c>
      <c r="BA62" s="52">
        <v>1979</v>
      </c>
      <c r="BB62" s="40">
        <v>10947</v>
      </c>
      <c r="BC62" s="41">
        <v>4105</v>
      </c>
      <c r="BD62" s="42">
        <v>15052</v>
      </c>
      <c r="BE62" s="33">
        <v>18041</v>
      </c>
      <c r="BF62" s="53">
        <v>26580</v>
      </c>
      <c r="BG62" s="43">
        <v>0.72727876694127025</v>
      </c>
    </row>
    <row r="63" spans="1:59" ht="19.5" customHeight="1" x14ac:dyDescent="0.15">
      <c r="A63" s="15" t="s">
        <v>107</v>
      </c>
      <c r="B63" s="16">
        <v>1082</v>
      </c>
      <c r="C63" s="17">
        <v>7</v>
      </c>
      <c r="D63" s="17">
        <v>408</v>
      </c>
      <c r="E63" s="17">
        <v>269</v>
      </c>
      <c r="F63" s="18">
        <f t="shared" si="24"/>
        <v>1766</v>
      </c>
      <c r="G63" s="19">
        <v>4059</v>
      </c>
      <c r="H63" s="17">
        <v>4451</v>
      </c>
      <c r="I63" s="20">
        <f t="shared" si="25"/>
        <v>8510</v>
      </c>
      <c r="J63" s="19">
        <v>61</v>
      </c>
      <c r="K63" s="17">
        <v>216</v>
      </c>
      <c r="L63" s="20">
        <f t="shared" si="26"/>
        <v>277</v>
      </c>
      <c r="M63" s="21">
        <v>10</v>
      </c>
      <c r="N63" s="22">
        <v>1</v>
      </c>
      <c r="O63" s="22">
        <v>0</v>
      </c>
      <c r="P63" s="22">
        <v>1</v>
      </c>
      <c r="Q63" s="23">
        <v>27</v>
      </c>
      <c r="R63" s="17">
        <v>152</v>
      </c>
      <c r="S63" s="18">
        <f t="shared" si="27"/>
        <v>179</v>
      </c>
      <c r="T63" s="23">
        <v>5796</v>
      </c>
      <c r="U63" s="17">
        <v>3250</v>
      </c>
      <c r="V63" s="22">
        <v>634</v>
      </c>
      <c r="W63" s="20">
        <v>441</v>
      </c>
      <c r="X63" s="23">
        <v>137</v>
      </c>
      <c r="Y63" s="17">
        <v>42</v>
      </c>
      <c r="Z63" s="17">
        <v>0</v>
      </c>
      <c r="AA63" s="25">
        <v>0</v>
      </c>
      <c r="AB63" s="26">
        <f t="shared" si="28"/>
        <v>179</v>
      </c>
      <c r="AC63" s="27">
        <v>150</v>
      </c>
      <c r="AD63" s="28">
        <v>18</v>
      </c>
      <c r="AE63" s="29">
        <v>3</v>
      </c>
      <c r="AF63" s="28">
        <v>1803</v>
      </c>
      <c r="AG63" s="22">
        <v>1767</v>
      </c>
      <c r="AH63" s="22">
        <v>26</v>
      </c>
      <c r="AI63" s="22">
        <v>14</v>
      </c>
      <c r="AJ63" s="22">
        <v>0</v>
      </c>
      <c r="AK63" s="22">
        <v>0</v>
      </c>
      <c r="AL63" s="29">
        <v>10</v>
      </c>
      <c r="AM63" s="28">
        <v>196</v>
      </c>
      <c r="AN63" s="22">
        <v>140</v>
      </c>
      <c r="AO63" s="22">
        <v>0</v>
      </c>
      <c r="AP63" s="22">
        <v>0</v>
      </c>
      <c r="AQ63" s="22">
        <v>71</v>
      </c>
      <c r="AR63" s="22">
        <v>3</v>
      </c>
      <c r="AS63" s="32">
        <v>0</v>
      </c>
      <c r="AT63" s="44">
        <v>10627</v>
      </c>
      <c r="AU63" s="48">
        <v>19025</v>
      </c>
      <c r="AV63" s="49">
        <v>4953</v>
      </c>
      <c r="AW63" s="21">
        <v>715</v>
      </c>
      <c r="AX63" s="50">
        <v>6420</v>
      </c>
      <c r="AY63" s="51">
        <v>1797</v>
      </c>
      <c r="AZ63" s="22">
        <v>7</v>
      </c>
      <c r="BA63" s="52">
        <v>1804</v>
      </c>
      <c r="BB63" s="40">
        <v>10479</v>
      </c>
      <c r="BC63" s="41">
        <v>4451</v>
      </c>
      <c r="BD63" s="42">
        <v>14930</v>
      </c>
      <c r="BE63" s="33">
        <v>17762</v>
      </c>
      <c r="BF63" s="53">
        <v>26160</v>
      </c>
      <c r="BG63" s="43">
        <v>0.70187541862022773</v>
      </c>
    </row>
    <row r="64" spans="1:59" ht="19.5" customHeight="1" thickBot="1" x14ac:dyDescent="0.2">
      <c r="A64" s="87" t="s">
        <v>108</v>
      </c>
      <c r="B64" s="45">
        <v>2832</v>
      </c>
      <c r="C64" s="46">
        <v>4</v>
      </c>
      <c r="D64" s="46">
        <v>573</v>
      </c>
      <c r="E64" s="46">
        <v>319</v>
      </c>
      <c r="F64" s="88">
        <f t="shared" si="24"/>
        <v>3728</v>
      </c>
      <c r="G64" s="89">
        <v>6396</v>
      </c>
      <c r="H64" s="46">
        <v>5184</v>
      </c>
      <c r="I64" s="90">
        <f t="shared" si="25"/>
        <v>11580</v>
      </c>
      <c r="J64" s="89">
        <v>10</v>
      </c>
      <c r="K64" s="46">
        <v>191</v>
      </c>
      <c r="L64" s="90">
        <f t="shared" si="26"/>
        <v>201</v>
      </c>
      <c r="M64" s="91">
        <v>17</v>
      </c>
      <c r="N64" s="92">
        <v>0</v>
      </c>
      <c r="O64" s="92">
        <v>0</v>
      </c>
      <c r="P64" s="92">
        <v>4</v>
      </c>
      <c r="Q64" s="93">
        <v>47</v>
      </c>
      <c r="R64" s="46">
        <v>198</v>
      </c>
      <c r="S64" s="88">
        <f t="shared" si="27"/>
        <v>245</v>
      </c>
      <c r="T64" s="93">
        <v>8239</v>
      </c>
      <c r="U64" s="46">
        <v>3682</v>
      </c>
      <c r="V64" s="92">
        <v>1653</v>
      </c>
      <c r="W64" s="90">
        <v>954</v>
      </c>
      <c r="X64" s="93">
        <v>224</v>
      </c>
      <c r="Y64" s="46">
        <v>78</v>
      </c>
      <c r="Z64" s="46">
        <v>0</v>
      </c>
      <c r="AA64" s="94">
        <v>1</v>
      </c>
      <c r="AB64" s="47">
        <f t="shared" si="28"/>
        <v>303</v>
      </c>
      <c r="AC64" s="95">
        <v>591</v>
      </c>
      <c r="AD64" s="96">
        <v>71</v>
      </c>
      <c r="AE64" s="97">
        <v>23</v>
      </c>
      <c r="AF64" s="96">
        <v>2631</v>
      </c>
      <c r="AG64" s="92">
        <v>2536</v>
      </c>
      <c r="AH64" s="92">
        <v>90</v>
      </c>
      <c r="AI64" s="92">
        <v>49</v>
      </c>
      <c r="AJ64" s="92">
        <v>0</v>
      </c>
      <c r="AK64" s="92">
        <v>0</v>
      </c>
      <c r="AL64" s="97">
        <v>1</v>
      </c>
      <c r="AM64" s="96">
        <v>1838</v>
      </c>
      <c r="AN64" s="92">
        <v>852</v>
      </c>
      <c r="AO64" s="92">
        <v>0</v>
      </c>
      <c r="AP64" s="92">
        <v>0</v>
      </c>
      <c r="AQ64" s="92">
        <v>55</v>
      </c>
      <c r="AR64" s="92">
        <v>6</v>
      </c>
      <c r="AS64" s="98">
        <v>0</v>
      </c>
      <c r="AT64" s="49">
        <v>15573</v>
      </c>
      <c r="AU64" s="99">
        <v>29575</v>
      </c>
      <c r="AV64" s="100">
        <v>5715</v>
      </c>
      <c r="AW64" s="101">
        <v>2</v>
      </c>
      <c r="AX64" s="50">
        <v>10469</v>
      </c>
      <c r="AY64" s="102">
        <v>2834</v>
      </c>
      <c r="AZ64" s="92">
        <v>4</v>
      </c>
      <c r="BA64" s="103">
        <v>2838</v>
      </c>
      <c r="BB64" s="54">
        <v>16865</v>
      </c>
      <c r="BC64" s="55">
        <v>5184</v>
      </c>
      <c r="BD64" s="56">
        <v>22049</v>
      </c>
      <c r="BE64" s="57">
        <v>26044</v>
      </c>
      <c r="BF64" s="58">
        <v>40046</v>
      </c>
      <c r="BG64" s="59">
        <v>0.76488729647603071</v>
      </c>
    </row>
    <row r="65" spans="1:59" ht="19.5" customHeight="1" thickTop="1" thickBot="1" x14ac:dyDescent="0.2">
      <c r="A65" s="60" t="s">
        <v>60</v>
      </c>
      <c r="B65" s="61">
        <f>SUM(B55:B64)</f>
        <v>13801</v>
      </c>
      <c r="C65" s="62">
        <f t="shared" ref="C65:AS65" si="29">SUM(C55:C64)</f>
        <v>65</v>
      </c>
      <c r="D65" s="62">
        <f t="shared" si="29"/>
        <v>3683</v>
      </c>
      <c r="E65" s="62">
        <f t="shared" si="29"/>
        <v>3356</v>
      </c>
      <c r="F65" s="63">
        <f t="shared" si="29"/>
        <v>20905</v>
      </c>
      <c r="G65" s="64">
        <f t="shared" si="29"/>
        <v>40415</v>
      </c>
      <c r="H65" s="62">
        <f t="shared" si="29"/>
        <v>42962</v>
      </c>
      <c r="I65" s="65">
        <f t="shared" si="29"/>
        <v>83377</v>
      </c>
      <c r="J65" s="64">
        <f t="shared" si="29"/>
        <v>193</v>
      </c>
      <c r="K65" s="62">
        <f t="shared" si="29"/>
        <v>1503</v>
      </c>
      <c r="L65" s="65">
        <f t="shared" si="29"/>
        <v>1696</v>
      </c>
      <c r="M65" s="67">
        <f t="shared" si="29"/>
        <v>133</v>
      </c>
      <c r="N65" s="68">
        <f t="shared" si="29"/>
        <v>5</v>
      </c>
      <c r="O65" s="68">
        <f t="shared" si="29"/>
        <v>2</v>
      </c>
      <c r="P65" s="68">
        <f t="shared" si="29"/>
        <v>30</v>
      </c>
      <c r="Q65" s="69">
        <f t="shared" si="29"/>
        <v>254</v>
      </c>
      <c r="R65" s="62">
        <f t="shared" si="29"/>
        <v>1372</v>
      </c>
      <c r="S65" s="63">
        <f t="shared" si="29"/>
        <v>1626</v>
      </c>
      <c r="T65" s="69">
        <f t="shared" si="29"/>
        <v>59619</v>
      </c>
      <c r="U65" s="62">
        <f t="shared" si="29"/>
        <v>22374</v>
      </c>
      <c r="V65" s="68">
        <f t="shared" si="29"/>
        <v>3840</v>
      </c>
      <c r="W65" s="65">
        <f t="shared" si="29"/>
        <v>6584</v>
      </c>
      <c r="X65" s="69">
        <f t="shared" si="29"/>
        <v>1579</v>
      </c>
      <c r="Y65" s="62">
        <f t="shared" si="29"/>
        <v>484</v>
      </c>
      <c r="Z65" s="62">
        <f t="shared" si="29"/>
        <v>0</v>
      </c>
      <c r="AA65" s="70">
        <f t="shared" si="29"/>
        <v>1</v>
      </c>
      <c r="AB65" s="71">
        <f t="shared" si="29"/>
        <v>2064</v>
      </c>
      <c r="AC65" s="72">
        <f t="shared" si="29"/>
        <v>3239</v>
      </c>
      <c r="AD65" s="73">
        <f t="shared" si="29"/>
        <v>289</v>
      </c>
      <c r="AE65" s="74">
        <f t="shared" si="29"/>
        <v>60</v>
      </c>
      <c r="AF65" s="73">
        <f t="shared" si="29"/>
        <v>18617</v>
      </c>
      <c r="AG65" s="68">
        <f t="shared" si="29"/>
        <v>18121</v>
      </c>
      <c r="AH65" s="68">
        <f t="shared" si="29"/>
        <v>377</v>
      </c>
      <c r="AI65" s="68">
        <f t="shared" si="29"/>
        <v>191</v>
      </c>
      <c r="AJ65" s="68">
        <f t="shared" si="29"/>
        <v>0</v>
      </c>
      <c r="AK65" s="68">
        <f t="shared" si="29"/>
        <v>1</v>
      </c>
      <c r="AL65" s="74">
        <f t="shared" si="29"/>
        <v>113</v>
      </c>
      <c r="AM65" s="73">
        <f t="shared" si="29"/>
        <v>10217</v>
      </c>
      <c r="AN65" s="68">
        <f t="shared" si="29"/>
        <v>4468</v>
      </c>
      <c r="AO65" s="68">
        <f t="shared" si="29"/>
        <v>0</v>
      </c>
      <c r="AP65" s="68">
        <f t="shared" si="29"/>
        <v>0</v>
      </c>
      <c r="AQ65" s="68">
        <f t="shared" si="29"/>
        <v>1125</v>
      </c>
      <c r="AR65" s="68">
        <f t="shared" si="29"/>
        <v>50</v>
      </c>
      <c r="AS65" s="75">
        <f t="shared" si="29"/>
        <v>0</v>
      </c>
      <c r="AT65" s="66">
        <v>106688</v>
      </c>
      <c r="AU65" s="76">
        <v>203594</v>
      </c>
      <c r="AV65" s="66">
        <v>48019</v>
      </c>
      <c r="AW65" s="67">
        <v>7232</v>
      </c>
      <c r="AX65" s="77">
        <v>69537</v>
      </c>
      <c r="AY65" s="78">
        <v>21033</v>
      </c>
      <c r="AZ65" s="68">
        <v>65</v>
      </c>
      <c r="BA65" s="79">
        <v>21098</v>
      </c>
      <c r="BB65" s="80">
        <v>109952</v>
      </c>
      <c r="BC65" s="81">
        <v>42962</v>
      </c>
      <c r="BD65" s="82">
        <v>152914</v>
      </c>
      <c r="BE65" s="66">
        <v>183457</v>
      </c>
      <c r="BF65" s="76">
        <v>280363</v>
      </c>
      <c r="BG65" s="83">
        <v>0.71904469178754071</v>
      </c>
    </row>
    <row r="66" spans="1:59" ht="19.5" customHeight="1" thickTop="1" x14ac:dyDescent="0.15">
      <c r="A66" s="15" t="s">
        <v>109</v>
      </c>
      <c r="B66" s="16">
        <v>1955</v>
      </c>
      <c r="C66" s="17">
        <v>13</v>
      </c>
      <c r="D66" s="17">
        <v>379</v>
      </c>
      <c r="E66" s="17">
        <v>375</v>
      </c>
      <c r="F66" s="18">
        <f t="shared" ref="F66:F74" si="30">SUM(B66:E66)</f>
        <v>2722</v>
      </c>
      <c r="G66" s="19">
        <v>3671</v>
      </c>
      <c r="H66" s="17">
        <v>5138</v>
      </c>
      <c r="I66" s="20">
        <f t="shared" ref="I66:I74" si="31">SUM(G66:H66)</f>
        <v>8809</v>
      </c>
      <c r="J66" s="19">
        <v>12</v>
      </c>
      <c r="K66" s="17">
        <v>84</v>
      </c>
      <c r="L66" s="20">
        <f t="shared" ref="L66:L74" si="32">SUM(J66:K66)</f>
        <v>96</v>
      </c>
      <c r="M66" s="21">
        <v>16</v>
      </c>
      <c r="N66" s="22">
        <v>1</v>
      </c>
      <c r="O66" s="22">
        <v>0</v>
      </c>
      <c r="P66" s="22">
        <v>5</v>
      </c>
      <c r="Q66" s="23">
        <v>27</v>
      </c>
      <c r="R66" s="17">
        <v>93</v>
      </c>
      <c r="S66" s="18">
        <f t="shared" ref="S66:S74" si="33">SUM(Q66:R66)</f>
        <v>120</v>
      </c>
      <c r="T66" s="23">
        <v>5696</v>
      </c>
      <c r="U66" s="17">
        <v>1283</v>
      </c>
      <c r="V66" s="22">
        <v>0</v>
      </c>
      <c r="W66" s="20">
        <v>900</v>
      </c>
      <c r="X66" s="23">
        <v>160</v>
      </c>
      <c r="Y66" s="17">
        <v>62</v>
      </c>
      <c r="Z66" s="17">
        <v>0</v>
      </c>
      <c r="AA66" s="25">
        <v>0</v>
      </c>
      <c r="AB66" s="26">
        <f t="shared" ref="AB66:AB74" si="34">SUM(X66:AA66)</f>
        <v>222</v>
      </c>
      <c r="AC66" s="27">
        <v>19</v>
      </c>
      <c r="AD66" s="28">
        <v>21</v>
      </c>
      <c r="AE66" s="29">
        <v>1</v>
      </c>
      <c r="AF66" s="28">
        <v>1572</v>
      </c>
      <c r="AG66" s="22">
        <v>1546</v>
      </c>
      <c r="AH66" s="22">
        <v>24</v>
      </c>
      <c r="AI66" s="22">
        <v>6</v>
      </c>
      <c r="AJ66" s="22">
        <v>0</v>
      </c>
      <c r="AK66" s="22">
        <v>0</v>
      </c>
      <c r="AL66" s="29">
        <v>1</v>
      </c>
      <c r="AM66" s="28">
        <v>295</v>
      </c>
      <c r="AN66" s="22">
        <v>124</v>
      </c>
      <c r="AO66" s="22">
        <v>0</v>
      </c>
      <c r="AP66" s="22">
        <v>0</v>
      </c>
      <c r="AQ66" s="22">
        <v>4</v>
      </c>
      <c r="AR66" s="22">
        <v>1</v>
      </c>
      <c r="AS66" s="32">
        <v>0</v>
      </c>
      <c r="AT66" s="33">
        <v>11718</v>
      </c>
      <c r="AU66" s="34">
        <v>19669</v>
      </c>
      <c r="AV66" s="35">
        <v>5626</v>
      </c>
      <c r="AW66" s="21">
        <v>3</v>
      </c>
      <c r="AX66" s="50">
        <v>7514</v>
      </c>
      <c r="AY66" s="51">
        <v>1958</v>
      </c>
      <c r="AZ66" s="22">
        <v>13</v>
      </c>
      <c r="BA66" s="52">
        <v>1971</v>
      </c>
      <c r="BB66" s="40">
        <v>11185</v>
      </c>
      <c r="BC66" s="41">
        <v>5138</v>
      </c>
      <c r="BD66" s="42">
        <v>16323</v>
      </c>
      <c r="BE66" s="33">
        <v>19235</v>
      </c>
      <c r="BF66" s="85">
        <v>27186</v>
      </c>
      <c r="BG66" s="86">
        <v>0.68522943086442445</v>
      </c>
    </row>
    <row r="67" spans="1:59" ht="19.5" customHeight="1" x14ac:dyDescent="0.15">
      <c r="A67" s="15" t="s">
        <v>110</v>
      </c>
      <c r="B67" s="16">
        <v>2233</v>
      </c>
      <c r="C67" s="17">
        <v>7</v>
      </c>
      <c r="D67" s="17">
        <v>373</v>
      </c>
      <c r="E67" s="17">
        <v>280</v>
      </c>
      <c r="F67" s="18">
        <f t="shared" si="30"/>
        <v>2893</v>
      </c>
      <c r="G67" s="19">
        <v>5323</v>
      </c>
      <c r="H67" s="17">
        <v>4954</v>
      </c>
      <c r="I67" s="20">
        <f t="shared" si="31"/>
        <v>10277</v>
      </c>
      <c r="J67" s="19">
        <v>11</v>
      </c>
      <c r="K67" s="17">
        <v>205</v>
      </c>
      <c r="L67" s="20">
        <f t="shared" si="32"/>
        <v>216</v>
      </c>
      <c r="M67" s="21">
        <v>23</v>
      </c>
      <c r="N67" s="22">
        <v>4</v>
      </c>
      <c r="O67" s="22">
        <v>0</v>
      </c>
      <c r="P67" s="22">
        <v>5</v>
      </c>
      <c r="Q67" s="23">
        <v>38</v>
      </c>
      <c r="R67" s="17">
        <v>212</v>
      </c>
      <c r="S67" s="18">
        <f t="shared" si="33"/>
        <v>250</v>
      </c>
      <c r="T67" s="23">
        <v>7510</v>
      </c>
      <c r="U67" s="17">
        <v>2231</v>
      </c>
      <c r="V67" s="22">
        <v>0</v>
      </c>
      <c r="W67" s="20">
        <v>1064</v>
      </c>
      <c r="X67" s="23">
        <v>223</v>
      </c>
      <c r="Y67" s="17">
        <v>65</v>
      </c>
      <c r="Z67" s="17">
        <v>0</v>
      </c>
      <c r="AA67" s="25">
        <v>0</v>
      </c>
      <c r="AB67" s="26">
        <f t="shared" si="34"/>
        <v>288</v>
      </c>
      <c r="AC67" s="27">
        <v>1558</v>
      </c>
      <c r="AD67" s="28">
        <v>120</v>
      </c>
      <c r="AE67" s="29">
        <v>9</v>
      </c>
      <c r="AF67" s="28">
        <v>2484</v>
      </c>
      <c r="AG67" s="22">
        <v>2325</v>
      </c>
      <c r="AH67" s="22">
        <v>152</v>
      </c>
      <c r="AI67" s="22">
        <v>72</v>
      </c>
      <c r="AJ67" s="22">
        <v>0</v>
      </c>
      <c r="AK67" s="22">
        <v>0</v>
      </c>
      <c r="AL67" s="29">
        <v>7</v>
      </c>
      <c r="AM67" s="28">
        <v>2261</v>
      </c>
      <c r="AN67" s="22">
        <v>1610</v>
      </c>
      <c r="AO67" s="22">
        <v>0</v>
      </c>
      <c r="AP67" s="22">
        <v>0</v>
      </c>
      <c r="AQ67" s="22">
        <v>105</v>
      </c>
      <c r="AR67" s="22">
        <v>4</v>
      </c>
      <c r="AS67" s="32">
        <v>0</v>
      </c>
      <c r="AT67" s="44">
        <v>13497</v>
      </c>
      <c r="AU67" s="48">
        <v>28086</v>
      </c>
      <c r="AV67" s="49">
        <v>5469</v>
      </c>
      <c r="AW67" s="21">
        <v>196</v>
      </c>
      <c r="AX67" s="50">
        <v>7162</v>
      </c>
      <c r="AY67" s="51">
        <v>2429</v>
      </c>
      <c r="AZ67" s="22">
        <v>7</v>
      </c>
      <c r="BA67" s="52">
        <v>2436</v>
      </c>
      <c r="BB67" s="40">
        <v>12485</v>
      </c>
      <c r="BC67" s="41">
        <v>4954</v>
      </c>
      <c r="BD67" s="42">
        <v>17439</v>
      </c>
      <c r="BE67" s="33">
        <v>20855</v>
      </c>
      <c r="BF67" s="53">
        <v>35444</v>
      </c>
      <c r="BG67" s="43">
        <v>0.71592407821549398</v>
      </c>
    </row>
    <row r="68" spans="1:59" ht="19.5" customHeight="1" x14ac:dyDescent="0.15">
      <c r="A68" s="15" t="s">
        <v>111</v>
      </c>
      <c r="B68" s="16">
        <v>846</v>
      </c>
      <c r="C68" s="17">
        <v>2</v>
      </c>
      <c r="D68" s="17">
        <v>144</v>
      </c>
      <c r="E68" s="17">
        <v>221</v>
      </c>
      <c r="F68" s="18">
        <f t="shared" si="30"/>
        <v>1213</v>
      </c>
      <c r="G68" s="19">
        <v>2063</v>
      </c>
      <c r="H68" s="17">
        <v>3204</v>
      </c>
      <c r="I68" s="20">
        <f t="shared" si="31"/>
        <v>5267</v>
      </c>
      <c r="J68" s="19">
        <v>2</v>
      </c>
      <c r="K68" s="17">
        <v>255</v>
      </c>
      <c r="L68" s="20">
        <f t="shared" si="32"/>
        <v>257</v>
      </c>
      <c r="M68" s="21">
        <v>11</v>
      </c>
      <c r="N68" s="22">
        <v>0</v>
      </c>
      <c r="O68" s="22">
        <v>0</v>
      </c>
      <c r="P68" s="22">
        <v>4</v>
      </c>
      <c r="Q68" s="23">
        <v>58</v>
      </c>
      <c r="R68" s="17">
        <v>215</v>
      </c>
      <c r="S68" s="18">
        <f t="shared" si="33"/>
        <v>273</v>
      </c>
      <c r="T68" s="23">
        <v>11330</v>
      </c>
      <c r="U68" s="17">
        <v>9758</v>
      </c>
      <c r="V68" s="22">
        <v>0</v>
      </c>
      <c r="W68" s="20">
        <v>274</v>
      </c>
      <c r="X68" s="23">
        <v>126</v>
      </c>
      <c r="Y68" s="17">
        <v>33</v>
      </c>
      <c r="Z68" s="17">
        <v>0</v>
      </c>
      <c r="AA68" s="25">
        <v>0</v>
      </c>
      <c r="AB68" s="26">
        <f t="shared" si="34"/>
        <v>159</v>
      </c>
      <c r="AC68" s="27">
        <v>694</v>
      </c>
      <c r="AD68" s="28">
        <v>96</v>
      </c>
      <c r="AE68" s="29">
        <v>22</v>
      </c>
      <c r="AF68" s="28">
        <v>8999</v>
      </c>
      <c r="AG68" s="22">
        <v>8165</v>
      </c>
      <c r="AH68" s="22">
        <v>808</v>
      </c>
      <c r="AI68" s="22">
        <v>672</v>
      </c>
      <c r="AJ68" s="22">
        <v>0</v>
      </c>
      <c r="AK68" s="22">
        <v>0</v>
      </c>
      <c r="AL68" s="29">
        <v>25</v>
      </c>
      <c r="AM68" s="28">
        <v>3097</v>
      </c>
      <c r="AN68" s="22">
        <v>2608</v>
      </c>
      <c r="AO68" s="22">
        <v>0</v>
      </c>
      <c r="AP68" s="22">
        <v>0</v>
      </c>
      <c r="AQ68" s="22">
        <v>222</v>
      </c>
      <c r="AR68" s="22">
        <v>17</v>
      </c>
      <c r="AS68" s="32">
        <v>0</v>
      </c>
      <c r="AT68" s="44">
        <v>6814</v>
      </c>
      <c r="AU68" s="48">
        <v>31723</v>
      </c>
      <c r="AV68" s="49">
        <v>3693</v>
      </c>
      <c r="AW68" s="21">
        <v>97</v>
      </c>
      <c r="AX68" s="50">
        <v>4508</v>
      </c>
      <c r="AY68" s="51">
        <v>943</v>
      </c>
      <c r="AZ68" s="22">
        <v>2</v>
      </c>
      <c r="BA68" s="52">
        <v>945</v>
      </c>
      <c r="BB68" s="40">
        <v>6571</v>
      </c>
      <c r="BC68" s="41">
        <v>3204</v>
      </c>
      <c r="BD68" s="42">
        <v>9775</v>
      </c>
      <c r="BE68" s="33">
        <v>11419</v>
      </c>
      <c r="BF68" s="53">
        <v>36328</v>
      </c>
      <c r="BG68" s="43">
        <v>0.67222506393861892</v>
      </c>
    </row>
    <row r="69" spans="1:59" ht="19.5" customHeight="1" x14ac:dyDescent="0.15">
      <c r="A69" s="15" t="s">
        <v>112</v>
      </c>
      <c r="B69" s="16">
        <v>1885</v>
      </c>
      <c r="C69" s="17">
        <v>0</v>
      </c>
      <c r="D69" s="17">
        <v>286</v>
      </c>
      <c r="E69" s="17">
        <v>493</v>
      </c>
      <c r="F69" s="18">
        <f t="shared" si="30"/>
        <v>2664</v>
      </c>
      <c r="G69" s="19">
        <v>2919</v>
      </c>
      <c r="H69" s="17">
        <v>5060</v>
      </c>
      <c r="I69" s="20">
        <f t="shared" si="31"/>
        <v>7979</v>
      </c>
      <c r="J69" s="19">
        <v>27</v>
      </c>
      <c r="K69" s="17">
        <v>283</v>
      </c>
      <c r="L69" s="20">
        <f t="shared" si="32"/>
        <v>310</v>
      </c>
      <c r="M69" s="21">
        <v>46</v>
      </c>
      <c r="N69" s="22">
        <v>5</v>
      </c>
      <c r="O69" s="22">
        <v>0</v>
      </c>
      <c r="P69" s="22">
        <v>8</v>
      </c>
      <c r="Q69" s="23">
        <v>60</v>
      </c>
      <c r="R69" s="17">
        <v>292</v>
      </c>
      <c r="S69" s="18">
        <f t="shared" si="33"/>
        <v>352</v>
      </c>
      <c r="T69" s="23">
        <v>5981</v>
      </c>
      <c r="U69" s="17">
        <v>2540</v>
      </c>
      <c r="V69" s="22">
        <v>0</v>
      </c>
      <c r="W69" s="20">
        <v>777</v>
      </c>
      <c r="X69" s="23">
        <v>228</v>
      </c>
      <c r="Y69" s="17">
        <v>57</v>
      </c>
      <c r="Z69" s="17">
        <v>0</v>
      </c>
      <c r="AA69" s="25">
        <v>0</v>
      </c>
      <c r="AB69" s="26">
        <f t="shared" si="34"/>
        <v>285</v>
      </c>
      <c r="AC69" s="27">
        <v>108</v>
      </c>
      <c r="AD69" s="28">
        <v>136</v>
      </c>
      <c r="AE69" s="29">
        <v>3</v>
      </c>
      <c r="AF69" s="28">
        <v>1631</v>
      </c>
      <c r="AG69" s="22">
        <v>1357</v>
      </c>
      <c r="AH69" s="22">
        <v>273</v>
      </c>
      <c r="AI69" s="22">
        <v>145</v>
      </c>
      <c r="AJ69" s="22">
        <v>0</v>
      </c>
      <c r="AK69" s="22">
        <v>0</v>
      </c>
      <c r="AL69" s="29">
        <v>0</v>
      </c>
      <c r="AM69" s="28">
        <v>260</v>
      </c>
      <c r="AN69" s="22">
        <v>156</v>
      </c>
      <c r="AO69" s="22">
        <v>0</v>
      </c>
      <c r="AP69" s="22">
        <v>0</v>
      </c>
      <c r="AQ69" s="22">
        <v>107</v>
      </c>
      <c r="AR69" s="22">
        <v>17</v>
      </c>
      <c r="AS69" s="32">
        <v>0</v>
      </c>
      <c r="AT69" s="44">
        <v>11073</v>
      </c>
      <c r="AU69" s="48">
        <v>19953</v>
      </c>
      <c r="AV69" s="49">
        <v>5882</v>
      </c>
      <c r="AW69" s="21">
        <v>195</v>
      </c>
      <c r="AX69" s="50">
        <v>5612</v>
      </c>
      <c r="AY69" s="51">
        <v>2080</v>
      </c>
      <c r="AZ69" s="22">
        <v>0</v>
      </c>
      <c r="BA69" s="52">
        <v>2080</v>
      </c>
      <c r="BB69" s="40">
        <v>8531</v>
      </c>
      <c r="BC69" s="41">
        <v>5060</v>
      </c>
      <c r="BD69" s="42">
        <v>13591</v>
      </c>
      <c r="BE69" s="33">
        <v>16880</v>
      </c>
      <c r="BF69" s="53">
        <v>25760</v>
      </c>
      <c r="BG69" s="43">
        <v>0.62769479802810679</v>
      </c>
    </row>
    <row r="70" spans="1:59" ht="19.5" customHeight="1" x14ac:dyDescent="0.15">
      <c r="A70" s="15" t="s">
        <v>113</v>
      </c>
      <c r="B70" s="16">
        <v>1952</v>
      </c>
      <c r="C70" s="17">
        <v>0</v>
      </c>
      <c r="D70" s="17">
        <v>273</v>
      </c>
      <c r="E70" s="17">
        <v>492</v>
      </c>
      <c r="F70" s="18">
        <f t="shared" si="30"/>
        <v>2717</v>
      </c>
      <c r="G70" s="19">
        <v>3761</v>
      </c>
      <c r="H70" s="17">
        <v>6327</v>
      </c>
      <c r="I70" s="20">
        <f t="shared" si="31"/>
        <v>10088</v>
      </c>
      <c r="J70" s="19">
        <v>33</v>
      </c>
      <c r="K70" s="17">
        <v>528</v>
      </c>
      <c r="L70" s="20">
        <f t="shared" si="32"/>
        <v>561</v>
      </c>
      <c r="M70" s="21">
        <v>22</v>
      </c>
      <c r="N70" s="22">
        <v>0</v>
      </c>
      <c r="O70" s="22">
        <v>0</v>
      </c>
      <c r="P70" s="22">
        <v>5</v>
      </c>
      <c r="Q70" s="23">
        <v>44</v>
      </c>
      <c r="R70" s="17">
        <v>349</v>
      </c>
      <c r="S70" s="18">
        <f t="shared" si="33"/>
        <v>393</v>
      </c>
      <c r="T70" s="23">
        <v>6879</v>
      </c>
      <c r="U70" s="17">
        <v>3467</v>
      </c>
      <c r="V70" s="22">
        <v>835</v>
      </c>
      <c r="W70" s="20">
        <v>713</v>
      </c>
      <c r="X70" s="23">
        <v>217</v>
      </c>
      <c r="Y70" s="17">
        <v>57</v>
      </c>
      <c r="Z70" s="17">
        <v>0</v>
      </c>
      <c r="AA70" s="25">
        <v>0</v>
      </c>
      <c r="AB70" s="26">
        <f t="shared" si="34"/>
        <v>274</v>
      </c>
      <c r="AC70" s="27">
        <v>503</v>
      </c>
      <c r="AD70" s="28">
        <v>163</v>
      </c>
      <c r="AE70" s="29">
        <v>9</v>
      </c>
      <c r="AF70" s="28">
        <v>2305</v>
      </c>
      <c r="AG70" s="22">
        <v>1942</v>
      </c>
      <c r="AH70" s="22">
        <v>310</v>
      </c>
      <c r="AI70" s="22">
        <v>151</v>
      </c>
      <c r="AJ70" s="22">
        <v>0</v>
      </c>
      <c r="AK70" s="22">
        <v>0</v>
      </c>
      <c r="AL70" s="29">
        <v>16</v>
      </c>
      <c r="AM70" s="28">
        <v>560</v>
      </c>
      <c r="AN70" s="22">
        <v>330</v>
      </c>
      <c r="AO70" s="22">
        <v>0</v>
      </c>
      <c r="AP70" s="22">
        <v>0</v>
      </c>
      <c r="AQ70" s="22">
        <v>477</v>
      </c>
      <c r="AR70" s="22">
        <v>17</v>
      </c>
      <c r="AS70" s="32">
        <v>0</v>
      </c>
      <c r="AT70" s="44">
        <v>13499</v>
      </c>
      <c r="AU70" s="48">
        <v>25079</v>
      </c>
      <c r="AV70" s="49">
        <v>7369</v>
      </c>
      <c r="AW70" s="21">
        <v>223</v>
      </c>
      <c r="AX70" s="50">
        <v>4566</v>
      </c>
      <c r="AY70" s="51">
        <v>2175</v>
      </c>
      <c r="AZ70" s="22">
        <v>0</v>
      </c>
      <c r="BA70" s="52">
        <v>2175</v>
      </c>
      <c r="BB70" s="40">
        <v>8327</v>
      </c>
      <c r="BC70" s="41">
        <v>6327</v>
      </c>
      <c r="BD70" s="42">
        <v>14654</v>
      </c>
      <c r="BE70" s="33">
        <v>18288</v>
      </c>
      <c r="BF70" s="53">
        <v>29868</v>
      </c>
      <c r="BG70" s="43">
        <v>0.56824075337791724</v>
      </c>
    </row>
    <row r="71" spans="1:59" ht="19.5" customHeight="1" x14ac:dyDescent="0.15">
      <c r="A71" s="15" t="s">
        <v>114</v>
      </c>
      <c r="B71" s="16">
        <v>1262</v>
      </c>
      <c r="C71" s="17">
        <v>1</v>
      </c>
      <c r="D71" s="17">
        <v>291</v>
      </c>
      <c r="E71" s="17">
        <v>252</v>
      </c>
      <c r="F71" s="18">
        <f t="shared" si="30"/>
        <v>1806</v>
      </c>
      <c r="G71" s="19">
        <v>4282</v>
      </c>
      <c r="H71" s="17">
        <v>4574</v>
      </c>
      <c r="I71" s="20">
        <f t="shared" si="31"/>
        <v>8856</v>
      </c>
      <c r="J71" s="19">
        <v>21</v>
      </c>
      <c r="K71" s="17">
        <v>162</v>
      </c>
      <c r="L71" s="20">
        <f t="shared" si="32"/>
        <v>183</v>
      </c>
      <c r="M71" s="21">
        <v>15</v>
      </c>
      <c r="N71" s="22">
        <v>0</v>
      </c>
      <c r="O71" s="22">
        <v>0</v>
      </c>
      <c r="P71" s="22">
        <v>3</v>
      </c>
      <c r="Q71" s="23">
        <v>31</v>
      </c>
      <c r="R71" s="17">
        <v>115</v>
      </c>
      <c r="S71" s="18">
        <f t="shared" si="33"/>
        <v>146</v>
      </c>
      <c r="T71" s="23">
        <v>4382</v>
      </c>
      <c r="U71" s="17">
        <v>1680</v>
      </c>
      <c r="V71" s="22">
        <v>430</v>
      </c>
      <c r="W71" s="20">
        <v>541</v>
      </c>
      <c r="X71" s="23">
        <v>151</v>
      </c>
      <c r="Y71" s="17">
        <v>59</v>
      </c>
      <c r="Z71" s="17">
        <v>0</v>
      </c>
      <c r="AA71" s="25">
        <v>0</v>
      </c>
      <c r="AB71" s="26">
        <f t="shared" si="34"/>
        <v>210</v>
      </c>
      <c r="AC71" s="27">
        <v>145</v>
      </c>
      <c r="AD71" s="28">
        <v>55</v>
      </c>
      <c r="AE71" s="29">
        <v>24</v>
      </c>
      <c r="AF71" s="28">
        <v>1426</v>
      </c>
      <c r="AG71" s="22">
        <v>1326</v>
      </c>
      <c r="AH71" s="22">
        <v>99</v>
      </c>
      <c r="AI71" s="22">
        <v>49</v>
      </c>
      <c r="AJ71" s="22">
        <v>0</v>
      </c>
      <c r="AK71" s="22">
        <v>0</v>
      </c>
      <c r="AL71" s="29">
        <v>1</v>
      </c>
      <c r="AM71" s="28">
        <v>320</v>
      </c>
      <c r="AN71" s="22">
        <v>209</v>
      </c>
      <c r="AO71" s="22">
        <v>0</v>
      </c>
      <c r="AP71" s="22">
        <v>0</v>
      </c>
      <c r="AQ71" s="22">
        <v>24</v>
      </c>
      <c r="AR71" s="22">
        <v>3</v>
      </c>
      <c r="AS71" s="32">
        <v>0</v>
      </c>
      <c r="AT71" s="44">
        <v>10912</v>
      </c>
      <c r="AU71" s="48">
        <v>17647</v>
      </c>
      <c r="AV71" s="49">
        <v>5004</v>
      </c>
      <c r="AW71" s="21">
        <v>48</v>
      </c>
      <c r="AX71" s="50">
        <v>3914</v>
      </c>
      <c r="AY71" s="51">
        <v>1310</v>
      </c>
      <c r="AZ71" s="22">
        <v>1</v>
      </c>
      <c r="BA71" s="52">
        <v>1311</v>
      </c>
      <c r="BB71" s="40">
        <v>8196</v>
      </c>
      <c r="BC71" s="41">
        <v>4574</v>
      </c>
      <c r="BD71" s="42">
        <v>12770</v>
      </c>
      <c r="BE71" s="33">
        <v>14874</v>
      </c>
      <c r="BF71" s="53">
        <v>21609</v>
      </c>
      <c r="BG71" s="43">
        <v>0.64181675802662486</v>
      </c>
    </row>
    <row r="72" spans="1:59" ht="19.5" customHeight="1" x14ac:dyDescent="0.15">
      <c r="A72" s="15" t="s">
        <v>115</v>
      </c>
      <c r="B72" s="16">
        <v>1472</v>
      </c>
      <c r="C72" s="17">
        <v>13</v>
      </c>
      <c r="D72" s="17">
        <v>419</v>
      </c>
      <c r="E72" s="17">
        <v>251</v>
      </c>
      <c r="F72" s="18">
        <f t="shared" si="30"/>
        <v>2155</v>
      </c>
      <c r="G72" s="19">
        <v>4126</v>
      </c>
      <c r="H72" s="17">
        <v>4520</v>
      </c>
      <c r="I72" s="20">
        <f t="shared" si="31"/>
        <v>8646</v>
      </c>
      <c r="J72" s="19">
        <v>25</v>
      </c>
      <c r="K72" s="17">
        <v>102</v>
      </c>
      <c r="L72" s="20">
        <f t="shared" si="32"/>
        <v>127</v>
      </c>
      <c r="M72" s="21">
        <v>13</v>
      </c>
      <c r="N72" s="22">
        <v>1</v>
      </c>
      <c r="O72" s="22">
        <v>0</v>
      </c>
      <c r="P72" s="22">
        <v>5</v>
      </c>
      <c r="Q72" s="23">
        <v>28</v>
      </c>
      <c r="R72" s="17">
        <v>68</v>
      </c>
      <c r="S72" s="18">
        <f t="shared" si="33"/>
        <v>96</v>
      </c>
      <c r="T72" s="23">
        <v>4425</v>
      </c>
      <c r="U72" s="17">
        <v>949</v>
      </c>
      <c r="V72" s="22">
        <v>0</v>
      </c>
      <c r="W72" s="20">
        <v>706</v>
      </c>
      <c r="X72" s="23">
        <v>148</v>
      </c>
      <c r="Y72" s="17">
        <v>45</v>
      </c>
      <c r="Z72" s="17">
        <v>0</v>
      </c>
      <c r="AA72" s="25">
        <v>0</v>
      </c>
      <c r="AB72" s="26">
        <f t="shared" si="34"/>
        <v>193</v>
      </c>
      <c r="AC72" s="27">
        <v>286</v>
      </c>
      <c r="AD72" s="28">
        <v>242</v>
      </c>
      <c r="AE72" s="29">
        <v>1</v>
      </c>
      <c r="AF72" s="28">
        <v>1687</v>
      </c>
      <c r="AG72" s="22">
        <v>1286</v>
      </c>
      <c r="AH72" s="22">
        <v>401</v>
      </c>
      <c r="AI72" s="22">
        <v>224</v>
      </c>
      <c r="AJ72" s="22">
        <v>0</v>
      </c>
      <c r="AK72" s="22">
        <v>0</v>
      </c>
      <c r="AL72" s="29">
        <v>0</v>
      </c>
      <c r="AM72" s="28">
        <v>579</v>
      </c>
      <c r="AN72" s="22">
        <v>323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4">
        <v>10971</v>
      </c>
      <c r="AU72" s="48">
        <v>18480</v>
      </c>
      <c r="AV72" s="49">
        <v>4899</v>
      </c>
      <c r="AW72" s="21">
        <v>37</v>
      </c>
      <c r="AX72" s="50">
        <v>5330</v>
      </c>
      <c r="AY72" s="51">
        <v>1509</v>
      </c>
      <c r="AZ72" s="22">
        <v>13</v>
      </c>
      <c r="BA72" s="52">
        <v>1522</v>
      </c>
      <c r="BB72" s="40">
        <v>9456</v>
      </c>
      <c r="BC72" s="41">
        <v>4520</v>
      </c>
      <c r="BD72" s="42">
        <v>13976</v>
      </c>
      <c r="BE72" s="33">
        <v>16338</v>
      </c>
      <c r="BF72" s="53">
        <v>23847</v>
      </c>
      <c r="BG72" s="43">
        <v>0.67658843732112195</v>
      </c>
    </row>
    <row r="73" spans="1:59" ht="19.5" customHeight="1" x14ac:dyDescent="0.15">
      <c r="A73" s="15" t="s">
        <v>116</v>
      </c>
      <c r="B73" s="16">
        <v>2493</v>
      </c>
      <c r="C73" s="17">
        <v>12</v>
      </c>
      <c r="D73" s="17">
        <v>510</v>
      </c>
      <c r="E73" s="17">
        <v>453</v>
      </c>
      <c r="F73" s="18">
        <f t="shared" si="30"/>
        <v>3468</v>
      </c>
      <c r="G73" s="19">
        <v>4164</v>
      </c>
      <c r="H73" s="17">
        <v>3913</v>
      </c>
      <c r="I73" s="20">
        <f t="shared" si="31"/>
        <v>8077</v>
      </c>
      <c r="J73" s="19">
        <v>9</v>
      </c>
      <c r="K73" s="17">
        <v>267</v>
      </c>
      <c r="L73" s="20">
        <f t="shared" si="32"/>
        <v>276</v>
      </c>
      <c r="M73" s="21">
        <v>28</v>
      </c>
      <c r="N73" s="22">
        <v>0</v>
      </c>
      <c r="O73" s="22">
        <v>0</v>
      </c>
      <c r="P73" s="22">
        <v>8</v>
      </c>
      <c r="Q73" s="23">
        <v>36</v>
      </c>
      <c r="R73" s="17">
        <v>321</v>
      </c>
      <c r="S73" s="18">
        <f t="shared" si="33"/>
        <v>357</v>
      </c>
      <c r="T73" s="23">
        <v>8833</v>
      </c>
      <c r="U73" s="17">
        <v>3543</v>
      </c>
      <c r="V73" s="22">
        <v>0</v>
      </c>
      <c r="W73" s="20">
        <v>1016</v>
      </c>
      <c r="X73" s="23">
        <v>283</v>
      </c>
      <c r="Y73" s="17">
        <v>65</v>
      </c>
      <c r="Z73" s="17">
        <v>0</v>
      </c>
      <c r="AA73" s="25">
        <v>0</v>
      </c>
      <c r="AB73" s="26">
        <f t="shared" si="34"/>
        <v>348</v>
      </c>
      <c r="AC73" s="27">
        <v>1675</v>
      </c>
      <c r="AD73" s="28">
        <v>764</v>
      </c>
      <c r="AE73" s="29">
        <v>16</v>
      </c>
      <c r="AF73" s="28">
        <v>3352</v>
      </c>
      <c r="AG73" s="22">
        <v>2643</v>
      </c>
      <c r="AH73" s="22">
        <v>674</v>
      </c>
      <c r="AI73" s="22">
        <v>370</v>
      </c>
      <c r="AJ73" s="22">
        <v>0</v>
      </c>
      <c r="AK73" s="22">
        <v>0</v>
      </c>
      <c r="AL73" s="29">
        <v>34</v>
      </c>
      <c r="AM73" s="28">
        <v>882</v>
      </c>
      <c r="AN73" s="22">
        <v>631</v>
      </c>
      <c r="AO73" s="22">
        <v>0</v>
      </c>
      <c r="AP73" s="22">
        <v>0</v>
      </c>
      <c r="AQ73" s="22">
        <v>883</v>
      </c>
      <c r="AR73" s="22">
        <v>13</v>
      </c>
      <c r="AS73" s="32">
        <v>0</v>
      </c>
      <c r="AT73" s="44">
        <v>11907</v>
      </c>
      <c r="AU73" s="48">
        <v>29030</v>
      </c>
      <c r="AV73" s="49">
        <v>4673</v>
      </c>
      <c r="AW73" s="21">
        <v>451</v>
      </c>
      <c r="AX73" s="50">
        <v>8263</v>
      </c>
      <c r="AY73" s="51">
        <v>2944</v>
      </c>
      <c r="AZ73" s="22">
        <v>12</v>
      </c>
      <c r="BA73" s="52">
        <v>2956</v>
      </c>
      <c r="BB73" s="40">
        <v>12427</v>
      </c>
      <c r="BC73" s="41">
        <v>3913</v>
      </c>
      <c r="BD73" s="42">
        <v>16340</v>
      </c>
      <c r="BE73" s="33">
        <v>20621</v>
      </c>
      <c r="BF73" s="53">
        <v>37744</v>
      </c>
      <c r="BG73" s="43">
        <v>0.76052631578947372</v>
      </c>
    </row>
    <row r="74" spans="1:59" ht="19.5" customHeight="1" thickBot="1" x14ac:dyDescent="0.2">
      <c r="A74" s="87" t="s">
        <v>117</v>
      </c>
      <c r="B74" s="45">
        <v>1756</v>
      </c>
      <c r="C74" s="46">
        <v>8</v>
      </c>
      <c r="D74" s="46">
        <v>308</v>
      </c>
      <c r="E74" s="46">
        <v>374</v>
      </c>
      <c r="F74" s="88">
        <f t="shared" si="30"/>
        <v>2446</v>
      </c>
      <c r="G74" s="89">
        <v>7009</v>
      </c>
      <c r="H74" s="46">
        <v>6626</v>
      </c>
      <c r="I74" s="90">
        <f t="shared" si="31"/>
        <v>13635</v>
      </c>
      <c r="J74" s="89">
        <v>5</v>
      </c>
      <c r="K74" s="46">
        <v>205</v>
      </c>
      <c r="L74" s="90">
        <f t="shared" si="32"/>
        <v>210</v>
      </c>
      <c r="M74" s="91">
        <v>21</v>
      </c>
      <c r="N74" s="92">
        <v>1</v>
      </c>
      <c r="O74" s="92">
        <v>0</v>
      </c>
      <c r="P74" s="92">
        <v>6</v>
      </c>
      <c r="Q74" s="93">
        <v>23</v>
      </c>
      <c r="R74" s="46">
        <v>113</v>
      </c>
      <c r="S74" s="88">
        <f t="shared" si="33"/>
        <v>136</v>
      </c>
      <c r="T74" s="93">
        <v>5830</v>
      </c>
      <c r="U74" s="46">
        <v>2101</v>
      </c>
      <c r="V74" s="92">
        <v>0</v>
      </c>
      <c r="W74" s="90">
        <v>864</v>
      </c>
      <c r="X74" s="93">
        <v>142</v>
      </c>
      <c r="Y74" s="46">
        <v>46</v>
      </c>
      <c r="Z74" s="46">
        <v>0</v>
      </c>
      <c r="AA74" s="94">
        <v>0</v>
      </c>
      <c r="AB74" s="47">
        <f t="shared" si="34"/>
        <v>188</v>
      </c>
      <c r="AC74" s="95">
        <v>66</v>
      </c>
      <c r="AD74" s="96">
        <v>307</v>
      </c>
      <c r="AE74" s="97">
        <v>72</v>
      </c>
      <c r="AF74" s="96">
        <v>2154</v>
      </c>
      <c r="AG74" s="92">
        <v>1819</v>
      </c>
      <c r="AH74" s="92">
        <v>331</v>
      </c>
      <c r="AI74" s="92">
        <v>175</v>
      </c>
      <c r="AJ74" s="92">
        <v>0</v>
      </c>
      <c r="AK74" s="92">
        <v>0</v>
      </c>
      <c r="AL74" s="97">
        <v>4</v>
      </c>
      <c r="AM74" s="96">
        <v>1885</v>
      </c>
      <c r="AN74" s="92">
        <v>995</v>
      </c>
      <c r="AO74" s="92">
        <v>0</v>
      </c>
      <c r="AP74" s="92">
        <v>0</v>
      </c>
      <c r="AQ74" s="92">
        <v>26</v>
      </c>
      <c r="AR74" s="92">
        <v>3</v>
      </c>
      <c r="AS74" s="98">
        <v>0</v>
      </c>
      <c r="AT74" s="49">
        <v>16378</v>
      </c>
      <c r="AU74" s="99">
        <v>27045</v>
      </c>
      <c r="AV74" s="100">
        <v>7234</v>
      </c>
      <c r="AW74" s="101">
        <v>291</v>
      </c>
      <c r="AX74" s="50">
        <v>5467</v>
      </c>
      <c r="AY74" s="102">
        <v>2047</v>
      </c>
      <c r="AZ74" s="92">
        <v>8</v>
      </c>
      <c r="BA74" s="103">
        <v>2055</v>
      </c>
      <c r="BB74" s="54">
        <v>12476</v>
      </c>
      <c r="BC74" s="55">
        <v>6626</v>
      </c>
      <c r="BD74" s="56">
        <v>19102</v>
      </c>
      <c r="BE74" s="57">
        <v>22136</v>
      </c>
      <c r="BF74" s="58">
        <v>32803</v>
      </c>
      <c r="BG74" s="59">
        <v>0.65312532719087002</v>
      </c>
    </row>
    <row r="75" spans="1:59" ht="19.5" customHeight="1" thickTop="1" thickBot="1" x14ac:dyDescent="0.2">
      <c r="A75" s="60" t="s">
        <v>60</v>
      </c>
      <c r="B75" s="61">
        <f>SUM(B66:B74)</f>
        <v>15854</v>
      </c>
      <c r="C75" s="62">
        <f t="shared" ref="C75:AS75" si="35">SUM(C66:C74)</f>
        <v>56</v>
      </c>
      <c r="D75" s="62">
        <f t="shared" si="35"/>
        <v>2983</v>
      </c>
      <c r="E75" s="62">
        <f t="shared" si="35"/>
        <v>3191</v>
      </c>
      <c r="F75" s="63">
        <f t="shared" si="35"/>
        <v>22084</v>
      </c>
      <c r="G75" s="64">
        <f t="shared" si="35"/>
        <v>37318</v>
      </c>
      <c r="H75" s="62">
        <f t="shared" si="35"/>
        <v>44316</v>
      </c>
      <c r="I75" s="65">
        <f t="shared" si="35"/>
        <v>81634</v>
      </c>
      <c r="J75" s="64">
        <f t="shared" si="35"/>
        <v>145</v>
      </c>
      <c r="K75" s="62">
        <f t="shared" si="35"/>
        <v>2091</v>
      </c>
      <c r="L75" s="65">
        <f t="shared" si="35"/>
        <v>2236</v>
      </c>
      <c r="M75" s="67">
        <f t="shared" si="35"/>
        <v>195</v>
      </c>
      <c r="N75" s="68">
        <f t="shared" si="35"/>
        <v>12</v>
      </c>
      <c r="O75" s="68">
        <f t="shared" si="35"/>
        <v>0</v>
      </c>
      <c r="P75" s="68">
        <f t="shared" si="35"/>
        <v>49</v>
      </c>
      <c r="Q75" s="69">
        <f t="shared" si="35"/>
        <v>345</v>
      </c>
      <c r="R75" s="62">
        <f t="shared" si="35"/>
        <v>1778</v>
      </c>
      <c r="S75" s="63">
        <f t="shared" si="35"/>
        <v>2123</v>
      </c>
      <c r="T75" s="69">
        <f t="shared" si="35"/>
        <v>60866</v>
      </c>
      <c r="U75" s="62">
        <f t="shared" si="35"/>
        <v>27552</v>
      </c>
      <c r="V75" s="68">
        <f t="shared" si="35"/>
        <v>1265</v>
      </c>
      <c r="W75" s="65">
        <f t="shared" si="35"/>
        <v>6855</v>
      </c>
      <c r="X75" s="69">
        <f t="shared" si="35"/>
        <v>1678</v>
      </c>
      <c r="Y75" s="62">
        <f t="shared" si="35"/>
        <v>489</v>
      </c>
      <c r="Z75" s="62">
        <f t="shared" si="35"/>
        <v>0</v>
      </c>
      <c r="AA75" s="70">
        <f t="shared" si="35"/>
        <v>0</v>
      </c>
      <c r="AB75" s="71">
        <f t="shared" si="35"/>
        <v>2167</v>
      </c>
      <c r="AC75" s="72">
        <f t="shared" si="35"/>
        <v>5054</v>
      </c>
      <c r="AD75" s="73">
        <f t="shared" si="35"/>
        <v>1904</v>
      </c>
      <c r="AE75" s="74">
        <f t="shared" si="35"/>
        <v>157</v>
      </c>
      <c r="AF75" s="73">
        <f t="shared" si="35"/>
        <v>25610</v>
      </c>
      <c r="AG75" s="68">
        <f t="shared" si="35"/>
        <v>22409</v>
      </c>
      <c r="AH75" s="68">
        <f t="shared" si="35"/>
        <v>3072</v>
      </c>
      <c r="AI75" s="68">
        <f t="shared" si="35"/>
        <v>1864</v>
      </c>
      <c r="AJ75" s="68">
        <f t="shared" si="35"/>
        <v>0</v>
      </c>
      <c r="AK75" s="68">
        <f t="shared" si="35"/>
        <v>0</v>
      </c>
      <c r="AL75" s="74">
        <f t="shared" si="35"/>
        <v>88</v>
      </c>
      <c r="AM75" s="73">
        <f t="shared" si="35"/>
        <v>10139</v>
      </c>
      <c r="AN75" s="68">
        <f t="shared" si="35"/>
        <v>6986</v>
      </c>
      <c r="AO75" s="68">
        <f t="shared" si="35"/>
        <v>0</v>
      </c>
      <c r="AP75" s="68">
        <f t="shared" si="35"/>
        <v>0</v>
      </c>
      <c r="AQ75" s="68">
        <f t="shared" si="35"/>
        <v>1848</v>
      </c>
      <c r="AR75" s="68">
        <f t="shared" si="35"/>
        <v>75</v>
      </c>
      <c r="AS75" s="75">
        <f t="shared" si="35"/>
        <v>0</v>
      </c>
      <c r="AT75" s="66">
        <v>106769</v>
      </c>
      <c r="AU75" s="76">
        <v>216712</v>
      </c>
      <c r="AV75" s="66">
        <v>49849</v>
      </c>
      <c r="AW75" s="67">
        <v>1541</v>
      </c>
      <c r="AX75" s="77">
        <v>52336</v>
      </c>
      <c r="AY75" s="78">
        <v>17395</v>
      </c>
      <c r="AZ75" s="68">
        <v>56</v>
      </c>
      <c r="BA75" s="79">
        <v>17451</v>
      </c>
      <c r="BB75" s="80">
        <v>89654</v>
      </c>
      <c r="BC75" s="81">
        <v>44316</v>
      </c>
      <c r="BD75" s="82">
        <v>133970</v>
      </c>
      <c r="BE75" s="66">
        <v>160646</v>
      </c>
      <c r="BF75" s="76">
        <v>270589</v>
      </c>
      <c r="BG75" s="83">
        <v>0.66920952452041504</v>
      </c>
    </row>
    <row r="76" spans="1:59" ht="19.5" customHeight="1" thickTop="1" x14ac:dyDescent="0.15">
      <c r="A76" s="15" t="s">
        <v>118</v>
      </c>
      <c r="B76" s="16">
        <v>1024</v>
      </c>
      <c r="C76" s="17">
        <v>3</v>
      </c>
      <c r="D76" s="17">
        <v>187</v>
      </c>
      <c r="E76" s="17">
        <v>132</v>
      </c>
      <c r="F76" s="18">
        <f t="shared" ref="F76:F81" si="36">SUM(B76:E76)</f>
        <v>1346</v>
      </c>
      <c r="G76" s="19">
        <v>2635</v>
      </c>
      <c r="H76" s="17">
        <v>2103</v>
      </c>
      <c r="I76" s="20">
        <f t="shared" ref="I76:I81" si="37">SUM(G76:H76)</f>
        <v>4738</v>
      </c>
      <c r="J76" s="19">
        <v>0</v>
      </c>
      <c r="K76" s="17">
        <v>28</v>
      </c>
      <c r="L76" s="20">
        <f t="shared" ref="L76:L81" si="38">SUM(J76:K76)</f>
        <v>28</v>
      </c>
      <c r="M76" s="21">
        <v>8</v>
      </c>
      <c r="N76" s="22">
        <v>0</v>
      </c>
      <c r="O76" s="22">
        <v>0</v>
      </c>
      <c r="P76" s="22">
        <v>2</v>
      </c>
      <c r="Q76" s="23">
        <v>18</v>
      </c>
      <c r="R76" s="17">
        <v>83</v>
      </c>
      <c r="S76" s="18">
        <f t="shared" ref="S76:S81" si="39">SUM(Q76:R76)</f>
        <v>101</v>
      </c>
      <c r="T76" s="23">
        <v>2775</v>
      </c>
      <c r="U76" s="17">
        <v>473</v>
      </c>
      <c r="V76" s="22">
        <v>0</v>
      </c>
      <c r="W76" s="20">
        <v>485</v>
      </c>
      <c r="X76" s="23">
        <v>53</v>
      </c>
      <c r="Y76" s="17">
        <v>11</v>
      </c>
      <c r="Z76" s="17">
        <v>0</v>
      </c>
      <c r="AA76" s="25">
        <v>0</v>
      </c>
      <c r="AB76" s="26">
        <f t="shared" ref="AB76:AB81" si="40">SUM(X76:AA76)</f>
        <v>64</v>
      </c>
      <c r="AC76" s="27">
        <v>55</v>
      </c>
      <c r="AD76" s="28">
        <v>2</v>
      </c>
      <c r="AE76" s="29">
        <v>1</v>
      </c>
      <c r="AF76" s="28">
        <v>1070</v>
      </c>
      <c r="AG76" s="22">
        <v>1050</v>
      </c>
      <c r="AH76" s="22">
        <v>20</v>
      </c>
      <c r="AI76" s="22">
        <v>5</v>
      </c>
      <c r="AJ76" s="22">
        <v>0</v>
      </c>
      <c r="AK76" s="22">
        <v>0</v>
      </c>
      <c r="AL76" s="29">
        <v>0</v>
      </c>
      <c r="AM76" s="28">
        <v>569</v>
      </c>
      <c r="AN76" s="22">
        <v>281</v>
      </c>
      <c r="AO76" s="22">
        <v>0</v>
      </c>
      <c r="AP76" s="22">
        <v>0</v>
      </c>
      <c r="AQ76" s="22">
        <v>1</v>
      </c>
      <c r="AR76" s="22">
        <v>0</v>
      </c>
      <c r="AS76" s="32">
        <v>0</v>
      </c>
      <c r="AT76" s="33">
        <v>6149</v>
      </c>
      <c r="AU76" s="34">
        <v>10787</v>
      </c>
      <c r="AV76" s="35">
        <v>2274</v>
      </c>
      <c r="AW76" s="21">
        <v>30</v>
      </c>
      <c r="AX76" s="50">
        <v>3144</v>
      </c>
      <c r="AY76" s="51">
        <v>1054</v>
      </c>
      <c r="AZ76" s="22">
        <v>3</v>
      </c>
      <c r="BA76" s="52">
        <v>1057</v>
      </c>
      <c r="BB76" s="40">
        <v>5779</v>
      </c>
      <c r="BC76" s="41">
        <v>2103</v>
      </c>
      <c r="BD76" s="42">
        <v>7882</v>
      </c>
      <c r="BE76" s="33">
        <v>9323</v>
      </c>
      <c r="BF76" s="85">
        <v>13961</v>
      </c>
      <c r="BG76" s="86">
        <v>0.73318954580055828</v>
      </c>
    </row>
    <row r="77" spans="1:59" ht="19.5" customHeight="1" x14ac:dyDescent="0.15">
      <c r="A77" s="15" t="s">
        <v>119</v>
      </c>
      <c r="B77" s="16">
        <v>1305</v>
      </c>
      <c r="C77" s="17">
        <v>19</v>
      </c>
      <c r="D77" s="17">
        <v>318</v>
      </c>
      <c r="E77" s="17">
        <v>118</v>
      </c>
      <c r="F77" s="18">
        <f t="shared" si="36"/>
        <v>1760</v>
      </c>
      <c r="G77" s="19">
        <v>2590</v>
      </c>
      <c r="H77" s="17">
        <v>2699</v>
      </c>
      <c r="I77" s="20">
        <f t="shared" si="37"/>
        <v>5289</v>
      </c>
      <c r="J77" s="19">
        <v>2</v>
      </c>
      <c r="K77" s="17">
        <v>77</v>
      </c>
      <c r="L77" s="20">
        <f t="shared" si="38"/>
        <v>79</v>
      </c>
      <c r="M77" s="21">
        <v>10</v>
      </c>
      <c r="N77" s="22">
        <v>0</v>
      </c>
      <c r="O77" s="22">
        <v>0</v>
      </c>
      <c r="P77" s="22">
        <v>2</v>
      </c>
      <c r="Q77" s="23">
        <v>7</v>
      </c>
      <c r="R77" s="17">
        <v>17</v>
      </c>
      <c r="S77" s="18">
        <f t="shared" si="39"/>
        <v>24</v>
      </c>
      <c r="T77" s="23">
        <v>3491</v>
      </c>
      <c r="U77" s="17">
        <v>874</v>
      </c>
      <c r="V77" s="22">
        <v>363</v>
      </c>
      <c r="W77" s="20">
        <v>528</v>
      </c>
      <c r="X77" s="23">
        <v>53</v>
      </c>
      <c r="Y77" s="17">
        <v>20</v>
      </c>
      <c r="Z77" s="17">
        <v>0</v>
      </c>
      <c r="AA77" s="25">
        <v>0</v>
      </c>
      <c r="AB77" s="26">
        <f t="shared" si="40"/>
        <v>73</v>
      </c>
      <c r="AC77" s="27">
        <v>62</v>
      </c>
      <c r="AD77" s="28">
        <v>38</v>
      </c>
      <c r="AE77" s="29">
        <v>4</v>
      </c>
      <c r="AF77" s="28">
        <v>1321</v>
      </c>
      <c r="AG77" s="22">
        <v>1230</v>
      </c>
      <c r="AH77" s="22">
        <v>90</v>
      </c>
      <c r="AI77" s="22">
        <v>51</v>
      </c>
      <c r="AJ77" s="22">
        <v>0</v>
      </c>
      <c r="AK77" s="22">
        <v>0</v>
      </c>
      <c r="AL77" s="29">
        <v>0</v>
      </c>
      <c r="AM77" s="28">
        <v>1309</v>
      </c>
      <c r="AN77" s="22">
        <v>613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4">
        <v>7169</v>
      </c>
      <c r="AU77" s="48">
        <v>13491</v>
      </c>
      <c r="AV77" s="49">
        <v>2923</v>
      </c>
      <c r="AW77" s="21">
        <v>49</v>
      </c>
      <c r="AX77" s="50">
        <v>5272</v>
      </c>
      <c r="AY77" s="51">
        <v>1354</v>
      </c>
      <c r="AZ77" s="22">
        <v>19</v>
      </c>
      <c r="BA77" s="52">
        <v>1373</v>
      </c>
      <c r="BB77" s="40">
        <v>7862</v>
      </c>
      <c r="BC77" s="41">
        <v>2699</v>
      </c>
      <c r="BD77" s="42">
        <v>10561</v>
      </c>
      <c r="BE77" s="33">
        <v>12490</v>
      </c>
      <c r="BF77" s="53">
        <v>18812</v>
      </c>
      <c r="BG77" s="43">
        <v>0.74443707982198659</v>
      </c>
    </row>
    <row r="78" spans="1:59" ht="19.5" customHeight="1" x14ac:dyDescent="0.15">
      <c r="A78" s="15" t="s">
        <v>120</v>
      </c>
      <c r="B78" s="16">
        <v>2960</v>
      </c>
      <c r="C78" s="17">
        <v>11</v>
      </c>
      <c r="D78" s="17">
        <v>596</v>
      </c>
      <c r="E78" s="17">
        <v>453</v>
      </c>
      <c r="F78" s="18">
        <f t="shared" si="36"/>
        <v>4020</v>
      </c>
      <c r="G78" s="19">
        <v>6920</v>
      </c>
      <c r="H78" s="17">
        <v>6200</v>
      </c>
      <c r="I78" s="20">
        <f t="shared" si="37"/>
        <v>13120</v>
      </c>
      <c r="J78" s="19">
        <v>11</v>
      </c>
      <c r="K78" s="17">
        <v>92</v>
      </c>
      <c r="L78" s="20">
        <f t="shared" si="38"/>
        <v>103</v>
      </c>
      <c r="M78" s="21">
        <v>34</v>
      </c>
      <c r="N78" s="22">
        <v>1</v>
      </c>
      <c r="O78" s="22">
        <v>1</v>
      </c>
      <c r="P78" s="22">
        <v>8</v>
      </c>
      <c r="Q78" s="23">
        <v>30</v>
      </c>
      <c r="R78" s="17">
        <v>47</v>
      </c>
      <c r="S78" s="18">
        <f t="shared" si="39"/>
        <v>77</v>
      </c>
      <c r="T78" s="23">
        <v>8573</v>
      </c>
      <c r="U78" s="17">
        <v>2273</v>
      </c>
      <c r="V78" s="22">
        <v>912</v>
      </c>
      <c r="W78" s="20">
        <v>1354</v>
      </c>
      <c r="X78" s="23">
        <v>310</v>
      </c>
      <c r="Y78" s="17">
        <v>76</v>
      </c>
      <c r="Z78" s="17">
        <v>0</v>
      </c>
      <c r="AA78" s="25">
        <v>0</v>
      </c>
      <c r="AB78" s="26">
        <f t="shared" si="40"/>
        <v>386</v>
      </c>
      <c r="AC78" s="27">
        <v>133</v>
      </c>
      <c r="AD78" s="28">
        <v>18</v>
      </c>
      <c r="AE78" s="29">
        <v>1</v>
      </c>
      <c r="AF78" s="28">
        <v>2715</v>
      </c>
      <c r="AG78" s="22">
        <v>2689</v>
      </c>
      <c r="AH78" s="22">
        <v>23</v>
      </c>
      <c r="AI78" s="22">
        <v>7</v>
      </c>
      <c r="AJ78" s="22">
        <v>0</v>
      </c>
      <c r="AK78" s="22">
        <v>0</v>
      </c>
      <c r="AL78" s="29">
        <v>0</v>
      </c>
      <c r="AM78" s="28">
        <v>1406</v>
      </c>
      <c r="AN78" s="22">
        <v>729</v>
      </c>
      <c r="AO78" s="22">
        <v>0</v>
      </c>
      <c r="AP78" s="22">
        <v>0</v>
      </c>
      <c r="AQ78" s="22">
        <v>20</v>
      </c>
      <c r="AR78" s="22">
        <v>0</v>
      </c>
      <c r="AS78" s="32">
        <v>0</v>
      </c>
      <c r="AT78" s="44">
        <v>17315</v>
      </c>
      <c r="AU78" s="48">
        <v>30644</v>
      </c>
      <c r="AV78" s="49">
        <v>6790</v>
      </c>
      <c r="AW78" s="21">
        <v>5</v>
      </c>
      <c r="AX78" s="50">
        <v>11272</v>
      </c>
      <c r="AY78" s="51">
        <v>2965</v>
      </c>
      <c r="AZ78" s="22">
        <v>11</v>
      </c>
      <c r="BA78" s="52">
        <v>2976</v>
      </c>
      <c r="BB78" s="40">
        <v>18192</v>
      </c>
      <c r="BC78" s="41">
        <v>6200</v>
      </c>
      <c r="BD78" s="42">
        <v>24392</v>
      </c>
      <c r="BE78" s="33">
        <v>28592</v>
      </c>
      <c r="BF78" s="53">
        <v>41921</v>
      </c>
      <c r="BG78" s="43">
        <v>0.74581830108232205</v>
      </c>
    </row>
    <row r="79" spans="1:59" ht="19.5" customHeight="1" x14ac:dyDescent="0.15">
      <c r="A79" s="15" t="s">
        <v>121</v>
      </c>
      <c r="B79" s="16">
        <v>2554</v>
      </c>
      <c r="C79" s="17">
        <v>19</v>
      </c>
      <c r="D79" s="17">
        <v>553</v>
      </c>
      <c r="E79" s="17">
        <v>284</v>
      </c>
      <c r="F79" s="18">
        <f t="shared" si="36"/>
        <v>3410</v>
      </c>
      <c r="G79" s="19">
        <v>5385</v>
      </c>
      <c r="H79" s="17">
        <v>3160</v>
      </c>
      <c r="I79" s="20">
        <f t="shared" si="37"/>
        <v>8545</v>
      </c>
      <c r="J79" s="19">
        <v>5</v>
      </c>
      <c r="K79" s="17">
        <v>62</v>
      </c>
      <c r="L79" s="20">
        <f t="shared" si="38"/>
        <v>67</v>
      </c>
      <c r="M79" s="21">
        <v>11</v>
      </c>
      <c r="N79" s="22">
        <v>0</v>
      </c>
      <c r="O79" s="22">
        <v>0</v>
      </c>
      <c r="P79" s="22">
        <v>3</v>
      </c>
      <c r="Q79" s="23">
        <v>31</v>
      </c>
      <c r="R79" s="17">
        <v>44</v>
      </c>
      <c r="S79" s="18">
        <f t="shared" si="39"/>
        <v>75</v>
      </c>
      <c r="T79" s="23">
        <v>7844</v>
      </c>
      <c r="U79" s="17">
        <v>1727</v>
      </c>
      <c r="V79" s="22">
        <v>0</v>
      </c>
      <c r="W79" s="20">
        <v>1061</v>
      </c>
      <c r="X79" s="23">
        <v>199</v>
      </c>
      <c r="Y79" s="17">
        <v>59</v>
      </c>
      <c r="Z79" s="17">
        <v>0</v>
      </c>
      <c r="AA79" s="25">
        <v>0</v>
      </c>
      <c r="AB79" s="26">
        <f t="shared" si="40"/>
        <v>258</v>
      </c>
      <c r="AC79" s="27">
        <v>74</v>
      </c>
      <c r="AD79" s="28">
        <v>174</v>
      </c>
      <c r="AE79" s="29">
        <v>0</v>
      </c>
      <c r="AF79" s="28">
        <v>2748</v>
      </c>
      <c r="AG79" s="22">
        <v>2185</v>
      </c>
      <c r="AH79" s="22">
        <v>558</v>
      </c>
      <c r="AI79" s="22">
        <v>312</v>
      </c>
      <c r="AJ79" s="22">
        <v>0</v>
      </c>
      <c r="AK79" s="22">
        <v>0</v>
      </c>
      <c r="AL79" s="29">
        <v>1</v>
      </c>
      <c r="AM79" s="28">
        <v>956</v>
      </c>
      <c r="AN79" s="22">
        <v>490</v>
      </c>
      <c r="AO79" s="22">
        <v>0</v>
      </c>
      <c r="AP79" s="22">
        <v>0</v>
      </c>
      <c r="AQ79" s="22">
        <v>1</v>
      </c>
      <c r="AR79" s="22">
        <v>0</v>
      </c>
      <c r="AS79" s="32">
        <v>0</v>
      </c>
      <c r="AT79" s="44">
        <v>12075</v>
      </c>
      <c r="AU79" s="48">
        <v>24205</v>
      </c>
      <c r="AV79" s="49">
        <v>3536</v>
      </c>
      <c r="AW79" s="21">
        <v>0</v>
      </c>
      <c r="AX79" s="50">
        <v>9078</v>
      </c>
      <c r="AY79" s="51">
        <v>2554</v>
      </c>
      <c r="AZ79" s="22">
        <v>19</v>
      </c>
      <c r="BA79" s="52">
        <v>2573</v>
      </c>
      <c r="BB79" s="40">
        <v>14463</v>
      </c>
      <c r="BC79" s="41">
        <v>3160</v>
      </c>
      <c r="BD79" s="42">
        <v>17623</v>
      </c>
      <c r="BE79" s="33">
        <v>21153</v>
      </c>
      <c r="BF79" s="53">
        <v>33283</v>
      </c>
      <c r="BG79" s="43">
        <v>0.82068887249616973</v>
      </c>
    </row>
    <row r="80" spans="1:59" ht="19.5" customHeight="1" x14ac:dyDescent="0.15">
      <c r="A80" s="15" t="s">
        <v>122</v>
      </c>
      <c r="B80" s="16">
        <v>1143</v>
      </c>
      <c r="C80" s="17">
        <v>5</v>
      </c>
      <c r="D80" s="17">
        <v>239</v>
      </c>
      <c r="E80" s="17">
        <v>173</v>
      </c>
      <c r="F80" s="18">
        <f t="shared" si="36"/>
        <v>1560</v>
      </c>
      <c r="G80" s="19">
        <v>4065</v>
      </c>
      <c r="H80" s="17">
        <v>3737</v>
      </c>
      <c r="I80" s="20">
        <f t="shared" si="37"/>
        <v>7802</v>
      </c>
      <c r="J80" s="19">
        <v>7</v>
      </c>
      <c r="K80" s="17">
        <v>41</v>
      </c>
      <c r="L80" s="20">
        <f t="shared" si="38"/>
        <v>48</v>
      </c>
      <c r="M80" s="21">
        <v>5</v>
      </c>
      <c r="N80" s="22">
        <v>0</v>
      </c>
      <c r="O80" s="22">
        <v>0</v>
      </c>
      <c r="P80" s="22">
        <v>0</v>
      </c>
      <c r="Q80" s="23">
        <v>10</v>
      </c>
      <c r="R80" s="17">
        <v>28</v>
      </c>
      <c r="S80" s="18">
        <f t="shared" si="39"/>
        <v>38</v>
      </c>
      <c r="T80" s="23">
        <v>3387</v>
      </c>
      <c r="U80" s="17">
        <v>850</v>
      </c>
      <c r="V80" s="22">
        <v>0</v>
      </c>
      <c r="W80" s="20">
        <v>563</v>
      </c>
      <c r="X80" s="23">
        <v>81</v>
      </c>
      <c r="Y80" s="17">
        <v>29</v>
      </c>
      <c r="Z80" s="17">
        <v>0</v>
      </c>
      <c r="AA80" s="25">
        <v>0</v>
      </c>
      <c r="AB80" s="26">
        <f t="shared" si="40"/>
        <v>110</v>
      </c>
      <c r="AC80" s="27">
        <v>1</v>
      </c>
      <c r="AD80" s="28">
        <v>21</v>
      </c>
      <c r="AE80" s="29">
        <v>0</v>
      </c>
      <c r="AF80" s="28">
        <v>1146</v>
      </c>
      <c r="AG80" s="22">
        <v>1036</v>
      </c>
      <c r="AH80" s="22">
        <v>106</v>
      </c>
      <c r="AI80" s="22">
        <v>51</v>
      </c>
      <c r="AJ80" s="22">
        <v>0</v>
      </c>
      <c r="AK80" s="22">
        <v>0</v>
      </c>
      <c r="AL80" s="29">
        <v>0</v>
      </c>
      <c r="AM80" s="28">
        <v>586</v>
      </c>
      <c r="AN80" s="22">
        <v>422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44">
        <v>9444</v>
      </c>
      <c r="AU80" s="48">
        <v>14733</v>
      </c>
      <c r="AV80" s="49">
        <v>3961</v>
      </c>
      <c r="AW80" s="21">
        <v>0</v>
      </c>
      <c r="AX80" s="50">
        <v>3530</v>
      </c>
      <c r="AY80" s="51">
        <v>1143</v>
      </c>
      <c r="AZ80" s="22">
        <v>5</v>
      </c>
      <c r="BA80" s="52">
        <v>1148</v>
      </c>
      <c r="BB80" s="40">
        <v>7595</v>
      </c>
      <c r="BC80" s="41">
        <v>3737</v>
      </c>
      <c r="BD80" s="42">
        <v>11332</v>
      </c>
      <c r="BE80" s="33">
        <v>12974</v>
      </c>
      <c r="BF80" s="53">
        <v>18263</v>
      </c>
      <c r="BG80" s="43">
        <v>0.67022590893046241</v>
      </c>
    </row>
    <row r="81" spans="1:59" ht="19.5" customHeight="1" thickBot="1" x14ac:dyDescent="0.2">
      <c r="A81" s="87" t="s">
        <v>123</v>
      </c>
      <c r="B81" s="45">
        <v>2196</v>
      </c>
      <c r="C81" s="46">
        <v>13</v>
      </c>
      <c r="D81" s="46">
        <v>362</v>
      </c>
      <c r="E81" s="46">
        <v>255</v>
      </c>
      <c r="F81" s="88">
        <f t="shared" si="36"/>
        <v>2826</v>
      </c>
      <c r="G81" s="89">
        <v>3754</v>
      </c>
      <c r="H81" s="46">
        <v>3685</v>
      </c>
      <c r="I81" s="90">
        <f t="shared" si="37"/>
        <v>7439</v>
      </c>
      <c r="J81" s="89">
        <v>12</v>
      </c>
      <c r="K81" s="46">
        <v>54</v>
      </c>
      <c r="L81" s="90">
        <f t="shared" si="38"/>
        <v>66</v>
      </c>
      <c r="M81" s="91">
        <v>11</v>
      </c>
      <c r="N81" s="92">
        <v>1</v>
      </c>
      <c r="O81" s="92">
        <v>0</v>
      </c>
      <c r="P81" s="92">
        <v>1</v>
      </c>
      <c r="Q81" s="93">
        <v>21</v>
      </c>
      <c r="R81" s="46">
        <v>111</v>
      </c>
      <c r="S81" s="88">
        <f t="shared" si="39"/>
        <v>132</v>
      </c>
      <c r="T81" s="93">
        <v>5791</v>
      </c>
      <c r="U81" s="46">
        <v>1298</v>
      </c>
      <c r="V81" s="92">
        <v>365</v>
      </c>
      <c r="W81" s="90">
        <v>894</v>
      </c>
      <c r="X81" s="93">
        <v>154</v>
      </c>
      <c r="Y81" s="46">
        <v>46</v>
      </c>
      <c r="Z81" s="46">
        <v>0</v>
      </c>
      <c r="AA81" s="94">
        <v>0</v>
      </c>
      <c r="AB81" s="47">
        <f t="shared" si="40"/>
        <v>200</v>
      </c>
      <c r="AC81" s="95">
        <v>343</v>
      </c>
      <c r="AD81" s="96">
        <v>97</v>
      </c>
      <c r="AE81" s="97">
        <v>0</v>
      </c>
      <c r="AF81" s="96">
        <v>1942</v>
      </c>
      <c r="AG81" s="92">
        <v>1795</v>
      </c>
      <c r="AH81" s="92">
        <v>144</v>
      </c>
      <c r="AI81" s="92">
        <v>77</v>
      </c>
      <c r="AJ81" s="92">
        <v>0</v>
      </c>
      <c r="AK81" s="92">
        <v>0</v>
      </c>
      <c r="AL81" s="97">
        <v>1</v>
      </c>
      <c r="AM81" s="96">
        <v>767</v>
      </c>
      <c r="AN81" s="92">
        <v>364</v>
      </c>
      <c r="AO81" s="92">
        <v>0</v>
      </c>
      <c r="AP81" s="92">
        <v>0</v>
      </c>
      <c r="AQ81" s="92">
        <v>0</v>
      </c>
      <c r="AR81" s="92">
        <v>0</v>
      </c>
      <c r="AS81" s="98">
        <v>0</v>
      </c>
      <c r="AT81" s="49">
        <v>10354</v>
      </c>
      <c r="AU81" s="48">
        <v>19626</v>
      </c>
      <c r="AV81" s="100">
        <v>4018</v>
      </c>
      <c r="AW81" s="101">
        <v>57</v>
      </c>
      <c r="AX81" s="50">
        <v>8322</v>
      </c>
      <c r="AY81" s="102">
        <v>2253</v>
      </c>
      <c r="AZ81" s="92">
        <v>13</v>
      </c>
      <c r="BA81" s="103">
        <v>2266</v>
      </c>
      <c r="BB81" s="54">
        <v>12076</v>
      </c>
      <c r="BC81" s="55">
        <v>3685</v>
      </c>
      <c r="BD81" s="56">
        <v>15761</v>
      </c>
      <c r="BE81" s="57">
        <v>18733</v>
      </c>
      <c r="BF81" s="58">
        <v>28005</v>
      </c>
      <c r="BG81" s="59">
        <v>0.7661950383858892</v>
      </c>
    </row>
    <row r="82" spans="1:59" ht="19.5" customHeight="1" thickTop="1" thickBot="1" x14ac:dyDescent="0.2">
      <c r="A82" s="60" t="s">
        <v>60</v>
      </c>
      <c r="B82" s="61">
        <f>SUM(B76:B81)</f>
        <v>11182</v>
      </c>
      <c r="C82" s="62">
        <f t="shared" ref="C82:AS82" si="41">SUM(C76:C81)</f>
        <v>70</v>
      </c>
      <c r="D82" s="62">
        <f t="shared" si="41"/>
        <v>2255</v>
      </c>
      <c r="E82" s="62">
        <f t="shared" si="41"/>
        <v>1415</v>
      </c>
      <c r="F82" s="63">
        <f t="shared" si="41"/>
        <v>14922</v>
      </c>
      <c r="G82" s="64">
        <f t="shared" si="41"/>
        <v>25349</v>
      </c>
      <c r="H82" s="62">
        <f t="shared" si="41"/>
        <v>21584</v>
      </c>
      <c r="I82" s="65">
        <f t="shared" si="41"/>
        <v>46933</v>
      </c>
      <c r="J82" s="64">
        <f t="shared" si="41"/>
        <v>37</v>
      </c>
      <c r="K82" s="62">
        <f t="shared" si="41"/>
        <v>354</v>
      </c>
      <c r="L82" s="65">
        <f t="shared" si="41"/>
        <v>391</v>
      </c>
      <c r="M82" s="67">
        <f t="shared" si="41"/>
        <v>79</v>
      </c>
      <c r="N82" s="68">
        <f t="shared" si="41"/>
        <v>2</v>
      </c>
      <c r="O82" s="68">
        <f t="shared" si="41"/>
        <v>1</v>
      </c>
      <c r="P82" s="68">
        <f t="shared" si="41"/>
        <v>16</v>
      </c>
      <c r="Q82" s="69">
        <f t="shared" si="41"/>
        <v>117</v>
      </c>
      <c r="R82" s="62">
        <f t="shared" si="41"/>
        <v>330</v>
      </c>
      <c r="S82" s="63">
        <f t="shared" si="41"/>
        <v>447</v>
      </c>
      <c r="T82" s="69">
        <f t="shared" si="41"/>
        <v>31861</v>
      </c>
      <c r="U82" s="62">
        <f t="shared" si="41"/>
        <v>7495</v>
      </c>
      <c r="V82" s="68">
        <f t="shared" si="41"/>
        <v>1640</v>
      </c>
      <c r="W82" s="65">
        <f t="shared" si="41"/>
        <v>4885</v>
      </c>
      <c r="X82" s="69">
        <f t="shared" si="41"/>
        <v>850</v>
      </c>
      <c r="Y82" s="62">
        <f t="shared" si="41"/>
        <v>241</v>
      </c>
      <c r="Z82" s="62">
        <f t="shared" si="41"/>
        <v>0</v>
      </c>
      <c r="AA82" s="70">
        <f t="shared" si="41"/>
        <v>0</v>
      </c>
      <c r="AB82" s="71">
        <f t="shared" si="41"/>
        <v>1091</v>
      </c>
      <c r="AC82" s="72">
        <f t="shared" si="41"/>
        <v>668</v>
      </c>
      <c r="AD82" s="73">
        <f t="shared" si="41"/>
        <v>350</v>
      </c>
      <c r="AE82" s="74">
        <f t="shared" si="41"/>
        <v>6</v>
      </c>
      <c r="AF82" s="73">
        <f t="shared" si="41"/>
        <v>10942</v>
      </c>
      <c r="AG82" s="68">
        <f t="shared" si="41"/>
        <v>9985</v>
      </c>
      <c r="AH82" s="68">
        <f t="shared" si="41"/>
        <v>941</v>
      </c>
      <c r="AI82" s="68">
        <f t="shared" si="41"/>
        <v>503</v>
      </c>
      <c r="AJ82" s="68">
        <f t="shared" si="41"/>
        <v>0</v>
      </c>
      <c r="AK82" s="68">
        <f t="shared" si="41"/>
        <v>0</v>
      </c>
      <c r="AL82" s="74">
        <f t="shared" si="41"/>
        <v>2</v>
      </c>
      <c r="AM82" s="73">
        <f t="shared" si="41"/>
        <v>5593</v>
      </c>
      <c r="AN82" s="68">
        <f t="shared" si="41"/>
        <v>2899</v>
      </c>
      <c r="AO82" s="68">
        <f t="shared" si="41"/>
        <v>0</v>
      </c>
      <c r="AP82" s="68">
        <f t="shared" si="41"/>
        <v>0</v>
      </c>
      <c r="AQ82" s="68">
        <f t="shared" si="41"/>
        <v>22</v>
      </c>
      <c r="AR82" s="68">
        <f t="shared" si="41"/>
        <v>0</v>
      </c>
      <c r="AS82" s="75">
        <f t="shared" si="41"/>
        <v>0</v>
      </c>
      <c r="AT82" s="66">
        <v>62506</v>
      </c>
      <c r="AU82" s="76">
        <v>113486</v>
      </c>
      <c r="AV82" s="66">
        <v>23502</v>
      </c>
      <c r="AW82" s="67">
        <v>141</v>
      </c>
      <c r="AX82" s="77">
        <v>40618</v>
      </c>
      <c r="AY82" s="78">
        <v>11323</v>
      </c>
      <c r="AZ82" s="68">
        <v>70</v>
      </c>
      <c r="BA82" s="79">
        <v>11393</v>
      </c>
      <c r="BB82" s="80">
        <v>65967</v>
      </c>
      <c r="BC82" s="81">
        <v>21584</v>
      </c>
      <c r="BD82" s="82">
        <v>87551</v>
      </c>
      <c r="BE82" s="66">
        <v>103265</v>
      </c>
      <c r="BF82" s="76">
        <v>154245</v>
      </c>
      <c r="BG82" s="83">
        <v>0.75346940640312499</v>
      </c>
    </row>
    <row r="83" spans="1:59" ht="19.5" customHeight="1" thickTop="1" x14ac:dyDescent="0.15">
      <c r="A83" s="15" t="s">
        <v>124</v>
      </c>
      <c r="B83" s="16">
        <v>1025</v>
      </c>
      <c r="C83" s="17">
        <v>5</v>
      </c>
      <c r="D83" s="17">
        <v>279</v>
      </c>
      <c r="E83" s="17">
        <v>174</v>
      </c>
      <c r="F83" s="18">
        <f t="shared" ref="F83:F86" si="42">SUM(B83:E83)</f>
        <v>1483</v>
      </c>
      <c r="G83" s="19">
        <v>3241</v>
      </c>
      <c r="H83" s="17">
        <v>3213</v>
      </c>
      <c r="I83" s="20">
        <f t="shared" ref="I83:I86" si="43">SUM(G83:H83)</f>
        <v>6454</v>
      </c>
      <c r="J83" s="19">
        <v>4</v>
      </c>
      <c r="K83" s="17">
        <v>43</v>
      </c>
      <c r="L83" s="20">
        <f t="shared" ref="L83:L86" si="44">SUM(J83:K83)</f>
        <v>47</v>
      </c>
      <c r="M83" s="21">
        <v>13</v>
      </c>
      <c r="N83" s="22">
        <v>0</v>
      </c>
      <c r="O83" s="22">
        <v>0</v>
      </c>
      <c r="P83" s="22">
        <v>2</v>
      </c>
      <c r="Q83" s="23">
        <v>14</v>
      </c>
      <c r="R83" s="17">
        <v>41</v>
      </c>
      <c r="S83" s="18">
        <f t="shared" ref="S83:S86" si="45">SUM(Q83:R83)</f>
        <v>55</v>
      </c>
      <c r="T83" s="23">
        <v>2964</v>
      </c>
      <c r="U83" s="17">
        <v>539</v>
      </c>
      <c r="V83" s="22">
        <v>0</v>
      </c>
      <c r="W83" s="20">
        <v>533</v>
      </c>
      <c r="X83" s="23">
        <v>96</v>
      </c>
      <c r="Y83" s="17">
        <v>37</v>
      </c>
      <c r="Z83" s="17">
        <v>0</v>
      </c>
      <c r="AA83" s="25">
        <v>0</v>
      </c>
      <c r="AB83" s="26">
        <f t="shared" ref="AB83:AB86" si="46">SUM(X83:AA83)</f>
        <v>133</v>
      </c>
      <c r="AC83" s="27">
        <v>16</v>
      </c>
      <c r="AD83" s="28">
        <v>6</v>
      </c>
      <c r="AE83" s="29">
        <v>1</v>
      </c>
      <c r="AF83" s="28">
        <v>996</v>
      </c>
      <c r="AG83" s="22">
        <v>986</v>
      </c>
      <c r="AH83" s="22">
        <v>8</v>
      </c>
      <c r="AI83" s="22">
        <v>1</v>
      </c>
      <c r="AJ83" s="22">
        <v>0</v>
      </c>
      <c r="AK83" s="22">
        <v>0</v>
      </c>
      <c r="AL83" s="29">
        <v>0</v>
      </c>
      <c r="AM83" s="28">
        <v>408</v>
      </c>
      <c r="AN83" s="22">
        <v>298</v>
      </c>
      <c r="AO83" s="22">
        <v>0</v>
      </c>
      <c r="AP83" s="22">
        <v>0</v>
      </c>
      <c r="AQ83" s="22">
        <v>16</v>
      </c>
      <c r="AR83" s="22">
        <v>0</v>
      </c>
      <c r="AS83" s="32">
        <v>0</v>
      </c>
      <c r="AT83" s="33">
        <v>8073</v>
      </c>
      <c r="AU83" s="34">
        <v>12668</v>
      </c>
      <c r="AV83" s="35">
        <v>3448</v>
      </c>
      <c r="AW83" s="21">
        <v>1</v>
      </c>
      <c r="AX83" s="50">
        <v>4529</v>
      </c>
      <c r="AY83" s="51">
        <v>1026</v>
      </c>
      <c r="AZ83" s="22">
        <v>5</v>
      </c>
      <c r="BA83" s="52">
        <v>1031</v>
      </c>
      <c r="BB83" s="40">
        <v>7770</v>
      </c>
      <c r="BC83" s="41">
        <v>3213</v>
      </c>
      <c r="BD83" s="42">
        <v>10983</v>
      </c>
      <c r="BE83" s="33">
        <v>12603</v>
      </c>
      <c r="BF83" s="85">
        <v>17198</v>
      </c>
      <c r="BG83" s="86">
        <v>0.70745697896749526</v>
      </c>
    </row>
    <row r="84" spans="1:59" ht="19.5" customHeight="1" x14ac:dyDescent="0.15">
      <c r="A84" s="15" t="s">
        <v>125</v>
      </c>
      <c r="B84" s="16">
        <v>1494</v>
      </c>
      <c r="C84" s="17">
        <v>5</v>
      </c>
      <c r="D84" s="17">
        <v>330</v>
      </c>
      <c r="E84" s="17">
        <v>244</v>
      </c>
      <c r="F84" s="18">
        <f t="shared" si="42"/>
        <v>2073</v>
      </c>
      <c r="G84" s="19">
        <v>4637</v>
      </c>
      <c r="H84" s="17">
        <v>2931</v>
      </c>
      <c r="I84" s="20">
        <f t="shared" si="43"/>
        <v>7568</v>
      </c>
      <c r="J84" s="19">
        <v>12</v>
      </c>
      <c r="K84" s="17">
        <v>78</v>
      </c>
      <c r="L84" s="20">
        <f t="shared" si="44"/>
        <v>90</v>
      </c>
      <c r="M84" s="21">
        <v>12</v>
      </c>
      <c r="N84" s="22">
        <v>0</v>
      </c>
      <c r="O84" s="22">
        <v>0</v>
      </c>
      <c r="P84" s="22">
        <v>1</v>
      </c>
      <c r="Q84" s="23">
        <v>20</v>
      </c>
      <c r="R84" s="17">
        <v>26</v>
      </c>
      <c r="S84" s="18">
        <f t="shared" si="45"/>
        <v>46</v>
      </c>
      <c r="T84" s="23">
        <v>4275</v>
      </c>
      <c r="U84" s="17">
        <v>1510</v>
      </c>
      <c r="V84" s="22">
        <v>726</v>
      </c>
      <c r="W84" s="20">
        <v>635</v>
      </c>
      <c r="X84" s="23">
        <v>108</v>
      </c>
      <c r="Y84" s="17">
        <v>38</v>
      </c>
      <c r="Z84" s="17">
        <v>0</v>
      </c>
      <c r="AA84" s="25">
        <v>0</v>
      </c>
      <c r="AB84" s="26">
        <f t="shared" si="46"/>
        <v>146</v>
      </c>
      <c r="AC84" s="27">
        <v>62</v>
      </c>
      <c r="AD84" s="28">
        <v>10</v>
      </c>
      <c r="AE84" s="29">
        <v>1</v>
      </c>
      <c r="AF84" s="28">
        <v>1549</v>
      </c>
      <c r="AG84" s="22">
        <v>1531</v>
      </c>
      <c r="AH84" s="22">
        <v>10</v>
      </c>
      <c r="AI84" s="22">
        <v>6</v>
      </c>
      <c r="AJ84" s="22">
        <v>0</v>
      </c>
      <c r="AK84" s="22">
        <v>0</v>
      </c>
      <c r="AL84" s="29">
        <v>1</v>
      </c>
      <c r="AM84" s="28">
        <v>936</v>
      </c>
      <c r="AN84" s="22">
        <v>583</v>
      </c>
      <c r="AO84" s="22">
        <v>0</v>
      </c>
      <c r="AP84" s="22">
        <v>0</v>
      </c>
      <c r="AQ84" s="22">
        <v>51</v>
      </c>
      <c r="AR84" s="22">
        <v>17</v>
      </c>
      <c r="AS84" s="32">
        <v>0</v>
      </c>
      <c r="AT84" s="44">
        <v>9798</v>
      </c>
      <c r="AU84" s="48">
        <v>16891</v>
      </c>
      <c r="AV84" s="49">
        <v>3270</v>
      </c>
      <c r="AW84" s="21">
        <v>55</v>
      </c>
      <c r="AX84" s="50">
        <v>5913</v>
      </c>
      <c r="AY84" s="51">
        <v>1549</v>
      </c>
      <c r="AZ84" s="22">
        <v>5</v>
      </c>
      <c r="BA84" s="52">
        <v>1554</v>
      </c>
      <c r="BB84" s="40">
        <v>10550</v>
      </c>
      <c r="BC84" s="41">
        <v>2931</v>
      </c>
      <c r="BD84" s="42">
        <v>13481</v>
      </c>
      <c r="BE84" s="33">
        <v>15766</v>
      </c>
      <c r="BF84" s="53">
        <v>22859</v>
      </c>
      <c r="BG84" s="43">
        <v>0.7825828944440324</v>
      </c>
    </row>
    <row r="85" spans="1:59" ht="19.5" customHeight="1" x14ac:dyDescent="0.15">
      <c r="A85" s="105" t="s">
        <v>126</v>
      </c>
      <c r="B85" s="106">
        <v>1809</v>
      </c>
      <c r="C85" s="107">
        <v>1</v>
      </c>
      <c r="D85" s="107">
        <v>508</v>
      </c>
      <c r="E85" s="107">
        <v>226</v>
      </c>
      <c r="F85" s="108">
        <f t="shared" si="42"/>
        <v>2544</v>
      </c>
      <c r="G85" s="109">
        <v>9868</v>
      </c>
      <c r="H85" s="107">
        <v>3073</v>
      </c>
      <c r="I85" s="110">
        <f t="shared" si="43"/>
        <v>12941</v>
      </c>
      <c r="J85" s="109">
        <v>1</v>
      </c>
      <c r="K85" s="107">
        <v>50</v>
      </c>
      <c r="L85" s="110">
        <f t="shared" si="44"/>
        <v>51</v>
      </c>
      <c r="M85" s="112">
        <v>5</v>
      </c>
      <c r="N85" s="113">
        <v>0</v>
      </c>
      <c r="O85" s="113">
        <v>0</v>
      </c>
      <c r="P85" s="113">
        <v>1</v>
      </c>
      <c r="Q85" s="114">
        <v>34</v>
      </c>
      <c r="R85" s="107">
        <v>44</v>
      </c>
      <c r="S85" s="108">
        <f t="shared" si="45"/>
        <v>78</v>
      </c>
      <c r="T85" s="114">
        <v>5263</v>
      </c>
      <c r="U85" s="107">
        <v>885</v>
      </c>
      <c r="V85" s="113">
        <v>0</v>
      </c>
      <c r="W85" s="110">
        <v>943</v>
      </c>
      <c r="X85" s="114">
        <v>180</v>
      </c>
      <c r="Y85" s="107">
        <v>43</v>
      </c>
      <c r="Z85" s="107">
        <v>0</v>
      </c>
      <c r="AA85" s="115">
        <v>0</v>
      </c>
      <c r="AB85" s="116">
        <f t="shared" si="46"/>
        <v>223</v>
      </c>
      <c r="AC85" s="117">
        <v>42</v>
      </c>
      <c r="AD85" s="118">
        <v>48</v>
      </c>
      <c r="AE85" s="119">
        <v>7</v>
      </c>
      <c r="AF85" s="118">
        <v>1851</v>
      </c>
      <c r="AG85" s="113">
        <v>1717</v>
      </c>
      <c r="AH85" s="113">
        <v>123</v>
      </c>
      <c r="AI85" s="113">
        <v>64</v>
      </c>
      <c r="AJ85" s="113">
        <v>0</v>
      </c>
      <c r="AK85" s="113">
        <v>0</v>
      </c>
      <c r="AL85" s="119">
        <v>0</v>
      </c>
      <c r="AM85" s="118">
        <v>775</v>
      </c>
      <c r="AN85" s="113">
        <v>467</v>
      </c>
      <c r="AO85" s="113">
        <v>0</v>
      </c>
      <c r="AP85" s="113">
        <v>0</v>
      </c>
      <c r="AQ85" s="113">
        <v>6</v>
      </c>
      <c r="AR85" s="113">
        <v>0</v>
      </c>
      <c r="AS85" s="120">
        <v>0</v>
      </c>
      <c r="AT85" s="111">
        <v>15564</v>
      </c>
      <c r="AU85" s="99">
        <v>23857</v>
      </c>
      <c r="AV85" s="100">
        <v>3355</v>
      </c>
      <c r="AW85" s="112">
        <v>5</v>
      </c>
      <c r="AX85" s="50">
        <v>5511</v>
      </c>
      <c r="AY85" s="124">
        <v>1814</v>
      </c>
      <c r="AZ85" s="113">
        <v>1</v>
      </c>
      <c r="BA85" s="125">
        <v>1815</v>
      </c>
      <c r="BB85" s="40">
        <v>15379</v>
      </c>
      <c r="BC85" s="41">
        <v>3073</v>
      </c>
      <c r="BD85" s="42">
        <v>18452</v>
      </c>
      <c r="BE85" s="33">
        <v>21080</v>
      </c>
      <c r="BF85" s="53">
        <v>29373</v>
      </c>
      <c r="BG85" s="43">
        <v>0.83345978755690442</v>
      </c>
    </row>
    <row r="86" spans="1:59" ht="19.5" customHeight="1" thickBot="1" x14ac:dyDescent="0.2">
      <c r="A86" s="126" t="s">
        <v>127</v>
      </c>
      <c r="B86" s="121">
        <v>980</v>
      </c>
      <c r="C86" s="122">
        <v>5</v>
      </c>
      <c r="D86" s="122">
        <v>227</v>
      </c>
      <c r="E86" s="122">
        <v>185</v>
      </c>
      <c r="F86" s="127">
        <f t="shared" si="42"/>
        <v>1397</v>
      </c>
      <c r="G86" s="128">
        <v>3416</v>
      </c>
      <c r="H86" s="122">
        <v>3368</v>
      </c>
      <c r="I86" s="129">
        <f t="shared" si="43"/>
        <v>6784</v>
      </c>
      <c r="J86" s="128">
        <v>0</v>
      </c>
      <c r="K86" s="122">
        <v>30</v>
      </c>
      <c r="L86" s="129">
        <f t="shared" si="44"/>
        <v>30</v>
      </c>
      <c r="M86" s="101">
        <v>25</v>
      </c>
      <c r="N86" s="130">
        <v>0</v>
      </c>
      <c r="O86" s="130">
        <v>0</v>
      </c>
      <c r="P86" s="130">
        <v>2</v>
      </c>
      <c r="Q86" s="131">
        <v>20</v>
      </c>
      <c r="R86" s="122">
        <v>38</v>
      </c>
      <c r="S86" s="127">
        <f t="shared" si="45"/>
        <v>58</v>
      </c>
      <c r="T86" s="131">
        <v>3022</v>
      </c>
      <c r="U86" s="122">
        <v>402</v>
      </c>
      <c r="V86" s="130">
        <v>0</v>
      </c>
      <c r="W86" s="129">
        <v>544</v>
      </c>
      <c r="X86" s="131">
        <v>87</v>
      </c>
      <c r="Y86" s="122">
        <v>31</v>
      </c>
      <c r="Z86" s="122">
        <v>0</v>
      </c>
      <c r="AA86" s="132">
        <v>0</v>
      </c>
      <c r="AB86" s="123">
        <f t="shared" si="46"/>
        <v>118</v>
      </c>
      <c r="AC86" s="133">
        <v>2</v>
      </c>
      <c r="AD86" s="134">
        <v>35</v>
      </c>
      <c r="AE86" s="135">
        <v>1</v>
      </c>
      <c r="AF86" s="134">
        <v>1065</v>
      </c>
      <c r="AG86" s="130">
        <v>883</v>
      </c>
      <c r="AH86" s="130">
        <v>182</v>
      </c>
      <c r="AI86" s="130">
        <v>74</v>
      </c>
      <c r="AJ86" s="130">
        <v>0</v>
      </c>
      <c r="AK86" s="130">
        <v>0</v>
      </c>
      <c r="AL86" s="135">
        <v>0</v>
      </c>
      <c r="AM86" s="134">
        <v>479</v>
      </c>
      <c r="AN86" s="130">
        <v>209</v>
      </c>
      <c r="AO86" s="130">
        <v>0</v>
      </c>
      <c r="AP86" s="130">
        <v>0</v>
      </c>
      <c r="AQ86" s="130">
        <v>0</v>
      </c>
      <c r="AR86" s="130">
        <v>0</v>
      </c>
      <c r="AS86" s="136">
        <v>0</v>
      </c>
      <c r="AT86" s="100">
        <v>8263</v>
      </c>
      <c r="AU86" s="99">
        <v>13043</v>
      </c>
      <c r="AV86" s="100">
        <v>3613</v>
      </c>
      <c r="AW86" s="137">
        <v>37</v>
      </c>
      <c r="AX86" s="50">
        <v>3575</v>
      </c>
      <c r="AY86" s="138">
        <v>1017</v>
      </c>
      <c r="AZ86" s="139">
        <v>5</v>
      </c>
      <c r="BA86" s="140">
        <v>1022</v>
      </c>
      <c r="BB86" s="54">
        <v>6991</v>
      </c>
      <c r="BC86" s="55">
        <v>3368</v>
      </c>
      <c r="BD86" s="56">
        <v>10359</v>
      </c>
      <c r="BE86" s="57">
        <v>11875</v>
      </c>
      <c r="BF86" s="58">
        <v>16655</v>
      </c>
      <c r="BG86" s="59">
        <v>0.67487209190076258</v>
      </c>
    </row>
    <row r="87" spans="1:59" ht="19.5" customHeight="1" thickTop="1" thickBot="1" x14ac:dyDescent="0.2">
      <c r="A87" s="60" t="s">
        <v>60</v>
      </c>
      <c r="B87" s="61">
        <f>SUM(B83:B86)</f>
        <v>5308</v>
      </c>
      <c r="C87" s="62">
        <f t="shared" ref="C87:AS87" si="47">SUM(C83:C86)</f>
        <v>16</v>
      </c>
      <c r="D87" s="62">
        <f t="shared" si="47"/>
        <v>1344</v>
      </c>
      <c r="E87" s="62">
        <f t="shared" si="47"/>
        <v>829</v>
      </c>
      <c r="F87" s="63">
        <f t="shared" si="47"/>
        <v>7497</v>
      </c>
      <c r="G87" s="64">
        <f t="shared" si="47"/>
        <v>21162</v>
      </c>
      <c r="H87" s="62">
        <f t="shared" si="47"/>
        <v>12585</v>
      </c>
      <c r="I87" s="65">
        <f t="shared" si="47"/>
        <v>33747</v>
      </c>
      <c r="J87" s="64">
        <f t="shared" si="47"/>
        <v>17</v>
      </c>
      <c r="K87" s="62">
        <f t="shared" si="47"/>
        <v>201</v>
      </c>
      <c r="L87" s="65">
        <f t="shared" si="47"/>
        <v>218</v>
      </c>
      <c r="M87" s="67">
        <f t="shared" si="47"/>
        <v>55</v>
      </c>
      <c r="N87" s="68">
        <f t="shared" si="47"/>
        <v>0</v>
      </c>
      <c r="O87" s="68">
        <f t="shared" si="47"/>
        <v>0</v>
      </c>
      <c r="P87" s="68">
        <f t="shared" si="47"/>
        <v>6</v>
      </c>
      <c r="Q87" s="69">
        <f t="shared" si="47"/>
        <v>88</v>
      </c>
      <c r="R87" s="62">
        <f t="shared" si="47"/>
        <v>149</v>
      </c>
      <c r="S87" s="63">
        <f t="shared" si="47"/>
        <v>237</v>
      </c>
      <c r="T87" s="69">
        <f t="shared" si="47"/>
        <v>15524</v>
      </c>
      <c r="U87" s="62">
        <f t="shared" si="47"/>
        <v>3336</v>
      </c>
      <c r="V87" s="68">
        <f t="shared" si="47"/>
        <v>726</v>
      </c>
      <c r="W87" s="65">
        <f t="shared" si="47"/>
        <v>2655</v>
      </c>
      <c r="X87" s="69">
        <f t="shared" si="47"/>
        <v>471</v>
      </c>
      <c r="Y87" s="62">
        <f t="shared" si="47"/>
        <v>149</v>
      </c>
      <c r="Z87" s="62">
        <f t="shared" si="47"/>
        <v>0</v>
      </c>
      <c r="AA87" s="70">
        <f t="shared" si="47"/>
        <v>0</v>
      </c>
      <c r="AB87" s="71">
        <f t="shared" si="47"/>
        <v>620</v>
      </c>
      <c r="AC87" s="72">
        <f t="shared" si="47"/>
        <v>122</v>
      </c>
      <c r="AD87" s="73">
        <f t="shared" si="47"/>
        <v>99</v>
      </c>
      <c r="AE87" s="74">
        <f t="shared" si="47"/>
        <v>10</v>
      </c>
      <c r="AF87" s="73">
        <f t="shared" si="47"/>
        <v>5461</v>
      </c>
      <c r="AG87" s="68">
        <f t="shared" si="47"/>
        <v>5117</v>
      </c>
      <c r="AH87" s="68">
        <f t="shared" si="47"/>
        <v>323</v>
      </c>
      <c r="AI87" s="68">
        <f t="shared" si="47"/>
        <v>145</v>
      </c>
      <c r="AJ87" s="68">
        <f t="shared" si="47"/>
        <v>0</v>
      </c>
      <c r="AK87" s="68">
        <f t="shared" si="47"/>
        <v>0</v>
      </c>
      <c r="AL87" s="74">
        <f t="shared" si="47"/>
        <v>1</v>
      </c>
      <c r="AM87" s="73">
        <f t="shared" si="47"/>
        <v>2598</v>
      </c>
      <c r="AN87" s="68">
        <f t="shared" si="47"/>
        <v>1557</v>
      </c>
      <c r="AO87" s="68">
        <f t="shared" si="47"/>
        <v>0</v>
      </c>
      <c r="AP87" s="68">
        <f t="shared" si="47"/>
        <v>0</v>
      </c>
      <c r="AQ87" s="68">
        <f t="shared" si="47"/>
        <v>73</v>
      </c>
      <c r="AR87" s="68">
        <f t="shared" si="47"/>
        <v>17</v>
      </c>
      <c r="AS87" s="75">
        <f t="shared" si="47"/>
        <v>0</v>
      </c>
      <c r="AT87" s="66">
        <v>41698</v>
      </c>
      <c r="AU87" s="76">
        <v>66459</v>
      </c>
      <c r="AV87" s="66">
        <v>13686</v>
      </c>
      <c r="AW87" s="67">
        <v>98</v>
      </c>
      <c r="AX87" s="77">
        <v>19528</v>
      </c>
      <c r="AY87" s="78">
        <v>5406</v>
      </c>
      <c r="AZ87" s="68">
        <v>16</v>
      </c>
      <c r="BA87" s="79">
        <v>5422</v>
      </c>
      <c r="BB87" s="80">
        <v>40690</v>
      </c>
      <c r="BC87" s="81">
        <v>12585</v>
      </c>
      <c r="BD87" s="82">
        <v>53275</v>
      </c>
      <c r="BE87" s="66">
        <v>61324</v>
      </c>
      <c r="BF87" s="76">
        <v>86085</v>
      </c>
      <c r="BG87" s="83">
        <v>0.76377287658376347</v>
      </c>
    </row>
    <row r="88" spans="1:59" ht="19.5" customHeight="1" thickTop="1" x14ac:dyDescent="0.15">
      <c r="A88" s="15" t="s">
        <v>128</v>
      </c>
      <c r="B88" s="16">
        <v>2282</v>
      </c>
      <c r="C88" s="17">
        <v>16</v>
      </c>
      <c r="D88" s="17">
        <v>489</v>
      </c>
      <c r="E88" s="17">
        <v>479</v>
      </c>
      <c r="F88" s="18">
        <f t="shared" ref="F88:F100" si="48">SUM(B88:E88)</f>
        <v>3266</v>
      </c>
      <c r="G88" s="19">
        <v>3881</v>
      </c>
      <c r="H88" s="17">
        <v>4137</v>
      </c>
      <c r="I88" s="20">
        <f t="shared" ref="I88:I100" si="49">SUM(G88:H88)</f>
        <v>8018</v>
      </c>
      <c r="J88" s="19">
        <v>12</v>
      </c>
      <c r="K88" s="17">
        <v>254</v>
      </c>
      <c r="L88" s="20">
        <f t="shared" ref="L88:L100" si="50">SUM(J88:K88)</f>
        <v>266</v>
      </c>
      <c r="M88" s="21">
        <v>26</v>
      </c>
      <c r="N88" s="22">
        <v>1</v>
      </c>
      <c r="O88" s="22">
        <v>0</v>
      </c>
      <c r="P88" s="22">
        <v>10</v>
      </c>
      <c r="Q88" s="23">
        <v>24</v>
      </c>
      <c r="R88" s="17">
        <v>183</v>
      </c>
      <c r="S88" s="18">
        <f t="shared" ref="S88:S100" si="51">SUM(Q88:R88)</f>
        <v>207</v>
      </c>
      <c r="T88" s="23">
        <v>7946</v>
      </c>
      <c r="U88" s="17">
        <v>3027</v>
      </c>
      <c r="V88" s="22">
        <v>0</v>
      </c>
      <c r="W88" s="20">
        <v>831</v>
      </c>
      <c r="X88" s="23">
        <v>226</v>
      </c>
      <c r="Y88" s="17">
        <v>49</v>
      </c>
      <c r="Z88" s="17">
        <v>0</v>
      </c>
      <c r="AA88" s="25">
        <v>0</v>
      </c>
      <c r="AB88" s="26">
        <f t="shared" ref="AB88:AB100" si="52">SUM(X88:AA88)</f>
        <v>275</v>
      </c>
      <c r="AC88" s="27">
        <v>670</v>
      </c>
      <c r="AD88" s="28">
        <v>43</v>
      </c>
      <c r="AE88" s="29">
        <v>5</v>
      </c>
      <c r="AF88" s="28">
        <v>2792</v>
      </c>
      <c r="AG88" s="22">
        <v>2622</v>
      </c>
      <c r="AH88" s="22">
        <v>76</v>
      </c>
      <c r="AI88" s="22">
        <v>52</v>
      </c>
      <c r="AJ88" s="22">
        <v>0</v>
      </c>
      <c r="AK88" s="22">
        <v>0</v>
      </c>
      <c r="AL88" s="29">
        <v>24</v>
      </c>
      <c r="AM88" s="28">
        <v>928</v>
      </c>
      <c r="AN88" s="22">
        <v>551</v>
      </c>
      <c r="AO88" s="22">
        <v>0</v>
      </c>
      <c r="AP88" s="22">
        <v>0</v>
      </c>
      <c r="AQ88" s="22">
        <v>618</v>
      </c>
      <c r="AR88" s="22">
        <v>11</v>
      </c>
      <c r="AS88" s="32">
        <v>0</v>
      </c>
      <c r="AT88" s="33">
        <v>11695</v>
      </c>
      <c r="AU88" s="34">
        <v>25190</v>
      </c>
      <c r="AV88" s="35">
        <v>4912</v>
      </c>
      <c r="AW88" s="21">
        <v>30</v>
      </c>
      <c r="AX88" s="50">
        <v>7753</v>
      </c>
      <c r="AY88" s="51">
        <v>2312</v>
      </c>
      <c r="AZ88" s="22">
        <v>16</v>
      </c>
      <c r="BA88" s="52">
        <v>2328</v>
      </c>
      <c r="BB88" s="40">
        <v>11634</v>
      </c>
      <c r="BC88" s="41">
        <v>4137</v>
      </c>
      <c r="BD88" s="42">
        <v>15771</v>
      </c>
      <c r="BE88" s="33">
        <v>19478</v>
      </c>
      <c r="BF88" s="85">
        <v>32973</v>
      </c>
      <c r="BG88" s="86">
        <v>0.73768308921438086</v>
      </c>
    </row>
    <row r="89" spans="1:59" ht="19.5" customHeight="1" x14ac:dyDescent="0.15">
      <c r="A89" s="15" t="s">
        <v>129</v>
      </c>
      <c r="B89" s="16">
        <v>1164</v>
      </c>
      <c r="C89" s="17">
        <v>7</v>
      </c>
      <c r="D89" s="17">
        <v>331</v>
      </c>
      <c r="E89" s="17">
        <v>296</v>
      </c>
      <c r="F89" s="18">
        <f t="shared" si="48"/>
        <v>1798</v>
      </c>
      <c r="G89" s="19">
        <v>3410</v>
      </c>
      <c r="H89" s="17">
        <v>4568</v>
      </c>
      <c r="I89" s="20">
        <f t="shared" si="49"/>
        <v>7978</v>
      </c>
      <c r="J89" s="19">
        <v>0</v>
      </c>
      <c r="K89" s="17">
        <v>87</v>
      </c>
      <c r="L89" s="20">
        <f t="shared" si="50"/>
        <v>87</v>
      </c>
      <c r="M89" s="21">
        <v>5</v>
      </c>
      <c r="N89" s="22">
        <v>0</v>
      </c>
      <c r="O89" s="22">
        <v>0</v>
      </c>
      <c r="P89" s="22">
        <v>2</v>
      </c>
      <c r="Q89" s="23">
        <v>22</v>
      </c>
      <c r="R89" s="17">
        <v>73</v>
      </c>
      <c r="S89" s="18">
        <f t="shared" si="51"/>
        <v>95</v>
      </c>
      <c r="T89" s="23">
        <v>4477</v>
      </c>
      <c r="U89" s="17">
        <v>1341</v>
      </c>
      <c r="V89" s="22">
        <v>0</v>
      </c>
      <c r="W89" s="20">
        <v>668</v>
      </c>
      <c r="X89" s="23">
        <v>118</v>
      </c>
      <c r="Y89" s="17">
        <v>30</v>
      </c>
      <c r="Z89" s="17">
        <v>0</v>
      </c>
      <c r="AA89" s="25">
        <v>0</v>
      </c>
      <c r="AB89" s="26">
        <f t="shared" si="52"/>
        <v>148</v>
      </c>
      <c r="AC89" s="27">
        <v>148</v>
      </c>
      <c r="AD89" s="28">
        <v>37</v>
      </c>
      <c r="AE89" s="29">
        <v>3</v>
      </c>
      <c r="AF89" s="28">
        <v>1234</v>
      </c>
      <c r="AG89" s="22">
        <v>1122</v>
      </c>
      <c r="AH89" s="22">
        <v>89</v>
      </c>
      <c r="AI89" s="22">
        <v>37</v>
      </c>
      <c r="AJ89" s="22">
        <v>0</v>
      </c>
      <c r="AK89" s="22">
        <v>0</v>
      </c>
      <c r="AL89" s="29">
        <v>19</v>
      </c>
      <c r="AM89" s="28">
        <v>507</v>
      </c>
      <c r="AN89" s="22">
        <v>341</v>
      </c>
      <c r="AO89" s="22">
        <v>0</v>
      </c>
      <c r="AP89" s="22">
        <v>0</v>
      </c>
      <c r="AQ89" s="22">
        <v>41</v>
      </c>
      <c r="AR89" s="22">
        <v>0</v>
      </c>
      <c r="AS89" s="32">
        <v>0</v>
      </c>
      <c r="AT89" s="44">
        <v>9921</v>
      </c>
      <c r="AU89" s="48">
        <v>16611</v>
      </c>
      <c r="AV89" s="49">
        <v>4963</v>
      </c>
      <c r="AW89" s="21">
        <v>229</v>
      </c>
      <c r="AX89" s="50">
        <v>4870</v>
      </c>
      <c r="AY89" s="51">
        <v>1393</v>
      </c>
      <c r="AZ89" s="22">
        <v>7</v>
      </c>
      <c r="BA89" s="52">
        <v>1400</v>
      </c>
      <c r="BB89" s="40">
        <v>8280</v>
      </c>
      <c r="BC89" s="41">
        <v>4568</v>
      </c>
      <c r="BD89" s="42">
        <v>12848</v>
      </c>
      <c r="BE89" s="33">
        <v>15020</v>
      </c>
      <c r="BF89" s="53">
        <v>21710</v>
      </c>
      <c r="BG89" s="43">
        <v>0.64445828144458284</v>
      </c>
    </row>
    <row r="90" spans="1:59" ht="19.5" customHeight="1" x14ac:dyDescent="0.15">
      <c r="A90" s="15" t="s">
        <v>130</v>
      </c>
      <c r="B90" s="16">
        <v>1138</v>
      </c>
      <c r="C90" s="17">
        <v>5</v>
      </c>
      <c r="D90" s="17">
        <v>242</v>
      </c>
      <c r="E90" s="17">
        <v>285</v>
      </c>
      <c r="F90" s="18">
        <f t="shared" si="48"/>
        <v>1670</v>
      </c>
      <c r="G90" s="19">
        <v>5519</v>
      </c>
      <c r="H90" s="17">
        <v>4241</v>
      </c>
      <c r="I90" s="20">
        <f t="shared" si="49"/>
        <v>9760</v>
      </c>
      <c r="J90" s="19">
        <v>0</v>
      </c>
      <c r="K90" s="17">
        <v>154</v>
      </c>
      <c r="L90" s="20">
        <f t="shared" si="50"/>
        <v>154</v>
      </c>
      <c r="M90" s="21">
        <v>9</v>
      </c>
      <c r="N90" s="22">
        <v>0</v>
      </c>
      <c r="O90" s="22">
        <v>0</v>
      </c>
      <c r="P90" s="22">
        <v>1</v>
      </c>
      <c r="Q90" s="23">
        <v>9</v>
      </c>
      <c r="R90" s="17">
        <v>77</v>
      </c>
      <c r="S90" s="18">
        <f t="shared" si="51"/>
        <v>86</v>
      </c>
      <c r="T90" s="23">
        <v>3622</v>
      </c>
      <c r="U90" s="17">
        <v>1296</v>
      </c>
      <c r="V90" s="22">
        <v>0</v>
      </c>
      <c r="W90" s="20">
        <v>479</v>
      </c>
      <c r="X90" s="23">
        <v>105</v>
      </c>
      <c r="Y90" s="17">
        <v>42</v>
      </c>
      <c r="Z90" s="17">
        <v>1</v>
      </c>
      <c r="AA90" s="25">
        <v>0</v>
      </c>
      <c r="AB90" s="26">
        <f t="shared" si="52"/>
        <v>148</v>
      </c>
      <c r="AC90" s="27">
        <v>43</v>
      </c>
      <c r="AD90" s="28">
        <v>2</v>
      </c>
      <c r="AE90" s="29">
        <v>0</v>
      </c>
      <c r="AF90" s="28">
        <v>1253</v>
      </c>
      <c r="AG90" s="22">
        <v>1216</v>
      </c>
      <c r="AH90" s="22">
        <v>28</v>
      </c>
      <c r="AI90" s="22">
        <v>14</v>
      </c>
      <c r="AJ90" s="22">
        <v>0</v>
      </c>
      <c r="AK90" s="22">
        <v>0</v>
      </c>
      <c r="AL90" s="29">
        <v>0</v>
      </c>
      <c r="AM90" s="28">
        <v>316</v>
      </c>
      <c r="AN90" s="22">
        <v>153</v>
      </c>
      <c r="AO90" s="22">
        <v>0</v>
      </c>
      <c r="AP90" s="22">
        <v>0</v>
      </c>
      <c r="AQ90" s="22">
        <v>27</v>
      </c>
      <c r="AR90" s="22">
        <v>2</v>
      </c>
      <c r="AS90" s="32">
        <v>0</v>
      </c>
      <c r="AT90" s="44">
        <v>11630</v>
      </c>
      <c r="AU90" s="48">
        <v>17129</v>
      </c>
      <c r="AV90" s="49">
        <v>4694</v>
      </c>
      <c r="AW90" s="21">
        <v>0</v>
      </c>
      <c r="AX90" s="50">
        <v>3481</v>
      </c>
      <c r="AY90" s="51">
        <v>1138</v>
      </c>
      <c r="AZ90" s="22">
        <v>5</v>
      </c>
      <c r="BA90" s="52">
        <v>1143</v>
      </c>
      <c r="BB90" s="40">
        <v>9000</v>
      </c>
      <c r="BC90" s="41">
        <v>4241</v>
      </c>
      <c r="BD90" s="42">
        <v>13241</v>
      </c>
      <c r="BE90" s="33">
        <v>15111</v>
      </c>
      <c r="BF90" s="53">
        <v>20610</v>
      </c>
      <c r="BG90" s="43">
        <v>0.67970697077260023</v>
      </c>
    </row>
    <row r="91" spans="1:59" ht="19.5" customHeight="1" x14ac:dyDescent="0.15">
      <c r="A91" s="15" t="s">
        <v>131</v>
      </c>
      <c r="B91" s="16">
        <v>439</v>
      </c>
      <c r="C91" s="17">
        <v>2</v>
      </c>
      <c r="D91" s="17">
        <v>146</v>
      </c>
      <c r="E91" s="17">
        <v>203</v>
      </c>
      <c r="F91" s="18">
        <f t="shared" si="48"/>
        <v>790</v>
      </c>
      <c r="G91" s="19">
        <v>1959</v>
      </c>
      <c r="H91" s="17">
        <v>3371</v>
      </c>
      <c r="I91" s="20">
        <f t="shared" si="49"/>
        <v>5330</v>
      </c>
      <c r="J91" s="19">
        <v>0</v>
      </c>
      <c r="K91" s="17">
        <v>79</v>
      </c>
      <c r="L91" s="20">
        <f t="shared" si="50"/>
        <v>79</v>
      </c>
      <c r="M91" s="21">
        <v>4</v>
      </c>
      <c r="N91" s="22">
        <v>0</v>
      </c>
      <c r="O91" s="22">
        <v>0</v>
      </c>
      <c r="P91" s="22">
        <v>2</v>
      </c>
      <c r="Q91" s="23">
        <v>11</v>
      </c>
      <c r="R91" s="17">
        <v>32</v>
      </c>
      <c r="S91" s="18">
        <f t="shared" si="51"/>
        <v>43</v>
      </c>
      <c r="T91" s="23">
        <v>2056</v>
      </c>
      <c r="U91" s="17">
        <v>827</v>
      </c>
      <c r="V91" s="22">
        <v>0</v>
      </c>
      <c r="W91" s="20">
        <v>279</v>
      </c>
      <c r="X91" s="23">
        <v>58</v>
      </c>
      <c r="Y91" s="17">
        <v>18</v>
      </c>
      <c r="Z91" s="17">
        <v>0</v>
      </c>
      <c r="AA91" s="25">
        <v>0</v>
      </c>
      <c r="AB91" s="26">
        <f t="shared" si="52"/>
        <v>76</v>
      </c>
      <c r="AC91" s="27">
        <v>103</v>
      </c>
      <c r="AD91" s="28">
        <v>101</v>
      </c>
      <c r="AE91" s="29">
        <v>2</v>
      </c>
      <c r="AF91" s="28">
        <v>707</v>
      </c>
      <c r="AG91" s="22">
        <v>591</v>
      </c>
      <c r="AH91" s="22">
        <v>108</v>
      </c>
      <c r="AI91" s="22">
        <v>94</v>
      </c>
      <c r="AJ91" s="22">
        <v>0</v>
      </c>
      <c r="AK91" s="22">
        <v>0</v>
      </c>
      <c r="AL91" s="29">
        <v>7</v>
      </c>
      <c r="AM91" s="28">
        <v>468</v>
      </c>
      <c r="AN91" s="22">
        <v>350</v>
      </c>
      <c r="AO91" s="22">
        <v>0</v>
      </c>
      <c r="AP91" s="22">
        <v>0</v>
      </c>
      <c r="AQ91" s="22">
        <v>46</v>
      </c>
      <c r="AR91" s="22">
        <v>2</v>
      </c>
      <c r="AS91" s="32">
        <v>0</v>
      </c>
      <c r="AT91" s="44">
        <v>6256</v>
      </c>
      <c r="AU91" s="48">
        <v>9860</v>
      </c>
      <c r="AV91" s="49">
        <v>3659</v>
      </c>
      <c r="AW91" s="21">
        <v>0</v>
      </c>
      <c r="AX91" s="50">
        <v>1221</v>
      </c>
      <c r="AY91" s="51">
        <v>439</v>
      </c>
      <c r="AZ91" s="22">
        <v>2</v>
      </c>
      <c r="BA91" s="52">
        <v>441</v>
      </c>
      <c r="BB91" s="40">
        <v>3180</v>
      </c>
      <c r="BC91" s="41">
        <v>3371</v>
      </c>
      <c r="BD91" s="42">
        <v>6551</v>
      </c>
      <c r="BE91" s="33">
        <v>7477</v>
      </c>
      <c r="BF91" s="53">
        <v>11081</v>
      </c>
      <c r="BG91" s="43">
        <v>0.48542207296595941</v>
      </c>
    </row>
    <row r="92" spans="1:59" ht="19.5" customHeight="1" x14ac:dyDescent="0.15">
      <c r="A92" s="15" t="s">
        <v>132</v>
      </c>
      <c r="B92" s="16">
        <v>1192</v>
      </c>
      <c r="C92" s="17">
        <v>6</v>
      </c>
      <c r="D92" s="17">
        <v>250</v>
      </c>
      <c r="E92" s="17">
        <v>250</v>
      </c>
      <c r="F92" s="18">
        <f t="shared" si="48"/>
        <v>1698</v>
      </c>
      <c r="G92" s="19">
        <v>4040</v>
      </c>
      <c r="H92" s="17">
        <v>3688</v>
      </c>
      <c r="I92" s="20">
        <f t="shared" si="49"/>
        <v>7728</v>
      </c>
      <c r="J92" s="19">
        <v>0</v>
      </c>
      <c r="K92" s="17">
        <v>62</v>
      </c>
      <c r="L92" s="20">
        <f t="shared" si="50"/>
        <v>62</v>
      </c>
      <c r="M92" s="21">
        <v>9</v>
      </c>
      <c r="N92" s="22">
        <v>0</v>
      </c>
      <c r="O92" s="22">
        <v>0</v>
      </c>
      <c r="P92" s="22">
        <v>2</v>
      </c>
      <c r="Q92" s="23">
        <v>18</v>
      </c>
      <c r="R92" s="17">
        <v>50</v>
      </c>
      <c r="S92" s="18">
        <f t="shared" si="51"/>
        <v>68</v>
      </c>
      <c r="T92" s="23">
        <v>3834</v>
      </c>
      <c r="U92" s="17">
        <v>1001</v>
      </c>
      <c r="V92" s="22">
        <v>0</v>
      </c>
      <c r="W92" s="20">
        <v>644</v>
      </c>
      <c r="X92" s="23">
        <v>85</v>
      </c>
      <c r="Y92" s="17">
        <v>30</v>
      </c>
      <c r="Z92" s="17">
        <v>0</v>
      </c>
      <c r="AA92" s="25">
        <v>0</v>
      </c>
      <c r="AB92" s="26">
        <f t="shared" si="52"/>
        <v>115</v>
      </c>
      <c r="AC92" s="27">
        <v>2</v>
      </c>
      <c r="AD92" s="28">
        <v>15</v>
      </c>
      <c r="AE92" s="29">
        <v>5</v>
      </c>
      <c r="AF92" s="28">
        <v>1214</v>
      </c>
      <c r="AG92" s="22">
        <v>1152</v>
      </c>
      <c r="AH92" s="22">
        <v>62</v>
      </c>
      <c r="AI92" s="22">
        <v>28</v>
      </c>
      <c r="AJ92" s="22">
        <v>0</v>
      </c>
      <c r="AK92" s="22">
        <v>0</v>
      </c>
      <c r="AL92" s="29">
        <v>0</v>
      </c>
      <c r="AM92" s="28">
        <v>476</v>
      </c>
      <c r="AN92" s="22">
        <v>211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44">
        <v>9543</v>
      </c>
      <c r="AU92" s="48">
        <v>15273</v>
      </c>
      <c r="AV92" s="49">
        <v>4015</v>
      </c>
      <c r="AW92" s="21">
        <v>0</v>
      </c>
      <c r="AX92" s="50">
        <v>3163</v>
      </c>
      <c r="AY92" s="51">
        <v>1192</v>
      </c>
      <c r="AZ92" s="22">
        <v>6</v>
      </c>
      <c r="BA92" s="52">
        <v>1198</v>
      </c>
      <c r="BB92" s="40">
        <v>7203</v>
      </c>
      <c r="BC92" s="41">
        <v>3688</v>
      </c>
      <c r="BD92" s="42">
        <v>10891</v>
      </c>
      <c r="BE92" s="33">
        <v>12706</v>
      </c>
      <c r="BF92" s="53">
        <v>18436</v>
      </c>
      <c r="BG92" s="43">
        <v>0.66137177485997611</v>
      </c>
    </row>
    <row r="93" spans="1:59" ht="19.5" customHeight="1" x14ac:dyDescent="0.15">
      <c r="A93" s="15" t="s">
        <v>133</v>
      </c>
      <c r="B93" s="16">
        <v>1212</v>
      </c>
      <c r="C93" s="17">
        <v>19</v>
      </c>
      <c r="D93" s="17">
        <v>294</v>
      </c>
      <c r="E93" s="17">
        <v>212</v>
      </c>
      <c r="F93" s="18">
        <f t="shared" si="48"/>
        <v>1737</v>
      </c>
      <c r="G93" s="19">
        <v>3702</v>
      </c>
      <c r="H93" s="17">
        <v>3624</v>
      </c>
      <c r="I93" s="20">
        <f t="shared" si="49"/>
        <v>7326</v>
      </c>
      <c r="J93" s="19">
        <v>1</v>
      </c>
      <c r="K93" s="17">
        <v>14</v>
      </c>
      <c r="L93" s="20">
        <f t="shared" si="50"/>
        <v>15</v>
      </c>
      <c r="M93" s="21">
        <v>9</v>
      </c>
      <c r="N93" s="22">
        <v>1</v>
      </c>
      <c r="O93" s="22">
        <v>0</v>
      </c>
      <c r="P93" s="22">
        <v>2</v>
      </c>
      <c r="Q93" s="23">
        <v>2</v>
      </c>
      <c r="R93" s="17">
        <v>45</v>
      </c>
      <c r="S93" s="18">
        <f t="shared" si="51"/>
        <v>47</v>
      </c>
      <c r="T93" s="23">
        <v>3781</v>
      </c>
      <c r="U93" s="17">
        <v>845</v>
      </c>
      <c r="V93" s="22">
        <v>0</v>
      </c>
      <c r="W93" s="20">
        <v>623</v>
      </c>
      <c r="X93" s="23">
        <v>83</v>
      </c>
      <c r="Y93" s="17">
        <v>18</v>
      </c>
      <c r="Z93" s="17">
        <v>0</v>
      </c>
      <c r="AA93" s="25">
        <v>0</v>
      </c>
      <c r="AB93" s="26">
        <f t="shared" si="52"/>
        <v>101</v>
      </c>
      <c r="AC93" s="27">
        <v>6</v>
      </c>
      <c r="AD93" s="28">
        <v>6</v>
      </c>
      <c r="AE93" s="29">
        <v>1</v>
      </c>
      <c r="AF93" s="28">
        <v>1297</v>
      </c>
      <c r="AG93" s="22">
        <v>1253</v>
      </c>
      <c r="AH93" s="22">
        <v>20</v>
      </c>
      <c r="AI93" s="22">
        <v>9</v>
      </c>
      <c r="AJ93" s="22">
        <v>0</v>
      </c>
      <c r="AK93" s="22">
        <v>0</v>
      </c>
      <c r="AL93" s="29">
        <v>0</v>
      </c>
      <c r="AM93" s="28">
        <v>1649</v>
      </c>
      <c r="AN93" s="22">
        <v>695</v>
      </c>
      <c r="AO93" s="22">
        <v>0</v>
      </c>
      <c r="AP93" s="22">
        <v>0</v>
      </c>
      <c r="AQ93" s="22">
        <v>0</v>
      </c>
      <c r="AR93" s="22">
        <v>2</v>
      </c>
      <c r="AS93" s="32">
        <v>0</v>
      </c>
      <c r="AT93" s="44">
        <v>9127</v>
      </c>
      <c r="AU93" s="48">
        <v>16017</v>
      </c>
      <c r="AV93" s="49">
        <v>3878</v>
      </c>
      <c r="AW93" s="21">
        <v>1</v>
      </c>
      <c r="AX93" s="50">
        <v>3908</v>
      </c>
      <c r="AY93" s="51">
        <v>1213</v>
      </c>
      <c r="AZ93" s="22">
        <v>19</v>
      </c>
      <c r="BA93" s="52">
        <v>1232</v>
      </c>
      <c r="BB93" s="40">
        <v>7610</v>
      </c>
      <c r="BC93" s="41">
        <v>3624</v>
      </c>
      <c r="BD93" s="42">
        <v>11234</v>
      </c>
      <c r="BE93" s="33">
        <v>13036</v>
      </c>
      <c r="BF93" s="53">
        <v>19926</v>
      </c>
      <c r="BG93" s="43">
        <v>0.67740786896920069</v>
      </c>
    </row>
    <row r="94" spans="1:59" ht="19.5" customHeight="1" x14ac:dyDescent="0.15">
      <c r="A94" s="15" t="s">
        <v>134</v>
      </c>
      <c r="B94" s="16">
        <v>481</v>
      </c>
      <c r="C94" s="17">
        <v>8</v>
      </c>
      <c r="D94" s="17">
        <v>133</v>
      </c>
      <c r="E94" s="17">
        <v>109</v>
      </c>
      <c r="F94" s="18">
        <f t="shared" si="48"/>
        <v>731</v>
      </c>
      <c r="G94" s="19">
        <v>2087</v>
      </c>
      <c r="H94" s="17">
        <v>1847</v>
      </c>
      <c r="I94" s="20">
        <f t="shared" si="49"/>
        <v>3934</v>
      </c>
      <c r="J94" s="19">
        <v>0</v>
      </c>
      <c r="K94" s="17">
        <v>11</v>
      </c>
      <c r="L94" s="20">
        <f t="shared" si="50"/>
        <v>11</v>
      </c>
      <c r="M94" s="21">
        <v>1</v>
      </c>
      <c r="N94" s="22">
        <v>0</v>
      </c>
      <c r="O94" s="22">
        <v>0</v>
      </c>
      <c r="P94" s="22">
        <v>0</v>
      </c>
      <c r="Q94" s="23">
        <v>0</v>
      </c>
      <c r="R94" s="17">
        <v>30</v>
      </c>
      <c r="S94" s="18">
        <f t="shared" si="51"/>
        <v>30</v>
      </c>
      <c r="T94" s="23">
        <v>1548</v>
      </c>
      <c r="U94" s="17">
        <v>421</v>
      </c>
      <c r="V94" s="22">
        <v>0</v>
      </c>
      <c r="W94" s="20">
        <v>244</v>
      </c>
      <c r="X94" s="23">
        <v>47</v>
      </c>
      <c r="Y94" s="17">
        <v>7</v>
      </c>
      <c r="Z94" s="17">
        <v>0</v>
      </c>
      <c r="AA94" s="25">
        <v>0</v>
      </c>
      <c r="AB94" s="26">
        <f t="shared" si="52"/>
        <v>54</v>
      </c>
      <c r="AC94" s="27">
        <v>32</v>
      </c>
      <c r="AD94" s="28">
        <v>87</v>
      </c>
      <c r="AE94" s="29">
        <v>0</v>
      </c>
      <c r="AF94" s="28">
        <v>447</v>
      </c>
      <c r="AG94" s="22">
        <v>357</v>
      </c>
      <c r="AH94" s="22">
        <v>87</v>
      </c>
      <c r="AI94" s="22">
        <v>41</v>
      </c>
      <c r="AJ94" s="22">
        <v>0</v>
      </c>
      <c r="AK94" s="22">
        <v>0</v>
      </c>
      <c r="AL94" s="29">
        <v>2</v>
      </c>
      <c r="AM94" s="28">
        <v>141</v>
      </c>
      <c r="AN94" s="22">
        <v>56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4">
        <v>4702</v>
      </c>
      <c r="AU94" s="48">
        <v>7041</v>
      </c>
      <c r="AV94" s="49">
        <v>1976</v>
      </c>
      <c r="AW94" s="21">
        <v>0</v>
      </c>
      <c r="AX94" s="50">
        <v>1510</v>
      </c>
      <c r="AY94" s="51">
        <v>481</v>
      </c>
      <c r="AZ94" s="22">
        <v>8</v>
      </c>
      <c r="BA94" s="52">
        <v>489</v>
      </c>
      <c r="BB94" s="40">
        <v>3597</v>
      </c>
      <c r="BC94" s="41">
        <v>1847</v>
      </c>
      <c r="BD94" s="42">
        <v>5444</v>
      </c>
      <c r="BE94" s="33">
        <v>6212</v>
      </c>
      <c r="BF94" s="53">
        <v>8551</v>
      </c>
      <c r="BG94" s="43">
        <v>0.66072740631888316</v>
      </c>
    </row>
    <row r="95" spans="1:59" ht="19.5" customHeight="1" x14ac:dyDescent="0.15">
      <c r="A95" s="15" t="s">
        <v>135</v>
      </c>
      <c r="B95" s="16">
        <v>93</v>
      </c>
      <c r="C95" s="17">
        <v>0</v>
      </c>
      <c r="D95" s="17">
        <v>25</v>
      </c>
      <c r="E95" s="17">
        <v>20</v>
      </c>
      <c r="F95" s="18">
        <f t="shared" si="48"/>
        <v>138</v>
      </c>
      <c r="G95" s="19">
        <v>655</v>
      </c>
      <c r="H95" s="17">
        <v>308</v>
      </c>
      <c r="I95" s="20">
        <f t="shared" si="49"/>
        <v>963</v>
      </c>
      <c r="J95" s="19">
        <v>0</v>
      </c>
      <c r="K95" s="17">
        <v>0</v>
      </c>
      <c r="L95" s="20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2</v>
      </c>
      <c r="R95" s="17">
        <v>6</v>
      </c>
      <c r="S95" s="18">
        <f t="shared" si="51"/>
        <v>8</v>
      </c>
      <c r="T95" s="23">
        <v>297</v>
      </c>
      <c r="U95" s="17">
        <v>66</v>
      </c>
      <c r="V95" s="22">
        <v>0</v>
      </c>
      <c r="W95" s="20">
        <v>72</v>
      </c>
      <c r="X95" s="23">
        <v>12</v>
      </c>
      <c r="Y95" s="17">
        <v>2</v>
      </c>
      <c r="Z95" s="17">
        <v>0</v>
      </c>
      <c r="AA95" s="25">
        <v>0</v>
      </c>
      <c r="AB95" s="26">
        <f t="shared" si="52"/>
        <v>14</v>
      </c>
      <c r="AC95" s="27">
        <v>0</v>
      </c>
      <c r="AD95" s="28">
        <v>0</v>
      </c>
      <c r="AE95" s="29">
        <v>0</v>
      </c>
      <c r="AF95" s="28">
        <v>79</v>
      </c>
      <c r="AG95" s="22">
        <v>77</v>
      </c>
      <c r="AH95" s="22">
        <v>2</v>
      </c>
      <c r="AI95" s="22">
        <v>0</v>
      </c>
      <c r="AJ95" s="22">
        <v>0</v>
      </c>
      <c r="AK95" s="22">
        <v>0</v>
      </c>
      <c r="AL95" s="29">
        <v>0</v>
      </c>
      <c r="AM95" s="28">
        <v>6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4">
        <v>1107</v>
      </c>
      <c r="AU95" s="48">
        <v>1511</v>
      </c>
      <c r="AV95" s="49">
        <v>328</v>
      </c>
      <c r="AW95" s="21">
        <v>0</v>
      </c>
      <c r="AX95" s="50">
        <v>201</v>
      </c>
      <c r="AY95" s="51">
        <v>93</v>
      </c>
      <c r="AZ95" s="22">
        <v>0</v>
      </c>
      <c r="BA95" s="52">
        <v>93</v>
      </c>
      <c r="BB95" s="40">
        <v>856</v>
      </c>
      <c r="BC95" s="41">
        <v>308</v>
      </c>
      <c r="BD95" s="42">
        <v>1164</v>
      </c>
      <c r="BE95" s="33">
        <v>1308</v>
      </c>
      <c r="BF95" s="53">
        <v>1712</v>
      </c>
      <c r="BG95" s="43">
        <v>0.73539518900343648</v>
      </c>
    </row>
    <row r="96" spans="1:59" ht="19.5" customHeight="1" x14ac:dyDescent="0.15">
      <c r="A96" s="15" t="s">
        <v>136</v>
      </c>
      <c r="B96" s="16">
        <v>2440</v>
      </c>
      <c r="C96" s="17">
        <v>10</v>
      </c>
      <c r="D96" s="17">
        <v>564</v>
      </c>
      <c r="E96" s="17">
        <v>465</v>
      </c>
      <c r="F96" s="18">
        <f t="shared" si="48"/>
        <v>3479</v>
      </c>
      <c r="G96" s="19">
        <v>9241</v>
      </c>
      <c r="H96" s="17">
        <v>5570</v>
      </c>
      <c r="I96" s="20">
        <f t="shared" si="49"/>
        <v>14811</v>
      </c>
      <c r="J96" s="19">
        <v>0</v>
      </c>
      <c r="K96" s="17">
        <v>58</v>
      </c>
      <c r="L96" s="20">
        <f t="shared" si="50"/>
        <v>58</v>
      </c>
      <c r="M96" s="21">
        <v>11</v>
      </c>
      <c r="N96" s="22">
        <v>1</v>
      </c>
      <c r="O96" s="22">
        <v>0</v>
      </c>
      <c r="P96" s="22">
        <v>5</v>
      </c>
      <c r="Q96" s="23">
        <v>28</v>
      </c>
      <c r="R96" s="17">
        <v>72</v>
      </c>
      <c r="S96" s="18">
        <f t="shared" si="51"/>
        <v>100</v>
      </c>
      <c r="T96" s="23">
        <v>8130</v>
      </c>
      <c r="U96" s="17">
        <v>1407</v>
      </c>
      <c r="V96" s="22">
        <v>0</v>
      </c>
      <c r="W96" s="20">
        <v>1346</v>
      </c>
      <c r="X96" s="23">
        <v>303</v>
      </c>
      <c r="Y96" s="17">
        <v>76</v>
      </c>
      <c r="Z96" s="17">
        <v>0</v>
      </c>
      <c r="AA96" s="25">
        <v>0</v>
      </c>
      <c r="AB96" s="26">
        <f t="shared" si="52"/>
        <v>379</v>
      </c>
      <c r="AC96" s="27">
        <v>254</v>
      </c>
      <c r="AD96" s="28">
        <v>357</v>
      </c>
      <c r="AE96" s="29">
        <v>1</v>
      </c>
      <c r="AF96" s="28">
        <v>2626</v>
      </c>
      <c r="AG96" s="22">
        <v>2390</v>
      </c>
      <c r="AH96" s="22">
        <v>235</v>
      </c>
      <c r="AI96" s="22">
        <v>91</v>
      </c>
      <c r="AJ96" s="22">
        <v>1</v>
      </c>
      <c r="AK96" s="22">
        <v>0</v>
      </c>
      <c r="AL96" s="29">
        <v>0</v>
      </c>
      <c r="AM96" s="28">
        <v>1034</v>
      </c>
      <c r="AN96" s="22">
        <v>576</v>
      </c>
      <c r="AO96" s="22">
        <v>0</v>
      </c>
      <c r="AP96" s="22">
        <v>0</v>
      </c>
      <c r="AQ96" s="22">
        <v>8</v>
      </c>
      <c r="AR96" s="22">
        <v>1</v>
      </c>
      <c r="AS96" s="32">
        <v>0</v>
      </c>
      <c r="AT96" s="44">
        <v>18433</v>
      </c>
      <c r="AU96" s="48">
        <v>31323</v>
      </c>
      <c r="AV96" s="49">
        <v>6114</v>
      </c>
      <c r="AW96" s="21">
        <v>136</v>
      </c>
      <c r="AX96" s="50">
        <v>7512</v>
      </c>
      <c r="AY96" s="51">
        <v>2576</v>
      </c>
      <c r="AZ96" s="22">
        <v>10</v>
      </c>
      <c r="BA96" s="52">
        <v>2586</v>
      </c>
      <c r="BB96" s="40">
        <v>16753</v>
      </c>
      <c r="BC96" s="41">
        <v>5570</v>
      </c>
      <c r="BD96" s="42">
        <v>22323</v>
      </c>
      <c r="BE96" s="33">
        <v>26081</v>
      </c>
      <c r="BF96" s="53">
        <v>38971</v>
      </c>
      <c r="BG96" s="43">
        <v>0.75048156609774674</v>
      </c>
    </row>
    <row r="97" spans="1:59" ht="19.5" customHeight="1" x14ac:dyDescent="0.15">
      <c r="A97" s="15" t="s">
        <v>137</v>
      </c>
      <c r="B97" s="16">
        <v>1812</v>
      </c>
      <c r="C97" s="17">
        <v>3</v>
      </c>
      <c r="D97" s="17">
        <v>329</v>
      </c>
      <c r="E97" s="17">
        <v>333</v>
      </c>
      <c r="F97" s="18">
        <f t="shared" si="48"/>
        <v>2477</v>
      </c>
      <c r="G97" s="19">
        <v>5724</v>
      </c>
      <c r="H97" s="17">
        <v>4445</v>
      </c>
      <c r="I97" s="20">
        <f t="shared" si="49"/>
        <v>10169</v>
      </c>
      <c r="J97" s="19">
        <v>1</v>
      </c>
      <c r="K97" s="17">
        <v>32</v>
      </c>
      <c r="L97" s="20">
        <f t="shared" si="50"/>
        <v>33</v>
      </c>
      <c r="M97" s="21">
        <v>8</v>
      </c>
      <c r="N97" s="22">
        <v>0</v>
      </c>
      <c r="O97" s="22">
        <v>0</v>
      </c>
      <c r="P97" s="22">
        <v>2</v>
      </c>
      <c r="Q97" s="23">
        <v>22</v>
      </c>
      <c r="R97" s="17">
        <v>46</v>
      </c>
      <c r="S97" s="18">
        <f t="shared" si="51"/>
        <v>68</v>
      </c>
      <c r="T97" s="23">
        <v>5257</v>
      </c>
      <c r="U97" s="17">
        <v>883</v>
      </c>
      <c r="V97" s="22">
        <v>0</v>
      </c>
      <c r="W97" s="20">
        <v>898</v>
      </c>
      <c r="X97" s="23">
        <v>172</v>
      </c>
      <c r="Y97" s="17">
        <v>36</v>
      </c>
      <c r="Z97" s="17">
        <v>0</v>
      </c>
      <c r="AA97" s="25">
        <v>1</v>
      </c>
      <c r="AB97" s="26">
        <f t="shared" si="52"/>
        <v>209</v>
      </c>
      <c r="AC97" s="27">
        <v>5</v>
      </c>
      <c r="AD97" s="28">
        <v>62</v>
      </c>
      <c r="AE97" s="29">
        <v>6</v>
      </c>
      <c r="AF97" s="28">
        <v>1672</v>
      </c>
      <c r="AG97" s="22">
        <v>1503</v>
      </c>
      <c r="AH97" s="22">
        <v>149</v>
      </c>
      <c r="AI97" s="22">
        <v>102</v>
      </c>
      <c r="AJ97" s="22">
        <v>0</v>
      </c>
      <c r="AK97" s="22">
        <v>0</v>
      </c>
      <c r="AL97" s="29">
        <v>0</v>
      </c>
      <c r="AM97" s="28">
        <v>739</v>
      </c>
      <c r="AN97" s="22">
        <v>443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44">
        <v>12766</v>
      </c>
      <c r="AU97" s="48">
        <v>20784</v>
      </c>
      <c r="AV97" s="49">
        <v>4821</v>
      </c>
      <c r="AW97" s="21">
        <v>0</v>
      </c>
      <c r="AX97" s="50">
        <v>4456</v>
      </c>
      <c r="AY97" s="51">
        <v>1812</v>
      </c>
      <c r="AZ97" s="22">
        <v>3</v>
      </c>
      <c r="BA97" s="52">
        <v>1815</v>
      </c>
      <c r="BB97" s="40">
        <v>10180</v>
      </c>
      <c r="BC97" s="41">
        <v>4445</v>
      </c>
      <c r="BD97" s="42">
        <v>14625</v>
      </c>
      <c r="BE97" s="33">
        <v>17222</v>
      </c>
      <c r="BF97" s="53">
        <v>25240</v>
      </c>
      <c r="BG97" s="43">
        <v>0.69606837606837602</v>
      </c>
    </row>
    <row r="98" spans="1:59" ht="19.5" customHeight="1" x14ac:dyDescent="0.15">
      <c r="A98" s="15" t="s">
        <v>138</v>
      </c>
      <c r="B98" s="16">
        <v>1332</v>
      </c>
      <c r="C98" s="17">
        <v>20</v>
      </c>
      <c r="D98" s="17">
        <v>416</v>
      </c>
      <c r="E98" s="17">
        <v>313</v>
      </c>
      <c r="F98" s="18">
        <f t="shared" si="48"/>
        <v>2081</v>
      </c>
      <c r="G98" s="19">
        <v>5651</v>
      </c>
      <c r="H98" s="17">
        <v>4862</v>
      </c>
      <c r="I98" s="20">
        <f t="shared" si="49"/>
        <v>10513</v>
      </c>
      <c r="J98" s="19">
        <v>22</v>
      </c>
      <c r="K98" s="17">
        <v>35</v>
      </c>
      <c r="L98" s="20">
        <f t="shared" si="50"/>
        <v>57</v>
      </c>
      <c r="M98" s="21">
        <v>14</v>
      </c>
      <c r="N98" s="22">
        <v>1</v>
      </c>
      <c r="O98" s="22">
        <v>0</v>
      </c>
      <c r="P98" s="22">
        <v>3</v>
      </c>
      <c r="Q98" s="23">
        <v>18</v>
      </c>
      <c r="R98" s="17">
        <v>49</v>
      </c>
      <c r="S98" s="18">
        <f t="shared" si="51"/>
        <v>67</v>
      </c>
      <c r="T98" s="23">
        <v>5259</v>
      </c>
      <c r="U98" s="17">
        <v>1012</v>
      </c>
      <c r="V98" s="22">
        <v>0</v>
      </c>
      <c r="W98" s="20">
        <v>871</v>
      </c>
      <c r="X98" s="23">
        <v>167</v>
      </c>
      <c r="Y98" s="17">
        <v>34</v>
      </c>
      <c r="Z98" s="17">
        <v>0</v>
      </c>
      <c r="AA98" s="25">
        <v>0</v>
      </c>
      <c r="AB98" s="26">
        <f t="shared" si="52"/>
        <v>201</v>
      </c>
      <c r="AC98" s="27">
        <v>10</v>
      </c>
      <c r="AD98" s="28">
        <v>147</v>
      </c>
      <c r="AE98" s="29">
        <v>0</v>
      </c>
      <c r="AF98" s="28">
        <v>1935</v>
      </c>
      <c r="AG98" s="22">
        <v>1402</v>
      </c>
      <c r="AH98" s="22">
        <v>525</v>
      </c>
      <c r="AI98" s="22">
        <v>291</v>
      </c>
      <c r="AJ98" s="22">
        <v>0</v>
      </c>
      <c r="AK98" s="22">
        <v>0</v>
      </c>
      <c r="AL98" s="29">
        <v>0</v>
      </c>
      <c r="AM98" s="28">
        <v>724</v>
      </c>
      <c r="AN98" s="22">
        <v>325</v>
      </c>
      <c r="AO98" s="22">
        <v>0</v>
      </c>
      <c r="AP98" s="22">
        <v>0</v>
      </c>
      <c r="AQ98" s="22">
        <v>7</v>
      </c>
      <c r="AR98" s="22">
        <v>0</v>
      </c>
      <c r="AS98" s="32">
        <v>0</v>
      </c>
      <c r="AT98" s="44">
        <v>12709</v>
      </c>
      <c r="AU98" s="48">
        <v>21059</v>
      </c>
      <c r="AV98" s="49">
        <v>5244</v>
      </c>
      <c r="AW98" s="21">
        <v>0</v>
      </c>
      <c r="AX98" s="50">
        <v>5976</v>
      </c>
      <c r="AY98" s="51">
        <v>1332</v>
      </c>
      <c r="AZ98" s="22">
        <v>20</v>
      </c>
      <c r="BA98" s="52">
        <v>1352</v>
      </c>
      <c r="BB98" s="40">
        <v>11627</v>
      </c>
      <c r="BC98" s="41">
        <v>4862</v>
      </c>
      <c r="BD98" s="42">
        <v>16489</v>
      </c>
      <c r="BE98" s="33">
        <v>18685</v>
      </c>
      <c r="BF98" s="53">
        <v>27035</v>
      </c>
      <c r="BG98" s="43">
        <v>0.705136757838559</v>
      </c>
    </row>
    <row r="99" spans="1:59" ht="19.5" customHeight="1" x14ac:dyDescent="0.15">
      <c r="A99" s="15" t="s">
        <v>139</v>
      </c>
      <c r="B99" s="16">
        <v>1455</v>
      </c>
      <c r="C99" s="17">
        <v>2</v>
      </c>
      <c r="D99" s="17">
        <v>623</v>
      </c>
      <c r="E99" s="17">
        <v>461</v>
      </c>
      <c r="F99" s="18">
        <f t="shared" si="48"/>
        <v>2541</v>
      </c>
      <c r="G99" s="19">
        <v>9715</v>
      </c>
      <c r="H99" s="17">
        <v>5402</v>
      </c>
      <c r="I99" s="20">
        <f t="shared" si="49"/>
        <v>15117</v>
      </c>
      <c r="J99" s="19">
        <v>0</v>
      </c>
      <c r="K99" s="17">
        <v>66</v>
      </c>
      <c r="L99" s="20">
        <f t="shared" si="50"/>
        <v>66</v>
      </c>
      <c r="M99" s="21">
        <v>14</v>
      </c>
      <c r="N99" s="22">
        <v>0</v>
      </c>
      <c r="O99" s="22">
        <v>0</v>
      </c>
      <c r="P99" s="22">
        <v>4</v>
      </c>
      <c r="Q99" s="23">
        <v>44</v>
      </c>
      <c r="R99" s="17">
        <v>50</v>
      </c>
      <c r="S99" s="18">
        <f t="shared" si="51"/>
        <v>94</v>
      </c>
      <c r="T99" s="23">
        <v>7786</v>
      </c>
      <c r="U99" s="17">
        <v>1315</v>
      </c>
      <c r="V99" s="22">
        <v>0</v>
      </c>
      <c r="W99" s="20">
        <v>1107</v>
      </c>
      <c r="X99" s="23">
        <v>250</v>
      </c>
      <c r="Y99" s="17">
        <v>54</v>
      </c>
      <c r="Z99" s="17">
        <v>0</v>
      </c>
      <c r="AA99" s="25">
        <v>0</v>
      </c>
      <c r="AB99" s="26">
        <f t="shared" si="52"/>
        <v>304</v>
      </c>
      <c r="AC99" s="27">
        <v>35</v>
      </c>
      <c r="AD99" s="28">
        <v>65</v>
      </c>
      <c r="AE99" s="29">
        <v>0</v>
      </c>
      <c r="AF99" s="28">
        <v>2312</v>
      </c>
      <c r="AG99" s="22">
        <v>2205</v>
      </c>
      <c r="AH99" s="22">
        <v>79</v>
      </c>
      <c r="AI99" s="22">
        <v>27</v>
      </c>
      <c r="AJ99" s="22">
        <v>0</v>
      </c>
      <c r="AK99" s="22">
        <v>0</v>
      </c>
      <c r="AL99" s="29">
        <v>0</v>
      </c>
      <c r="AM99" s="28">
        <v>502</v>
      </c>
      <c r="AN99" s="22">
        <v>280</v>
      </c>
      <c r="AO99" s="22">
        <v>0</v>
      </c>
      <c r="AP99" s="22">
        <v>0</v>
      </c>
      <c r="AQ99" s="22">
        <v>1</v>
      </c>
      <c r="AR99" s="22">
        <v>0</v>
      </c>
      <c r="AS99" s="32">
        <v>0</v>
      </c>
      <c r="AT99" s="44">
        <v>17765</v>
      </c>
      <c r="AU99" s="48">
        <v>28864</v>
      </c>
      <c r="AV99" s="49">
        <v>5945</v>
      </c>
      <c r="AW99" s="21">
        <v>494</v>
      </c>
      <c r="AX99" s="50">
        <v>6444</v>
      </c>
      <c r="AY99" s="51">
        <v>1949</v>
      </c>
      <c r="AZ99" s="22">
        <v>2</v>
      </c>
      <c r="BA99" s="52">
        <v>1951</v>
      </c>
      <c r="BB99" s="40">
        <v>16159</v>
      </c>
      <c r="BC99" s="41">
        <v>5402</v>
      </c>
      <c r="BD99" s="42">
        <v>21561</v>
      </c>
      <c r="BE99" s="33">
        <v>24703</v>
      </c>
      <c r="BF99" s="53">
        <v>35802</v>
      </c>
      <c r="BG99" s="43">
        <v>0.74945503455312834</v>
      </c>
    </row>
    <row r="100" spans="1:59" ht="19.5" customHeight="1" thickBot="1" x14ac:dyDescent="0.2">
      <c r="A100" s="87" t="s">
        <v>140</v>
      </c>
      <c r="B100" s="45">
        <v>82</v>
      </c>
      <c r="C100" s="46">
        <v>1</v>
      </c>
      <c r="D100" s="46">
        <v>122</v>
      </c>
      <c r="E100" s="46">
        <v>74</v>
      </c>
      <c r="F100" s="88">
        <f t="shared" si="48"/>
        <v>279</v>
      </c>
      <c r="G100" s="89">
        <v>1467</v>
      </c>
      <c r="H100" s="46">
        <v>566</v>
      </c>
      <c r="I100" s="90">
        <f t="shared" si="49"/>
        <v>2033</v>
      </c>
      <c r="J100" s="89">
        <v>0</v>
      </c>
      <c r="K100" s="46">
        <v>0</v>
      </c>
      <c r="L100" s="90">
        <f t="shared" si="50"/>
        <v>0</v>
      </c>
      <c r="M100" s="91">
        <v>1</v>
      </c>
      <c r="N100" s="92">
        <v>0</v>
      </c>
      <c r="O100" s="92">
        <v>0</v>
      </c>
      <c r="P100" s="92">
        <v>0</v>
      </c>
      <c r="Q100" s="93">
        <v>2</v>
      </c>
      <c r="R100" s="46">
        <v>30</v>
      </c>
      <c r="S100" s="88">
        <f t="shared" si="51"/>
        <v>32</v>
      </c>
      <c r="T100" s="93">
        <v>614</v>
      </c>
      <c r="U100" s="46">
        <v>223</v>
      </c>
      <c r="V100" s="92">
        <v>0</v>
      </c>
      <c r="W100" s="90">
        <v>76</v>
      </c>
      <c r="X100" s="93">
        <v>18</v>
      </c>
      <c r="Y100" s="46">
        <v>1</v>
      </c>
      <c r="Z100" s="46">
        <v>0</v>
      </c>
      <c r="AA100" s="94">
        <v>0</v>
      </c>
      <c r="AB100" s="47">
        <f t="shared" si="52"/>
        <v>19</v>
      </c>
      <c r="AC100" s="95">
        <v>0</v>
      </c>
      <c r="AD100" s="96">
        <v>2</v>
      </c>
      <c r="AE100" s="97">
        <v>0</v>
      </c>
      <c r="AF100" s="96">
        <v>290</v>
      </c>
      <c r="AG100" s="92">
        <v>290</v>
      </c>
      <c r="AH100" s="92">
        <v>0</v>
      </c>
      <c r="AI100" s="92">
        <v>0</v>
      </c>
      <c r="AJ100" s="92">
        <v>0</v>
      </c>
      <c r="AK100" s="92">
        <v>0</v>
      </c>
      <c r="AL100" s="97">
        <v>0</v>
      </c>
      <c r="AM100" s="96">
        <v>66</v>
      </c>
      <c r="AN100" s="92">
        <v>12</v>
      </c>
      <c r="AO100" s="92">
        <v>0</v>
      </c>
      <c r="AP100" s="92">
        <v>0</v>
      </c>
      <c r="AQ100" s="92">
        <v>0</v>
      </c>
      <c r="AR100" s="92">
        <v>0</v>
      </c>
      <c r="AS100" s="98">
        <v>0</v>
      </c>
      <c r="AT100" s="49">
        <v>2317</v>
      </c>
      <c r="AU100" s="48">
        <v>3340</v>
      </c>
      <c r="AV100" s="49">
        <v>642</v>
      </c>
      <c r="AW100" s="101">
        <v>0</v>
      </c>
      <c r="AX100" s="50">
        <v>16</v>
      </c>
      <c r="AY100" s="102">
        <v>82</v>
      </c>
      <c r="AZ100" s="92">
        <v>1</v>
      </c>
      <c r="BA100" s="103">
        <v>83</v>
      </c>
      <c r="BB100" s="54">
        <v>1483</v>
      </c>
      <c r="BC100" s="55">
        <v>566</v>
      </c>
      <c r="BD100" s="56">
        <v>2049</v>
      </c>
      <c r="BE100" s="57">
        <v>2333</v>
      </c>
      <c r="BF100" s="58">
        <v>3356</v>
      </c>
      <c r="BG100" s="59">
        <v>0.72376769155685705</v>
      </c>
    </row>
    <row r="101" spans="1:59" ht="19.5" customHeight="1" thickTop="1" thickBot="1" x14ac:dyDescent="0.2">
      <c r="A101" s="60" t="s">
        <v>60</v>
      </c>
      <c r="B101" s="61">
        <f>SUM(B88:B100)</f>
        <v>15122</v>
      </c>
      <c r="C101" s="62">
        <f t="shared" ref="C101:AS101" si="53">SUM(C88:C100)</f>
        <v>99</v>
      </c>
      <c r="D101" s="62">
        <f t="shared" si="53"/>
        <v>3964</v>
      </c>
      <c r="E101" s="62">
        <f t="shared" si="53"/>
        <v>3500</v>
      </c>
      <c r="F101" s="63">
        <f t="shared" si="53"/>
        <v>22685</v>
      </c>
      <c r="G101" s="64">
        <f t="shared" si="53"/>
        <v>57051</v>
      </c>
      <c r="H101" s="62">
        <f t="shared" si="53"/>
        <v>46629</v>
      </c>
      <c r="I101" s="65">
        <f t="shared" si="53"/>
        <v>103680</v>
      </c>
      <c r="J101" s="64">
        <f t="shared" si="53"/>
        <v>36</v>
      </c>
      <c r="K101" s="62">
        <f t="shared" si="53"/>
        <v>852</v>
      </c>
      <c r="L101" s="65">
        <f t="shared" si="53"/>
        <v>888</v>
      </c>
      <c r="M101" s="67">
        <f t="shared" si="53"/>
        <v>111</v>
      </c>
      <c r="N101" s="68">
        <f t="shared" si="53"/>
        <v>4</v>
      </c>
      <c r="O101" s="68">
        <f t="shared" si="53"/>
        <v>0</v>
      </c>
      <c r="P101" s="68">
        <f t="shared" si="53"/>
        <v>33</v>
      </c>
      <c r="Q101" s="69">
        <f t="shared" si="53"/>
        <v>202</v>
      </c>
      <c r="R101" s="62">
        <f t="shared" si="53"/>
        <v>743</v>
      </c>
      <c r="S101" s="63">
        <f t="shared" si="53"/>
        <v>945</v>
      </c>
      <c r="T101" s="69">
        <f t="shared" si="53"/>
        <v>54607</v>
      </c>
      <c r="U101" s="62">
        <f t="shared" si="53"/>
        <v>13664</v>
      </c>
      <c r="V101" s="68">
        <f t="shared" si="53"/>
        <v>0</v>
      </c>
      <c r="W101" s="65">
        <f t="shared" si="53"/>
        <v>8138</v>
      </c>
      <c r="X101" s="69">
        <f t="shared" si="53"/>
        <v>1644</v>
      </c>
      <c r="Y101" s="62">
        <f t="shared" si="53"/>
        <v>397</v>
      </c>
      <c r="Z101" s="62">
        <f t="shared" si="53"/>
        <v>1</v>
      </c>
      <c r="AA101" s="70">
        <f t="shared" si="53"/>
        <v>1</v>
      </c>
      <c r="AB101" s="71">
        <f t="shared" si="53"/>
        <v>2043</v>
      </c>
      <c r="AC101" s="72">
        <f t="shared" si="53"/>
        <v>1308</v>
      </c>
      <c r="AD101" s="73">
        <f t="shared" si="53"/>
        <v>924</v>
      </c>
      <c r="AE101" s="74">
        <f t="shared" si="53"/>
        <v>23</v>
      </c>
      <c r="AF101" s="73">
        <f t="shared" si="53"/>
        <v>17858</v>
      </c>
      <c r="AG101" s="68">
        <f t="shared" si="53"/>
        <v>16180</v>
      </c>
      <c r="AH101" s="68">
        <f t="shared" si="53"/>
        <v>1460</v>
      </c>
      <c r="AI101" s="68">
        <f t="shared" si="53"/>
        <v>786</v>
      </c>
      <c r="AJ101" s="68">
        <f t="shared" si="53"/>
        <v>1</v>
      </c>
      <c r="AK101" s="68">
        <f t="shared" si="53"/>
        <v>0</v>
      </c>
      <c r="AL101" s="74">
        <f t="shared" si="53"/>
        <v>52</v>
      </c>
      <c r="AM101" s="73">
        <f t="shared" si="53"/>
        <v>7556</v>
      </c>
      <c r="AN101" s="68">
        <f t="shared" si="53"/>
        <v>3993</v>
      </c>
      <c r="AO101" s="68">
        <f t="shared" si="53"/>
        <v>0</v>
      </c>
      <c r="AP101" s="68">
        <f t="shared" si="53"/>
        <v>0</v>
      </c>
      <c r="AQ101" s="68">
        <f t="shared" si="53"/>
        <v>749</v>
      </c>
      <c r="AR101" s="68">
        <f t="shared" si="53"/>
        <v>18</v>
      </c>
      <c r="AS101" s="75">
        <f t="shared" si="53"/>
        <v>0</v>
      </c>
      <c r="AT101" s="66">
        <v>127971</v>
      </c>
      <c r="AU101" s="76">
        <v>214002</v>
      </c>
      <c r="AV101" s="66">
        <v>51191</v>
      </c>
      <c r="AW101" s="67">
        <v>890</v>
      </c>
      <c r="AX101" s="77">
        <v>50511</v>
      </c>
      <c r="AY101" s="78">
        <v>16012</v>
      </c>
      <c r="AZ101" s="68">
        <v>99</v>
      </c>
      <c r="BA101" s="79">
        <v>16111</v>
      </c>
      <c r="BB101" s="80">
        <v>107562</v>
      </c>
      <c r="BC101" s="81">
        <v>46629</v>
      </c>
      <c r="BD101" s="82">
        <v>154191</v>
      </c>
      <c r="BE101" s="66">
        <v>179372</v>
      </c>
      <c r="BF101" s="76">
        <v>265403</v>
      </c>
      <c r="BG101" s="83">
        <v>0.69758935346421003</v>
      </c>
    </row>
    <row r="102" spans="1:59" ht="19.5" customHeight="1" thickTop="1" x14ac:dyDescent="0.15">
      <c r="A102" s="15" t="s">
        <v>141</v>
      </c>
      <c r="B102" s="16">
        <v>1639</v>
      </c>
      <c r="C102" s="17">
        <v>9</v>
      </c>
      <c r="D102" s="17">
        <v>739</v>
      </c>
      <c r="E102" s="17">
        <v>1125</v>
      </c>
      <c r="F102" s="18">
        <f t="shared" ref="F102:F104" si="54">SUM(B102:E102)</f>
        <v>3512</v>
      </c>
      <c r="G102" s="19">
        <v>6862</v>
      </c>
      <c r="H102" s="17">
        <v>6194</v>
      </c>
      <c r="I102" s="20">
        <f t="shared" ref="I102:I104" si="55">SUM(G102:H102)</f>
        <v>13056</v>
      </c>
      <c r="J102" s="19">
        <v>3</v>
      </c>
      <c r="K102" s="17">
        <v>100</v>
      </c>
      <c r="L102" s="20">
        <f t="shared" ref="L102:L104" si="56">SUM(J102:K102)</f>
        <v>103</v>
      </c>
      <c r="M102" s="21">
        <v>28</v>
      </c>
      <c r="N102" s="22">
        <v>1</v>
      </c>
      <c r="O102" s="22">
        <v>0</v>
      </c>
      <c r="P102" s="22">
        <v>9</v>
      </c>
      <c r="Q102" s="23">
        <v>15</v>
      </c>
      <c r="R102" s="17">
        <v>133</v>
      </c>
      <c r="S102" s="18">
        <f t="shared" ref="S102:S104" si="57">SUM(Q102:R102)</f>
        <v>148</v>
      </c>
      <c r="T102" s="23">
        <v>8052</v>
      </c>
      <c r="U102" s="17">
        <v>1063</v>
      </c>
      <c r="V102" s="22">
        <v>0</v>
      </c>
      <c r="W102" s="20">
        <v>895</v>
      </c>
      <c r="X102" s="23">
        <v>387</v>
      </c>
      <c r="Y102" s="17">
        <v>61</v>
      </c>
      <c r="Z102" s="17">
        <v>0</v>
      </c>
      <c r="AA102" s="25">
        <v>0</v>
      </c>
      <c r="AB102" s="26">
        <f t="shared" ref="AB102:AB104" si="58">SUM(X102:AA102)</f>
        <v>448</v>
      </c>
      <c r="AC102" s="27">
        <v>160</v>
      </c>
      <c r="AD102" s="28">
        <v>122</v>
      </c>
      <c r="AE102" s="29">
        <v>4</v>
      </c>
      <c r="AF102" s="28">
        <v>2362</v>
      </c>
      <c r="AG102" s="22">
        <v>2126</v>
      </c>
      <c r="AH102" s="22">
        <v>226</v>
      </c>
      <c r="AI102" s="22">
        <v>41</v>
      </c>
      <c r="AJ102" s="22">
        <v>0</v>
      </c>
      <c r="AK102" s="22">
        <v>0</v>
      </c>
      <c r="AL102" s="29">
        <v>9</v>
      </c>
      <c r="AM102" s="28">
        <v>426</v>
      </c>
      <c r="AN102" s="22">
        <v>165</v>
      </c>
      <c r="AO102" s="22">
        <v>0</v>
      </c>
      <c r="AP102" s="22">
        <v>0</v>
      </c>
      <c r="AQ102" s="22">
        <v>2</v>
      </c>
      <c r="AR102" s="22">
        <v>0</v>
      </c>
      <c r="AS102" s="32">
        <v>0</v>
      </c>
      <c r="AT102" s="33">
        <v>16779</v>
      </c>
      <c r="AU102" s="34">
        <v>28503</v>
      </c>
      <c r="AV102" s="35">
        <v>7456</v>
      </c>
      <c r="AW102" s="21">
        <v>17</v>
      </c>
      <c r="AX102" s="50">
        <v>5689</v>
      </c>
      <c r="AY102" s="51">
        <v>1656</v>
      </c>
      <c r="AZ102" s="22">
        <v>9</v>
      </c>
      <c r="BA102" s="52">
        <v>1665</v>
      </c>
      <c r="BB102" s="40">
        <v>12551</v>
      </c>
      <c r="BC102" s="41">
        <v>6194</v>
      </c>
      <c r="BD102" s="42">
        <v>18745</v>
      </c>
      <c r="BE102" s="33">
        <v>22485</v>
      </c>
      <c r="BF102" s="85">
        <v>34209</v>
      </c>
      <c r="BG102" s="86">
        <v>0.66956521739130437</v>
      </c>
    </row>
    <row r="103" spans="1:59" ht="19.5" customHeight="1" x14ac:dyDescent="0.15">
      <c r="A103" s="15" t="s">
        <v>142</v>
      </c>
      <c r="B103" s="16">
        <v>57</v>
      </c>
      <c r="C103" s="17">
        <v>0</v>
      </c>
      <c r="D103" s="17">
        <v>38</v>
      </c>
      <c r="E103" s="17">
        <v>105</v>
      </c>
      <c r="F103" s="18">
        <f t="shared" si="54"/>
        <v>200</v>
      </c>
      <c r="G103" s="19">
        <v>435</v>
      </c>
      <c r="H103" s="17">
        <v>693</v>
      </c>
      <c r="I103" s="20">
        <f t="shared" si="55"/>
        <v>1128</v>
      </c>
      <c r="J103" s="19">
        <v>0</v>
      </c>
      <c r="K103" s="17">
        <v>0</v>
      </c>
      <c r="L103" s="20">
        <f t="shared" si="56"/>
        <v>0</v>
      </c>
      <c r="M103" s="21">
        <v>0</v>
      </c>
      <c r="N103" s="22">
        <v>0</v>
      </c>
      <c r="O103" s="22">
        <v>0</v>
      </c>
      <c r="P103" s="22">
        <v>0</v>
      </c>
      <c r="Q103" s="23">
        <v>2</v>
      </c>
      <c r="R103" s="17">
        <v>6</v>
      </c>
      <c r="S103" s="18">
        <f t="shared" si="57"/>
        <v>8</v>
      </c>
      <c r="T103" s="23">
        <v>484</v>
      </c>
      <c r="U103" s="17">
        <v>175</v>
      </c>
      <c r="V103" s="22">
        <v>0</v>
      </c>
      <c r="W103" s="20">
        <v>91</v>
      </c>
      <c r="X103" s="23">
        <v>24</v>
      </c>
      <c r="Y103" s="17">
        <v>4</v>
      </c>
      <c r="Z103" s="17">
        <v>0</v>
      </c>
      <c r="AA103" s="25">
        <v>0</v>
      </c>
      <c r="AB103" s="26">
        <f t="shared" si="58"/>
        <v>28</v>
      </c>
      <c r="AC103" s="27">
        <v>0</v>
      </c>
      <c r="AD103" s="28">
        <v>7</v>
      </c>
      <c r="AE103" s="29">
        <v>0</v>
      </c>
      <c r="AF103" s="28">
        <v>170</v>
      </c>
      <c r="AG103" s="22">
        <v>168</v>
      </c>
      <c r="AH103" s="22">
        <v>2</v>
      </c>
      <c r="AI103" s="22">
        <v>0</v>
      </c>
      <c r="AJ103" s="22">
        <v>0</v>
      </c>
      <c r="AK103" s="22">
        <v>0</v>
      </c>
      <c r="AL103" s="29">
        <v>0</v>
      </c>
      <c r="AM103" s="28">
        <v>132</v>
      </c>
      <c r="AN103" s="22">
        <v>24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4">
        <v>1336</v>
      </c>
      <c r="AU103" s="48">
        <v>2165</v>
      </c>
      <c r="AV103" s="49">
        <v>798</v>
      </c>
      <c r="AW103" s="21">
        <v>0</v>
      </c>
      <c r="AX103" s="50">
        <v>117</v>
      </c>
      <c r="AY103" s="51">
        <v>57</v>
      </c>
      <c r="AZ103" s="22">
        <v>0</v>
      </c>
      <c r="BA103" s="52">
        <v>57</v>
      </c>
      <c r="BB103" s="40">
        <v>552</v>
      </c>
      <c r="BC103" s="41">
        <v>693</v>
      </c>
      <c r="BD103" s="42">
        <v>1245</v>
      </c>
      <c r="BE103" s="33">
        <v>1453</v>
      </c>
      <c r="BF103" s="53">
        <v>2282</v>
      </c>
      <c r="BG103" s="43">
        <v>0.44337349397590359</v>
      </c>
    </row>
    <row r="104" spans="1:59" ht="19.5" customHeight="1" thickBot="1" x14ac:dyDescent="0.2">
      <c r="A104" s="87" t="s">
        <v>143</v>
      </c>
      <c r="B104" s="45">
        <v>71</v>
      </c>
      <c r="C104" s="46">
        <v>0</v>
      </c>
      <c r="D104" s="46">
        <v>22</v>
      </c>
      <c r="E104" s="46">
        <v>74</v>
      </c>
      <c r="F104" s="88">
        <f t="shared" si="54"/>
        <v>167</v>
      </c>
      <c r="G104" s="89">
        <v>461</v>
      </c>
      <c r="H104" s="46">
        <v>554</v>
      </c>
      <c r="I104" s="90">
        <f t="shared" si="55"/>
        <v>1015</v>
      </c>
      <c r="J104" s="89">
        <v>0</v>
      </c>
      <c r="K104" s="46">
        <v>1</v>
      </c>
      <c r="L104" s="90">
        <f t="shared" si="56"/>
        <v>1</v>
      </c>
      <c r="M104" s="91">
        <v>2</v>
      </c>
      <c r="N104" s="92">
        <v>0</v>
      </c>
      <c r="O104" s="92">
        <v>0</v>
      </c>
      <c r="P104" s="92">
        <v>1</v>
      </c>
      <c r="Q104" s="93">
        <v>4</v>
      </c>
      <c r="R104" s="46">
        <v>10</v>
      </c>
      <c r="S104" s="88">
        <f t="shared" si="57"/>
        <v>14</v>
      </c>
      <c r="T104" s="93">
        <v>440</v>
      </c>
      <c r="U104" s="46">
        <v>143</v>
      </c>
      <c r="V104" s="92">
        <v>0</v>
      </c>
      <c r="W104" s="90">
        <v>54</v>
      </c>
      <c r="X104" s="93">
        <v>15</v>
      </c>
      <c r="Y104" s="46">
        <v>0</v>
      </c>
      <c r="Z104" s="46">
        <v>0</v>
      </c>
      <c r="AA104" s="94">
        <v>0</v>
      </c>
      <c r="AB104" s="47">
        <f t="shared" si="58"/>
        <v>15</v>
      </c>
      <c r="AC104" s="95">
        <v>0</v>
      </c>
      <c r="AD104" s="96">
        <v>3</v>
      </c>
      <c r="AE104" s="97">
        <v>0</v>
      </c>
      <c r="AF104" s="96">
        <v>133</v>
      </c>
      <c r="AG104" s="92">
        <v>131</v>
      </c>
      <c r="AH104" s="92">
        <v>2</v>
      </c>
      <c r="AI104" s="92">
        <v>0</v>
      </c>
      <c r="AJ104" s="92">
        <v>0</v>
      </c>
      <c r="AK104" s="92">
        <v>0</v>
      </c>
      <c r="AL104" s="97">
        <v>0</v>
      </c>
      <c r="AM104" s="96">
        <v>23</v>
      </c>
      <c r="AN104" s="92">
        <v>2</v>
      </c>
      <c r="AO104" s="92">
        <v>0</v>
      </c>
      <c r="AP104" s="92">
        <v>0</v>
      </c>
      <c r="AQ104" s="92">
        <v>0</v>
      </c>
      <c r="AR104" s="92">
        <v>0</v>
      </c>
      <c r="AS104" s="98">
        <v>0</v>
      </c>
      <c r="AT104" s="49">
        <v>1189</v>
      </c>
      <c r="AU104" s="48">
        <v>1817</v>
      </c>
      <c r="AV104" s="49">
        <v>631</v>
      </c>
      <c r="AW104" s="101">
        <v>0</v>
      </c>
      <c r="AX104" s="50">
        <v>32</v>
      </c>
      <c r="AY104" s="102">
        <v>71</v>
      </c>
      <c r="AZ104" s="92">
        <v>0</v>
      </c>
      <c r="BA104" s="103">
        <v>71</v>
      </c>
      <c r="BB104" s="54">
        <v>493</v>
      </c>
      <c r="BC104" s="55">
        <v>554</v>
      </c>
      <c r="BD104" s="56">
        <v>1047</v>
      </c>
      <c r="BE104" s="57">
        <v>1221</v>
      </c>
      <c r="BF104" s="58">
        <v>1849</v>
      </c>
      <c r="BG104" s="59">
        <v>0.47086914995224449</v>
      </c>
    </row>
    <row r="105" spans="1:59" ht="19.5" customHeight="1" thickTop="1" thickBot="1" x14ac:dyDescent="0.2">
      <c r="A105" s="60" t="s">
        <v>144</v>
      </c>
      <c r="B105" s="61">
        <f>SUM(B102:B104)</f>
        <v>1767</v>
      </c>
      <c r="C105" s="62">
        <f t="shared" ref="C105:AS105" si="59">SUM(C102:C104)</f>
        <v>9</v>
      </c>
      <c r="D105" s="62">
        <f t="shared" si="59"/>
        <v>799</v>
      </c>
      <c r="E105" s="62">
        <f t="shared" si="59"/>
        <v>1304</v>
      </c>
      <c r="F105" s="63">
        <f t="shared" si="59"/>
        <v>3879</v>
      </c>
      <c r="G105" s="64">
        <f t="shared" si="59"/>
        <v>7758</v>
      </c>
      <c r="H105" s="62">
        <f t="shared" si="59"/>
        <v>7441</v>
      </c>
      <c r="I105" s="65">
        <f t="shared" si="59"/>
        <v>15199</v>
      </c>
      <c r="J105" s="64">
        <f t="shared" si="59"/>
        <v>3</v>
      </c>
      <c r="K105" s="62">
        <f t="shared" si="59"/>
        <v>101</v>
      </c>
      <c r="L105" s="65">
        <f t="shared" si="59"/>
        <v>104</v>
      </c>
      <c r="M105" s="67">
        <f t="shared" si="59"/>
        <v>30</v>
      </c>
      <c r="N105" s="68">
        <f t="shared" si="59"/>
        <v>1</v>
      </c>
      <c r="O105" s="75">
        <f t="shared" si="59"/>
        <v>0</v>
      </c>
      <c r="P105" s="75">
        <f t="shared" si="59"/>
        <v>10</v>
      </c>
      <c r="Q105" s="69">
        <f t="shared" si="59"/>
        <v>21</v>
      </c>
      <c r="R105" s="62">
        <f t="shared" si="59"/>
        <v>149</v>
      </c>
      <c r="S105" s="63">
        <f t="shared" si="59"/>
        <v>170</v>
      </c>
      <c r="T105" s="69">
        <f t="shared" si="59"/>
        <v>8976</v>
      </c>
      <c r="U105" s="62">
        <f t="shared" si="59"/>
        <v>1381</v>
      </c>
      <c r="V105" s="75">
        <f t="shared" si="59"/>
        <v>0</v>
      </c>
      <c r="W105" s="65">
        <f t="shared" si="59"/>
        <v>1040</v>
      </c>
      <c r="X105" s="61">
        <f t="shared" si="59"/>
        <v>426</v>
      </c>
      <c r="Y105" s="62">
        <f t="shared" si="59"/>
        <v>65</v>
      </c>
      <c r="Z105" s="62">
        <f t="shared" si="59"/>
        <v>0</v>
      </c>
      <c r="AA105" s="70">
        <f t="shared" si="59"/>
        <v>0</v>
      </c>
      <c r="AB105" s="71">
        <f t="shared" si="59"/>
        <v>491</v>
      </c>
      <c r="AC105" s="72">
        <f t="shared" si="59"/>
        <v>160</v>
      </c>
      <c r="AD105" s="73">
        <f t="shared" si="59"/>
        <v>132</v>
      </c>
      <c r="AE105" s="74">
        <f t="shared" si="59"/>
        <v>4</v>
      </c>
      <c r="AF105" s="73">
        <f t="shared" si="59"/>
        <v>2665</v>
      </c>
      <c r="AG105" s="68">
        <f t="shared" si="59"/>
        <v>2425</v>
      </c>
      <c r="AH105" s="68">
        <f t="shared" si="59"/>
        <v>230</v>
      </c>
      <c r="AI105" s="68">
        <f t="shared" si="59"/>
        <v>41</v>
      </c>
      <c r="AJ105" s="68">
        <f t="shared" si="59"/>
        <v>0</v>
      </c>
      <c r="AK105" s="68">
        <f t="shared" si="59"/>
        <v>0</v>
      </c>
      <c r="AL105" s="74">
        <f t="shared" si="59"/>
        <v>9</v>
      </c>
      <c r="AM105" s="73">
        <f t="shared" si="59"/>
        <v>581</v>
      </c>
      <c r="AN105" s="68">
        <f t="shared" si="59"/>
        <v>191</v>
      </c>
      <c r="AO105" s="68">
        <f t="shared" si="59"/>
        <v>0</v>
      </c>
      <c r="AP105" s="68">
        <f t="shared" si="59"/>
        <v>0</v>
      </c>
      <c r="AQ105" s="68">
        <f t="shared" si="59"/>
        <v>2</v>
      </c>
      <c r="AR105" s="68">
        <f t="shared" si="59"/>
        <v>0</v>
      </c>
      <c r="AS105" s="75">
        <f t="shared" si="59"/>
        <v>0</v>
      </c>
      <c r="AT105" s="66">
        <v>19304</v>
      </c>
      <c r="AU105" s="76">
        <v>32485</v>
      </c>
      <c r="AV105" s="66">
        <v>8885</v>
      </c>
      <c r="AW105" s="67">
        <v>17</v>
      </c>
      <c r="AX105" s="77">
        <v>5838</v>
      </c>
      <c r="AY105" s="78">
        <v>1784</v>
      </c>
      <c r="AZ105" s="68">
        <v>9</v>
      </c>
      <c r="BA105" s="79">
        <v>1793</v>
      </c>
      <c r="BB105" s="80">
        <v>13596</v>
      </c>
      <c r="BC105" s="81">
        <v>7441</v>
      </c>
      <c r="BD105" s="82">
        <v>21037</v>
      </c>
      <c r="BE105" s="66">
        <v>25159</v>
      </c>
      <c r="BF105" s="76">
        <v>38340</v>
      </c>
      <c r="BG105" s="83">
        <v>0.64628987022864481</v>
      </c>
    </row>
    <row r="106" spans="1:59" ht="19.5" customHeight="1" thickTop="1" thickBot="1" x14ac:dyDescent="0.2">
      <c r="A106" s="141" t="s">
        <v>145</v>
      </c>
      <c r="B106" s="142">
        <f>SUM(B105,B101,B87,B82,B75,B65,B54,B47,B23,B13)</f>
        <v>116078</v>
      </c>
      <c r="C106" s="143">
        <f t="shared" ref="C106:AS106" si="60">SUM(C105,C101,C87,C82,C75,C65,C54,C47,C23,C13)</f>
        <v>728</v>
      </c>
      <c r="D106" s="143">
        <f t="shared" si="60"/>
        <v>25066</v>
      </c>
      <c r="E106" s="143">
        <f t="shared" si="60"/>
        <v>26818</v>
      </c>
      <c r="F106" s="144">
        <f t="shared" si="60"/>
        <v>168690</v>
      </c>
      <c r="G106" s="145">
        <f t="shared" si="60"/>
        <v>322367</v>
      </c>
      <c r="H106" s="143">
        <f t="shared" si="60"/>
        <v>338320</v>
      </c>
      <c r="I106" s="146">
        <f t="shared" si="60"/>
        <v>660687</v>
      </c>
      <c r="J106" s="142">
        <f t="shared" si="60"/>
        <v>729</v>
      </c>
      <c r="K106" s="143">
        <f t="shared" si="60"/>
        <v>10573</v>
      </c>
      <c r="L106" s="146">
        <f t="shared" si="60"/>
        <v>11302</v>
      </c>
      <c r="M106" s="148">
        <f t="shared" si="60"/>
        <v>1141</v>
      </c>
      <c r="N106" s="149">
        <f t="shared" si="60"/>
        <v>46</v>
      </c>
      <c r="O106" s="150">
        <f t="shared" si="60"/>
        <v>5</v>
      </c>
      <c r="P106" s="150">
        <f t="shared" si="60"/>
        <v>295</v>
      </c>
      <c r="Q106" s="151">
        <f t="shared" si="60"/>
        <v>1848</v>
      </c>
      <c r="R106" s="143">
        <f t="shared" si="60"/>
        <v>9319</v>
      </c>
      <c r="S106" s="144">
        <f t="shared" si="60"/>
        <v>11167</v>
      </c>
      <c r="T106" s="151">
        <f t="shared" si="60"/>
        <v>429006</v>
      </c>
      <c r="U106" s="143">
        <f t="shared" si="60"/>
        <v>156244</v>
      </c>
      <c r="V106" s="150">
        <f t="shared" si="60"/>
        <v>18091</v>
      </c>
      <c r="W106" s="146">
        <f t="shared" si="60"/>
        <v>53139</v>
      </c>
      <c r="X106" s="142">
        <f t="shared" si="60"/>
        <v>11432</v>
      </c>
      <c r="Y106" s="143">
        <f t="shared" si="60"/>
        <v>3197</v>
      </c>
      <c r="Z106" s="143">
        <f t="shared" si="60"/>
        <v>2</v>
      </c>
      <c r="AA106" s="152">
        <f t="shared" si="60"/>
        <v>2</v>
      </c>
      <c r="AB106" s="153">
        <f t="shared" si="60"/>
        <v>14633</v>
      </c>
      <c r="AC106" s="154">
        <f t="shared" si="60"/>
        <v>22535</v>
      </c>
      <c r="AD106" s="155">
        <f t="shared" si="60"/>
        <v>6455</v>
      </c>
      <c r="AE106" s="156">
        <f t="shared" si="60"/>
        <v>584</v>
      </c>
      <c r="AF106" s="155">
        <f t="shared" si="60"/>
        <v>151186</v>
      </c>
      <c r="AG106" s="149">
        <f t="shared" si="60"/>
        <v>140479</v>
      </c>
      <c r="AH106" s="149">
        <f t="shared" si="60"/>
        <v>9890</v>
      </c>
      <c r="AI106" s="149">
        <f t="shared" si="60"/>
        <v>5478</v>
      </c>
      <c r="AJ106" s="149">
        <f t="shared" si="60"/>
        <v>9</v>
      </c>
      <c r="AK106" s="149">
        <f t="shared" si="60"/>
        <v>1</v>
      </c>
      <c r="AL106" s="156">
        <f t="shared" si="60"/>
        <v>428</v>
      </c>
      <c r="AM106" s="155">
        <f t="shared" si="60"/>
        <v>66086</v>
      </c>
      <c r="AN106" s="149">
        <f t="shared" si="60"/>
        <v>35584</v>
      </c>
      <c r="AO106" s="149">
        <f t="shared" si="60"/>
        <v>0</v>
      </c>
      <c r="AP106" s="149">
        <f t="shared" si="60"/>
        <v>0</v>
      </c>
      <c r="AQ106" s="149">
        <f t="shared" si="60"/>
        <v>9771</v>
      </c>
      <c r="AR106" s="149">
        <f t="shared" si="60"/>
        <v>444</v>
      </c>
      <c r="AS106" s="150">
        <f t="shared" si="60"/>
        <v>0</v>
      </c>
      <c r="AT106" s="147">
        <v>846777</v>
      </c>
      <c r="AU106" s="158">
        <v>1558644</v>
      </c>
      <c r="AV106" s="159">
        <v>377580</v>
      </c>
      <c r="AW106" s="161">
        <v>14428</v>
      </c>
      <c r="AX106" s="162">
        <v>418459</v>
      </c>
      <c r="AY106" s="163">
        <v>130506</v>
      </c>
      <c r="AZ106" s="164">
        <v>728</v>
      </c>
      <c r="BA106" s="157">
        <v>131234</v>
      </c>
      <c r="BB106" s="165">
        <v>740826</v>
      </c>
      <c r="BC106" s="166">
        <v>338320</v>
      </c>
      <c r="BD106" s="167">
        <v>1079146</v>
      </c>
      <c r="BE106" s="159">
        <v>1279664</v>
      </c>
      <c r="BF106" s="160">
        <v>1991531</v>
      </c>
      <c r="BG106" s="168">
        <v>0.68649283785511872</v>
      </c>
    </row>
  </sheetData>
  <mergeCells count="64">
    <mergeCell ref="AM2:AS2"/>
    <mergeCell ref="AT2:AV2"/>
    <mergeCell ref="AW2:AX2"/>
    <mergeCell ref="AF3:AL3"/>
    <mergeCell ref="AM3:AQ3"/>
    <mergeCell ref="AR3:AR5"/>
    <mergeCell ref="AS3:AS5"/>
    <mergeCell ref="AU3:AU5"/>
    <mergeCell ref="AV3:AV5"/>
    <mergeCell ref="T3:W3"/>
    <mergeCell ref="X3:AB3"/>
    <mergeCell ref="AC3:AC5"/>
    <mergeCell ref="AD3:AE4"/>
    <mergeCell ref="A2:A5"/>
    <mergeCell ref="B2:S2"/>
    <mergeCell ref="T2:AL2"/>
    <mergeCell ref="B3:F3"/>
    <mergeCell ref="G3:I3"/>
    <mergeCell ref="J3:L3"/>
    <mergeCell ref="M3:P3"/>
    <mergeCell ref="Q3:S3"/>
    <mergeCell ref="B4:C4"/>
    <mergeCell ref="D4:E4"/>
    <mergeCell ref="F4:F5"/>
    <mergeCell ref="G4:G5"/>
    <mergeCell ref="BA4:BA5"/>
    <mergeCell ref="BB4:BB5"/>
    <mergeCell ref="BC4:BC5"/>
    <mergeCell ref="BD4:BD5"/>
    <mergeCell ref="AY2:BG2"/>
    <mergeCell ref="BF3:BF5"/>
    <mergeCell ref="BG3:BG5"/>
    <mergeCell ref="AY3:BA3"/>
    <mergeCell ref="BB3:BD3"/>
    <mergeCell ref="BE3:BE5"/>
    <mergeCell ref="H4:H5"/>
    <mergeCell ref="I4:I5"/>
    <mergeCell ref="J4:J5"/>
    <mergeCell ref="K4:K5"/>
    <mergeCell ref="AT3:AT5"/>
    <mergeCell ref="AA4:AA5"/>
    <mergeCell ref="L4:L5"/>
    <mergeCell ref="N4:O4"/>
    <mergeCell ref="P4:P5"/>
    <mergeCell ref="Q4:Q5"/>
    <mergeCell ref="R4:R5"/>
    <mergeCell ref="S4:S5"/>
    <mergeCell ref="U4:V4"/>
    <mergeCell ref="W4:W5"/>
    <mergeCell ref="X4:X5"/>
    <mergeCell ref="Y4:Y5"/>
    <mergeCell ref="Z4:Z5"/>
    <mergeCell ref="AY4:AZ4"/>
    <mergeCell ref="AB4:AB5"/>
    <mergeCell ref="AG4:AG5"/>
    <mergeCell ref="AH4:AI4"/>
    <mergeCell ref="AJ4:AJ5"/>
    <mergeCell ref="AK4:AK5"/>
    <mergeCell ref="AL4:AL5"/>
    <mergeCell ref="AM4:AN4"/>
    <mergeCell ref="AO4:AO5"/>
    <mergeCell ref="AP4:AP5"/>
    <mergeCell ref="AQ4:AQ5"/>
    <mergeCell ref="AX4:AX5"/>
  </mergeCells>
  <phoneticPr fontId="4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5" fitToWidth="6" fitToHeight="0" pageOrder="overThenDown" orientation="portrait" r:id="rId1"/>
  <headerFooter>
    <oddHeader>&amp;C&amp;24&amp;U主管事務所別検査関係業務量報告書（その&amp;P）&amp;L全主管事務所（令和 5年 6月分）</oddHeader>
  </headerFooter>
  <colBreaks count="3" manualBreakCount="3">
    <brk id="19" max="1048575" man="1"/>
    <brk id="38" max="1048575" man="1"/>
    <brk id="59" max="10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6"/>
  <sheetViews>
    <sheetView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104" customWidth="1"/>
    <col min="51" max="51" width="10.625" style="3" customWidth="1"/>
    <col min="52" max="53" width="9.5" style="3" customWidth="1"/>
    <col min="54" max="56" width="9" style="104" customWidth="1"/>
    <col min="57" max="59" width="11.625" style="104" customWidth="1"/>
    <col min="60" max="60" width="10.625" style="104"/>
    <col min="61" max="61" width="3.125" style="3" hidden="1" customWidth="1"/>
    <col min="62" max="16384" width="10.625" style="3"/>
  </cols>
  <sheetData>
    <row r="1" spans="1:60" s="1" customFormat="1" ht="25.5" customHeight="1" thickBot="1" x14ac:dyDescent="0.2"/>
    <row r="2" spans="1:60" ht="17.25" customHeight="1" thickBot="1" x14ac:dyDescent="0.2">
      <c r="A2" s="264" t="s">
        <v>0</v>
      </c>
      <c r="B2" s="267" t="s">
        <v>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9"/>
      <c r="T2" s="270" t="s">
        <v>2</v>
      </c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2"/>
      <c r="AM2" s="237" t="s">
        <v>1</v>
      </c>
      <c r="AN2" s="238"/>
      <c r="AO2" s="238"/>
      <c r="AP2" s="238"/>
      <c r="AQ2" s="238"/>
      <c r="AR2" s="238"/>
      <c r="AS2" s="238"/>
      <c r="AT2" s="238"/>
      <c r="AU2" s="238"/>
      <c r="AV2" s="238"/>
      <c r="AW2" s="239" t="s">
        <v>3</v>
      </c>
      <c r="AX2" s="240"/>
      <c r="AY2" s="300" t="s">
        <v>4</v>
      </c>
      <c r="AZ2" s="301"/>
      <c r="BA2" s="301"/>
      <c r="BB2" s="301"/>
      <c r="BC2" s="301"/>
      <c r="BD2" s="301"/>
      <c r="BE2" s="301"/>
      <c r="BF2" s="301"/>
      <c r="BG2" s="302"/>
      <c r="BH2" s="2"/>
    </row>
    <row r="3" spans="1:60" ht="17.25" customHeight="1" x14ac:dyDescent="0.15">
      <c r="A3" s="265"/>
      <c r="B3" s="273" t="s">
        <v>5</v>
      </c>
      <c r="C3" s="274"/>
      <c r="D3" s="274"/>
      <c r="E3" s="274"/>
      <c r="F3" s="275"/>
      <c r="G3" s="276" t="s">
        <v>6</v>
      </c>
      <c r="H3" s="277"/>
      <c r="I3" s="278"/>
      <c r="J3" s="276" t="s">
        <v>7</v>
      </c>
      <c r="K3" s="277"/>
      <c r="L3" s="278"/>
      <c r="M3" s="279" t="s">
        <v>8</v>
      </c>
      <c r="N3" s="280"/>
      <c r="O3" s="280"/>
      <c r="P3" s="281"/>
      <c r="Q3" s="282" t="s">
        <v>9</v>
      </c>
      <c r="R3" s="283"/>
      <c r="S3" s="284"/>
      <c r="T3" s="241" t="s">
        <v>10</v>
      </c>
      <c r="U3" s="242"/>
      <c r="V3" s="242"/>
      <c r="W3" s="243"/>
      <c r="X3" s="254" t="s">
        <v>11</v>
      </c>
      <c r="Y3" s="255"/>
      <c r="Z3" s="255"/>
      <c r="AA3" s="255"/>
      <c r="AB3" s="256"/>
      <c r="AC3" s="257" t="s">
        <v>12</v>
      </c>
      <c r="AD3" s="260" t="s">
        <v>13</v>
      </c>
      <c r="AE3" s="261"/>
      <c r="AF3" s="241" t="s">
        <v>14</v>
      </c>
      <c r="AG3" s="242"/>
      <c r="AH3" s="242"/>
      <c r="AI3" s="242"/>
      <c r="AJ3" s="242"/>
      <c r="AK3" s="242"/>
      <c r="AL3" s="243"/>
      <c r="AM3" s="244" t="s">
        <v>15</v>
      </c>
      <c r="AN3" s="245"/>
      <c r="AO3" s="245"/>
      <c r="AP3" s="245"/>
      <c r="AQ3" s="246"/>
      <c r="AR3" s="247" t="s">
        <v>16</v>
      </c>
      <c r="AS3" s="249" t="s">
        <v>17</v>
      </c>
      <c r="AT3" s="257" t="s">
        <v>18</v>
      </c>
      <c r="AU3" s="251" t="s">
        <v>19</v>
      </c>
      <c r="AV3" s="251" t="s">
        <v>20</v>
      </c>
      <c r="AW3" s="184" t="s">
        <v>21</v>
      </c>
      <c r="AX3" s="4" t="s">
        <v>6</v>
      </c>
      <c r="AY3" s="306" t="s">
        <v>5</v>
      </c>
      <c r="AZ3" s="307"/>
      <c r="BA3" s="308"/>
      <c r="BB3" s="307" t="s">
        <v>6</v>
      </c>
      <c r="BC3" s="307"/>
      <c r="BD3" s="307"/>
      <c r="BE3" s="309" t="s">
        <v>18</v>
      </c>
      <c r="BF3" s="303" t="s">
        <v>19</v>
      </c>
      <c r="BG3" s="303" t="s">
        <v>22</v>
      </c>
      <c r="BH3" s="2"/>
    </row>
    <row r="4" spans="1:60" ht="17.25" customHeight="1" x14ac:dyDescent="0.15">
      <c r="A4" s="265"/>
      <c r="B4" s="285" t="s">
        <v>23</v>
      </c>
      <c r="C4" s="286"/>
      <c r="D4" s="287" t="s">
        <v>24</v>
      </c>
      <c r="E4" s="286"/>
      <c r="F4" s="288" t="s">
        <v>25</v>
      </c>
      <c r="G4" s="290" t="s">
        <v>26</v>
      </c>
      <c r="H4" s="312" t="s">
        <v>27</v>
      </c>
      <c r="I4" s="314" t="s">
        <v>25</v>
      </c>
      <c r="J4" s="290" t="s">
        <v>26</v>
      </c>
      <c r="K4" s="312" t="s">
        <v>28</v>
      </c>
      <c r="L4" s="317" t="s">
        <v>25</v>
      </c>
      <c r="M4" s="5"/>
      <c r="N4" s="318" t="s">
        <v>29</v>
      </c>
      <c r="O4" s="319"/>
      <c r="P4" s="288" t="s">
        <v>30</v>
      </c>
      <c r="Q4" s="320" t="s">
        <v>23</v>
      </c>
      <c r="R4" s="322" t="s">
        <v>24</v>
      </c>
      <c r="S4" s="324" t="s">
        <v>25</v>
      </c>
      <c r="T4" s="5"/>
      <c r="U4" s="318" t="s">
        <v>29</v>
      </c>
      <c r="V4" s="319"/>
      <c r="W4" s="288" t="s">
        <v>148</v>
      </c>
      <c r="X4" s="326" t="s">
        <v>32</v>
      </c>
      <c r="Y4" s="316" t="s">
        <v>33</v>
      </c>
      <c r="Z4" s="316" t="s">
        <v>34</v>
      </c>
      <c r="AA4" s="316" t="s">
        <v>35</v>
      </c>
      <c r="AB4" s="288" t="s">
        <v>25</v>
      </c>
      <c r="AC4" s="258"/>
      <c r="AD4" s="262"/>
      <c r="AE4" s="263"/>
      <c r="AF4" s="6"/>
      <c r="AG4" s="330" t="s">
        <v>36</v>
      </c>
      <c r="AH4" s="332" t="s">
        <v>37</v>
      </c>
      <c r="AI4" s="332"/>
      <c r="AJ4" s="332" t="s">
        <v>38</v>
      </c>
      <c r="AK4" s="332" t="s">
        <v>39</v>
      </c>
      <c r="AL4" s="288" t="s">
        <v>40</v>
      </c>
      <c r="AM4" s="334" t="s">
        <v>41</v>
      </c>
      <c r="AN4" s="335"/>
      <c r="AO4" s="336" t="s">
        <v>42</v>
      </c>
      <c r="AP4" s="336" t="s">
        <v>43</v>
      </c>
      <c r="AQ4" s="330" t="s">
        <v>44</v>
      </c>
      <c r="AR4" s="247"/>
      <c r="AS4" s="249"/>
      <c r="AT4" s="258"/>
      <c r="AU4" s="252"/>
      <c r="AV4" s="252"/>
      <c r="AW4" s="7" t="s">
        <v>45</v>
      </c>
      <c r="AX4" s="338" t="s">
        <v>26</v>
      </c>
      <c r="AY4" s="328" t="s">
        <v>23</v>
      </c>
      <c r="AZ4" s="329"/>
      <c r="BA4" s="292" t="s">
        <v>25</v>
      </c>
      <c r="BB4" s="294" t="s">
        <v>26</v>
      </c>
      <c r="BC4" s="296" t="s">
        <v>28</v>
      </c>
      <c r="BD4" s="298" t="s">
        <v>25</v>
      </c>
      <c r="BE4" s="310"/>
      <c r="BF4" s="304"/>
      <c r="BG4" s="304"/>
      <c r="BH4" s="2"/>
    </row>
    <row r="5" spans="1:60" ht="17.25" customHeight="1" thickBot="1" x14ac:dyDescent="0.2">
      <c r="A5" s="266"/>
      <c r="B5" s="187" t="s">
        <v>46</v>
      </c>
      <c r="C5" s="188" t="s">
        <v>28</v>
      </c>
      <c r="D5" s="188" t="s">
        <v>46</v>
      </c>
      <c r="E5" s="185" t="s">
        <v>27</v>
      </c>
      <c r="F5" s="289"/>
      <c r="G5" s="291"/>
      <c r="H5" s="313"/>
      <c r="I5" s="315"/>
      <c r="J5" s="291"/>
      <c r="K5" s="313"/>
      <c r="L5" s="315"/>
      <c r="M5" s="8"/>
      <c r="N5" s="9"/>
      <c r="O5" s="10" t="s">
        <v>149</v>
      </c>
      <c r="P5" s="289"/>
      <c r="Q5" s="321"/>
      <c r="R5" s="323"/>
      <c r="S5" s="325"/>
      <c r="T5" s="8"/>
      <c r="U5" s="9"/>
      <c r="V5" s="10" t="s">
        <v>150</v>
      </c>
      <c r="W5" s="289"/>
      <c r="X5" s="327"/>
      <c r="Y5" s="248"/>
      <c r="Z5" s="248"/>
      <c r="AA5" s="248"/>
      <c r="AB5" s="289"/>
      <c r="AC5" s="259"/>
      <c r="AD5" s="187" t="s">
        <v>48</v>
      </c>
      <c r="AE5" s="186" t="s">
        <v>49</v>
      </c>
      <c r="AF5" s="187"/>
      <c r="AG5" s="331"/>
      <c r="AH5" s="188"/>
      <c r="AI5" s="11" t="s">
        <v>50</v>
      </c>
      <c r="AJ5" s="333"/>
      <c r="AK5" s="333"/>
      <c r="AL5" s="289"/>
      <c r="AM5" s="187"/>
      <c r="AN5" s="11" t="s">
        <v>51</v>
      </c>
      <c r="AO5" s="337"/>
      <c r="AP5" s="337"/>
      <c r="AQ5" s="331"/>
      <c r="AR5" s="248"/>
      <c r="AS5" s="250"/>
      <c r="AT5" s="259"/>
      <c r="AU5" s="253"/>
      <c r="AV5" s="253"/>
      <c r="AW5" s="12" t="s">
        <v>52</v>
      </c>
      <c r="AX5" s="339"/>
      <c r="AY5" s="13" t="s">
        <v>46</v>
      </c>
      <c r="AZ5" s="14" t="s">
        <v>28</v>
      </c>
      <c r="BA5" s="293"/>
      <c r="BB5" s="295"/>
      <c r="BC5" s="297"/>
      <c r="BD5" s="299"/>
      <c r="BE5" s="311"/>
      <c r="BF5" s="305"/>
      <c r="BG5" s="305"/>
      <c r="BH5" s="2"/>
    </row>
    <row r="6" spans="1:60" ht="19.5" customHeight="1" x14ac:dyDescent="0.15">
      <c r="A6" s="15" t="s">
        <v>53</v>
      </c>
      <c r="B6" s="16">
        <v>1345</v>
      </c>
      <c r="C6" s="17">
        <v>18</v>
      </c>
      <c r="D6" s="17">
        <v>532</v>
      </c>
      <c r="E6" s="17">
        <v>556</v>
      </c>
      <c r="F6" s="18">
        <f>SUM(B6:E6)</f>
        <v>2451</v>
      </c>
      <c r="G6" s="19">
        <v>3625</v>
      </c>
      <c r="H6" s="17">
        <v>3639</v>
      </c>
      <c r="I6" s="20">
        <f>SUM(G6:H6)</f>
        <v>7264</v>
      </c>
      <c r="J6" s="19">
        <v>23</v>
      </c>
      <c r="K6" s="17">
        <v>274</v>
      </c>
      <c r="L6" s="20">
        <f>SUM(J6:K6)</f>
        <v>297</v>
      </c>
      <c r="M6" s="21">
        <v>37</v>
      </c>
      <c r="N6" s="22">
        <v>0</v>
      </c>
      <c r="O6" s="22">
        <v>0</v>
      </c>
      <c r="P6" s="22">
        <v>20</v>
      </c>
      <c r="Q6" s="23">
        <v>14</v>
      </c>
      <c r="R6" s="24">
        <v>204</v>
      </c>
      <c r="S6" s="18">
        <f>SUM(Q6:R6)</f>
        <v>218</v>
      </c>
      <c r="T6" s="23">
        <v>8754</v>
      </c>
      <c r="U6" s="17">
        <v>1759</v>
      </c>
      <c r="V6" s="22">
        <v>0</v>
      </c>
      <c r="W6" s="20">
        <v>1218</v>
      </c>
      <c r="X6" s="23">
        <v>159</v>
      </c>
      <c r="Y6" s="17">
        <v>57</v>
      </c>
      <c r="Z6" s="17">
        <v>0</v>
      </c>
      <c r="AA6" s="25">
        <v>0</v>
      </c>
      <c r="AB6" s="26">
        <f>SUM(X6:AA6)</f>
        <v>216</v>
      </c>
      <c r="AC6" s="27">
        <v>289</v>
      </c>
      <c r="AD6" s="28">
        <v>42</v>
      </c>
      <c r="AE6" s="29">
        <v>4</v>
      </c>
      <c r="AF6" s="30">
        <v>2584</v>
      </c>
      <c r="AG6" s="22">
        <v>2558</v>
      </c>
      <c r="AH6" s="31">
        <v>23</v>
      </c>
      <c r="AI6" s="22">
        <v>7</v>
      </c>
      <c r="AJ6" s="22">
        <v>0</v>
      </c>
      <c r="AK6" s="22">
        <v>0</v>
      </c>
      <c r="AL6" s="29">
        <v>0</v>
      </c>
      <c r="AM6" s="28">
        <v>1239</v>
      </c>
      <c r="AN6" s="22">
        <v>563</v>
      </c>
      <c r="AO6" s="22">
        <v>0</v>
      </c>
      <c r="AP6" s="22">
        <v>0</v>
      </c>
      <c r="AQ6" s="22">
        <v>21</v>
      </c>
      <c r="AR6" s="22">
        <v>0</v>
      </c>
      <c r="AS6" s="32">
        <v>0</v>
      </c>
      <c r="AT6" s="33">
        <v>10213</v>
      </c>
      <c r="AU6" s="34">
        <v>23580</v>
      </c>
      <c r="AV6" s="35">
        <v>4524</v>
      </c>
      <c r="AW6" s="36">
        <v>870</v>
      </c>
      <c r="AX6" s="37">
        <v>8308</v>
      </c>
      <c r="AY6" s="38">
        <v>2215</v>
      </c>
      <c r="AZ6" s="31">
        <v>18</v>
      </c>
      <c r="BA6" s="39">
        <v>2233</v>
      </c>
      <c r="BB6" s="40">
        <v>11933</v>
      </c>
      <c r="BC6" s="41">
        <v>3639</v>
      </c>
      <c r="BD6" s="42">
        <v>15572</v>
      </c>
      <c r="BE6" s="33">
        <v>19391</v>
      </c>
      <c r="BF6" s="34">
        <v>32758</v>
      </c>
      <c r="BG6" s="43">
        <v>0.76631132802465962</v>
      </c>
      <c r="BH6" s="2"/>
    </row>
    <row r="7" spans="1:60" ht="19.5" customHeight="1" x14ac:dyDescent="0.15">
      <c r="A7" s="15" t="s">
        <v>54</v>
      </c>
      <c r="B7" s="16">
        <v>461</v>
      </c>
      <c r="C7" s="17">
        <v>1</v>
      </c>
      <c r="D7" s="17">
        <v>96</v>
      </c>
      <c r="E7" s="17">
        <v>117</v>
      </c>
      <c r="F7" s="18">
        <f t="shared" ref="F7:F12" si="0">SUM(B7:E7)</f>
        <v>675</v>
      </c>
      <c r="G7" s="19">
        <v>1309</v>
      </c>
      <c r="H7" s="17">
        <v>1489</v>
      </c>
      <c r="I7" s="20">
        <f t="shared" ref="I7:I12" si="1">SUM(G7:H7)</f>
        <v>2798</v>
      </c>
      <c r="J7" s="19">
        <v>0</v>
      </c>
      <c r="K7" s="17">
        <v>8</v>
      </c>
      <c r="L7" s="20">
        <f t="shared" ref="L7:L12" si="2">SUM(J7:K7)</f>
        <v>8</v>
      </c>
      <c r="M7" s="21">
        <v>6</v>
      </c>
      <c r="N7" s="22">
        <v>0</v>
      </c>
      <c r="O7" s="22">
        <v>0</v>
      </c>
      <c r="P7" s="22">
        <v>2</v>
      </c>
      <c r="Q7" s="23">
        <v>1</v>
      </c>
      <c r="R7" s="17">
        <v>20</v>
      </c>
      <c r="S7" s="18">
        <f t="shared" ref="S7:S12" si="3">SUM(Q7:R7)</f>
        <v>21</v>
      </c>
      <c r="T7" s="23">
        <v>1961</v>
      </c>
      <c r="U7" s="17">
        <v>325</v>
      </c>
      <c r="V7" s="22">
        <v>0</v>
      </c>
      <c r="W7" s="20">
        <v>422</v>
      </c>
      <c r="X7" s="23">
        <v>30</v>
      </c>
      <c r="Y7" s="17">
        <v>12</v>
      </c>
      <c r="Z7" s="17">
        <v>0</v>
      </c>
      <c r="AA7" s="25">
        <v>0</v>
      </c>
      <c r="AB7" s="26">
        <f t="shared" ref="AB7:AB12" si="4">SUM(X7:AA7)</f>
        <v>42</v>
      </c>
      <c r="AC7" s="27">
        <v>0</v>
      </c>
      <c r="AD7" s="28">
        <v>4</v>
      </c>
      <c r="AE7" s="29">
        <v>1</v>
      </c>
      <c r="AF7" s="28">
        <v>535</v>
      </c>
      <c r="AG7" s="22">
        <v>531</v>
      </c>
      <c r="AH7" s="22">
        <v>1</v>
      </c>
      <c r="AI7" s="22">
        <v>0</v>
      </c>
      <c r="AJ7" s="22">
        <v>0</v>
      </c>
      <c r="AK7" s="22">
        <v>0</v>
      </c>
      <c r="AL7" s="29">
        <v>0</v>
      </c>
      <c r="AM7" s="28">
        <v>226</v>
      </c>
      <c r="AN7" s="22">
        <v>155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4">
        <v>3514</v>
      </c>
      <c r="AU7" s="48">
        <v>6304</v>
      </c>
      <c r="AV7" s="49">
        <v>1621</v>
      </c>
      <c r="AW7" s="21">
        <v>11</v>
      </c>
      <c r="AX7" s="50">
        <v>1238</v>
      </c>
      <c r="AY7" s="51">
        <v>472</v>
      </c>
      <c r="AZ7" s="22">
        <v>1</v>
      </c>
      <c r="BA7" s="52">
        <v>473</v>
      </c>
      <c r="BB7" s="40">
        <v>2547</v>
      </c>
      <c r="BC7" s="41">
        <v>1489</v>
      </c>
      <c r="BD7" s="42">
        <v>4036</v>
      </c>
      <c r="BE7" s="33">
        <v>4763</v>
      </c>
      <c r="BF7" s="53">
        <v>7553</v>
      </c>
      <c r="BG7" s="43">
        <v>0.63107036669970262</v>
      </c>
      <c r="BH7" s="2"/>
    </row>
    <row r="8" spans="1:60" ht="19.5" customHeight="1" x14ac:dyDescent="0.15">
      <c r="A8" s="15" t="s">
        <v>55</v>
      </c>
      <c r="B8" s="16">
        <v>516</v>
      </c>
      <c r="C8" s="17">
        <v>4</v>
      </c>
      <c r="D8" s="17">
        <v>106</v>
      </c>
      <c r="E8" s="17">
        <v>103</v>
      </c>
      <c r="F8" s="18">
        <f t="shared" si="0"/>
        <v>729</v>
      </c>
      <c r="G8" s="19">
        <v>1358</v>
      </c>
      <c r="H8" s="17">
        <v>1260</v>
      </c>
      <c r="I8" s="20">
        <f t="shared" si="1"/>
        <v>2618</v>
      </c>
      <c r="J8" s="19">
        <v>1</v>
      </c>
      <c r="K8" s="17">
        <v>42</v>
      </c>
      <c r="L8" s="20">
        <f t="shared" si="2"/>
        <v>43</v>
      </c>
      <c r="M8" s="21">
        <v>10</v>
      </c>
      <c r="N8" s="22">
        <v>0</v>
      </c>
      <c r="O8" s="22">
        <v>0</v>
      </c>
      <c r="P8" s="22">
        <v>4</v>
      </c>
      <c r="Q8" s="23">
        <v>5</v>
      </c>
      <c r="R8" s="17">
        <v>31</v>
      </c>
      <c r="S8" s="18">
        <f t="shared" si="3"/>
        <v>36</v>
      </c>
      <c r="T8" s="23">
        <v>2347</v>
      </c>
      <c r="U8" s="17">
        <v>563</v>
      </c>
      <c r="V8" s="22">
        <v>0</v>
      </c>
      <c r="W8" s="20">
        <v>432</v>
      </c>
      <c r="X8" s="23">
        <v>38</v>
      </c>
      <c r="Y8" s="17">
        <v>11</v>
      </c>
      <c r="Z8" s="17">
        <v>0</v>
      </c>
      <c r="AA8" s="25">
        <v>0</v>
      </c>
      <c r="AB8" s="26">
        <f t="shared" si="4"/>
        <v>49</v>
      </c>
      <c r="AC8" s="27">
        <v>88</v>
      </c>
      <c r="AD8" s="28">
        <v>1</v>
      </c>
      <c r="AE8" s="29">
        <v>0</v>
      </c>
      <c r="AF8" s="28">
        <v>669</v>
      </c>
      <c r="AG8" s="22">
        <v>668</v>
      </c>
      <c r="AH8" s="22">
        <v>1</v>
      </c>
      <c r="AI8" s="22">
        <v>0</v>
      </c>
      <c r="AJ8" s="22">
        <v>0</v>
      </c>
      <c r="AK8" s="22">
        <v>0</v>
      </c>
      <c r="AL8" s="29">
        <v>0</v>
      </c>
      <c r="AM8" s="28">
        <v>501</v>
      </c>
      <c r="AN8" s="22">
        <v>246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4">
        <v>3465</v>
      </c>
      <c r="AU8" s="48">
        <v>7156</v>
      </c>
      <c r="AV8" s="49">
        <v>1419</v>
      </c>
      <c r="AW8" s="21">
        <v>27</v>
      </c>
      <c r="AX8" s="50">
        <v>3041</v>
      </c>
      <c r="AY8" s="51">
        <v>543</v>
      </c>
      <c r="AZ8" s="22">
        <v>4</v>
      </c>
      <c r="BA8" s="52">
        <v>547</v>
      </c>
      <c r="BB8" s="40">
        <v>4399</v>
      </c>
      <c r="BC8" s="41">
        <v>1260</v>
      </c>
      <c r="BD8" s="42">
        <v>5659</v>
      </c>
      <c r="BE8" s="33">
        <v>6533</v>
      </c>
      <c r="BF8" s="53">
        <v>10224</v>
      </c>
      <c r="BG8" s="43">
        <v>0.77734582081639869</v>
      </c>
      <c r="BH8" s="2"/>
    </row>
    <row r="9" spans="1:60" ht="19.5" customHeight="1" x14ac:dyDescent="0.15">
      <c r="A9" s="15" t="s">
        <v>56</v>
      </c>
      <c r="B9" s="16">
        <v>349</v>
      </c>
      <c r="C9" s="17">
        <v>6</v>
      </c>
      <c r="D9" s="17">
        <v>103</v>
      </c>
      <c r="E9" s="17">
        <v>87</v>
      </c>
      <c r="F9" s="18">
        <f t="shared" si="0"/>
        <v>545</v>
      </c>
      <c r="G9" s="19">
        <v>1474</v>
      </c>
      <c r="H9" s="17">
        <v>898</v>
      </c>
      <c r="I9" s="20">
        <f t="shared" si="1"/>
        <v>2372</v>
      </c>
      <c r="J9" s="19">
        <v>0</v>
      </c>
      <c r="K9" s="17">
        <v>17</v>
      </c>
      <c r="L9" s="20">
        <f t="shared" si="2"/>
        <v>17</v>
      </c>
      <c r="M9" s="21">
        <v>3</v>
      </c>
      <c r="N9" s="22">
        <v>0</v>
      </c>
      <c r="O9" s="22">
        <v>0</v>
      </c>
      <c r="P9" s="22">
        <v>0</v>
      </c>
      <c r="Q9" s="23">
        <v>8</v>
      </c>
      <c r="R9" s="17">
        <v>48</v>
      </c>
      <c r="S9" s="18">
        <f t="shared" si="3"/>
        <v>56</v>
      </c>
      <c r="T9" s="23">
        <v>1564</v>
      </c>
      <c r="U9" s="17">
        <v>642</v>
      </c>
      <c r="V9" s="22">
        <v>142</v>
      </c>
      <c r="W9" s="20">
        <v>273</v>
      </c>
      <c r="X9" s="23">
        <v>38</v>
      </c>
      <c r="Y9" s="17">
        <v>13</v>
      </c>
      <c r="Z9" s="17">
        <v>0</v>
      </c>
      <c r="AA9" s="25">
        <v>0</v>
      </c>
      <c r="AB9" s="26">
        <f t="shared" si="4"/>
        <v>51</v>
      </c>
      <c r="AC9" s="27">
        <v>90</v>
      </c>
      <c r="AD9" s="28">
        <v>72</v>
      </c>
      <c r="AE9" s="29">
        <v>0</v>
      </c>
      <c r="AF9" s="28">
        <v>465</v>
      </c>
      <c r="AG9" s="22">
        <v>446</v>
      </c>
      <c r="AH9" s="22">
        <v>18</v>
      </c>
      <c r="AI9" s="22">
        <v>1</v>
      </c>
      <c r="AJ9" s="22">
        <v>0</v>
      </c>
      <c r="AK9" s="22">
        <v>0</v>
      </c>
      <c r="AL9" s="29">
        <v>0</v>
      </c>
      <c r="AM9" s="28">
        <v>179</v>
      </c>
      <c r="AN9" s="22">
        <v>62</v>
      </c>
      <c r="AO9" s="22">
        <v>0</v>
      </c>
      <c r="AP9" s="22">
        <v>0</v>
      </c>
      <c r="AQ9" s="22">
        <v>38</v>
      </c>
      <c r="AR9" s="22">
        <v>0</v>
      </c>
      <c r="AS9" s="32">
        <v>0</v>
      </c>
      <c r="AT9" s="44">
        <v>2967</v>
      </c>
      <c r="AU9" s="48">
        <v>5482</v>
      </c>
      <c r="AV9" s="49">
        <v>1011</v>
      </c>
      <c r="AW9" s="21">
        <v>74</v>
      </c>
      <c r="AX9" s="50">
        <v>1357</v>
      </c>
      <c r="AY9" s="51">
        <v>423</v>
      </c>
      <c r="AZ9" s="22">
        <v>6</v>
      </c>
      <c r="BA9" s="52">
        <v>429</v>
      </c>
      <c r="BB9" s="40">
        <v>2831</v>
      </c>
      <c r="BC9" s="41">
        <v>898</v>
      </c>
      <c r="BD9" s="42">
        <v>3729</v>
      </c>
      <c r="BE9" s="33">
        <v>4398</v>
      </c>
      <c r="BF9" s="53">
        <v>6913</v>
      </c>
      <c r="BG9" s="43">
        <v>0.75918476803432555</v>
      </c>
      <c r="BH9" s="2"/>
    </row>
    <row r="10" spans="1:60" ht="19.5" customHeight="1" x14ac:dyDescent="0.15">
      <c r="A10" s="15" t="s">
        <v>57</v>
      </c>
      <c r="B10" s="16">
        <v>224</v>
      </c>
      <c r="C10" s="17">
        <v>4</v>
      </c>
      <c r="D10" s="17">
        <v>88</v>
      </c>
      <c r="E10" s="17">
        <v>92</v>
      </c>
      <c r="F10" s="18">
        <f t="shared" si="0"/>
        <v>408</v>
      </c>
      <c r="G10" s="19">
        <v>1033</v>
      </c>
      <c r="H10" s="17">
        <v>820</v>
      </c>
      <c r="I10" s="20">
        <f t="shared" si="1"/>
        <v>1853</v>
      </c>
      <c r="J10" s="19">
        <v>1</v>
      </c>
      <c r="K10" s="17">
        <v>6</v>
      </c>
      <c r="L10" s="20">
        <f t="shared" si="2"/>
        <v>7</v>
      </c>
      <c r="M10" s="21">
        <v>5</v>
      </c>
      <c r="N10" s="22">
        <v>0</v>
      </c>
      <c r="O10" s="22">
        <v>0</v>
      </c>
      <c r="P10" s="22">
        <v>2</v>
      </c>
      <c r="Q10" s="23">
        <v>1</v>
      </c>
      <c r="R10" s="17">
        <v>18</v>
      </c>
      <c r="S10" s="18">
        <f t="shared" si="3"/>
        <v>19</v>
      </c>
      <c r="T10" s="23">
        <v>1230</v>
      </c>
      <c r="U10" s="17">
        <v>264</v>
      </c>
      <c r="V10" s="22">
        <v>45</v>
      </c>
      <c r="W10" s="20">
        <v>282</v>
      </c>
      <c r="X10" s="23">
        <v>24</v>
      </c>
      <c r="Y10" s="17">
        <v>5</v>
      </c>
      <c r="Z10" s="17">
        <v>0</v>
      </c>
      <c r="AA10" s="25">
        <v>0</v>
      </c>
      <c r="AB10" s="26">
        <f t="shared" si="4"/>
        <v>29</v>
      </c>
      <c r="AC10" s="27">
        <v>0</v>
      </c>
      <c r="AD10" s="28">
        <v>2</v>
      </c>
      <c r="AE10" s="29">
        <v>0</v>
      </c>
      <c r="AF10" s="28">
        <v>352</v>
      </c>
      <c r="AG10" s="22">
        <v>337</v>
      </c>
      <c r="AH10" s="22">
        <v>15</v>
      </c>
      <c r="AI10" s="22">
        <v>5</v>
      </c>
      <c r="AJ10" s="22">
        <v>0</v>
      </c>
      <c r="AK10" s="22">
        <v>0</v>
      </c>
      <c r="AL10" s="29">
        <v>0</v>
      </c>
      <c r="AM10" s="28">
        <v>125</v>
      </c>
      <c r="AN10" s="22">
        <v>67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4">
        <v>2290</v>
      </c>
      <c r="AU10" s="48">
        <v>4047</v>
      </c>
      <c r="AV10" s="49">
        <v>927</v>
      </c>
      <c r="AW10" s="21">
        <v>72</v>
      </c>
      <c r="AX10" s="50">
        <v>979</v>
      </c>
      <c r="AY10" s="51">
        <v>296</v>
      </c>
      <c r="AZ10" s="22">
        <v>4</v>
      </c>
      <c r="BA10" s="52">
        <v>300</v>
      </c>
      <c r="BB10" s="40">
        <v>2012</v>
      </c>
      <c r="BC10" s="41">
        <v>820</v>
      </c>
      <c r="BD10" s="42">
        <v>2832</v>
      </c>
      <c r="BE10" s="33">
        <v>3341</v>
      </c>
      <c r="BF10" s="53">
        <v>5098</v>
      </c>
      <c r="BG10" s="43">
        <v>0.71045197740112997</v>
      </c>
      <c r="BH10" s="2"/>
    </row>
    <row r="11" spans="1:60" ht="19.5" customHeight="1" x14ac:dyDescent="0.15">
      <c r="A11" s="15" t="s">
        <v>58</v>
      </c>
      <c r="B11" s="16">
        <v>289</v>
      </c>
      <c r="C11" s="17">
        <v>8</v>
      </c>
      <c r="D11" s="17">
        <v>98</v>
      </c>
      <c r="E11" s="17">
        <v>68</v>
      </c>
      <c r="F11" s="18">
        <f t="shared" si="0"/>
        <v>463</v>
      </c>
      <c r="G11" s="19">
        <v>988</v>
      </c>
      <c r="H11" s="17">
        <v>965</v>
      </c>
      <c r="I11" s="20">
        <f t="shared" si="1"/>
        <v>1953</v>
      </c>
      <c r="J11" s="19">
        <v>24</v>
      </c>
      <c r="K11" s="17">
        <v>25</v>
      </c>
      <c r="L11" s="20">
        <f t="shared" si="2"/>
        <v>49</v>
      </c>
      <c r="M11" s="21">
        <v>6</v>
      </c>
      <c r="N11" s="22">
        <v>0</v>
      </c>
      <c r="O11" s="22">
        <v>0</v>
      </c>
      <c r="P11" s="22">
        <v>4</v>
      </c>
      <c r="Q11" s="23">
        <v>2</v>
      </c>
      <c r="R11" s="17">
        <v>57</v>
      </c>
      <c r="S11" s="18">
        <f t="shared" si="3"/>
        <v>59</v>
      </c>
      <c r="T11" s="23">
        <v>1364</v>
      </c>
      <c r="U11" s="17">
        <v>317</v>
      </c>
      <c r="V11" s="22">
        <v>0</v>
      </c>
      <c r="W11" s="20">
        <v>197</v>
      </c>
      <c r="X11" s="23">
        <v>43</v>
      </c>
      <c r="Y11" s="17">
        <v>6</v>
      </c>
      <c r="Z11" s="17">
        <v>0</v>
      </c>
      <c r="AA11" s="25">
        <v>0</v>
      </c>
      <c r="AB11" s="26">
        <f t="shared" si="4"/>
        <v>49</v>
      </c>
      <c r="AC11" s="27">
        <v>2</v>
      </c>
      <c r="AD11" s="28">
        <v>2</v>
      </c>
      <c r="AE11" s="29">
        <v>0</v>
      </c>
      <c r="AF11" s="28">
        <v>439</v>
      </c>
      <c r="AG11" s="22">
        <v>439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246</v>
      </c>
      <c r="AN11" s="22">
        <v>112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4">
        <v>2483</v>
      </c>
      <c r="AU11" s="48">
        <v>4644</v>
      </c>
      <c r="AV11" s="49">
        <v>1072</v>
      </c>
      <c r="AW11" s="21">
        <v>3</v>
      </c>
      <c r="AX11" s="50">
        <v>1608</v>
      </c>
      <c r="AY11" s="51">
        <v>292</v>
      </c>
      <c r="AZ11" s="22">
        <v>8</v>
      </c>
      <c r="BA11" s="52">
        <v>300</v>
      </c>
      <c r="BB11" s="40">
        <v>2596</v>
      </c>
      <c r="BC11" s="41">
        <v>965</v>
      </c>
      <c r="BD11" s="42">
        <v>3561</v>
      </c>
      <c r="BE11" s="33">
        <v>4094</v>
      </c>
      <c r="BF11" s="53">
        <v>6255</v>
      </c>
      <c r="BG11" s="43">
        <v>0.72900870541982588</v>
      </c>
      <c r="BH11" s="2"/>
    </row>
    <row r="12" spans="1:60" ht="19.5" customHeight="1" thickBot="1" x14ac:dyDescent="0.2">
      <c r="A12" s="15" t="s">
        <v>59</v>
      </c>
      <c r="B12" s="16">
        <v>281</v>
      </c>
      <c r="C12" s="17">
        <v>3</v>
      </c>
      <c r="D12" s="17">
        <v>79</v>
      </c>
      <c r="E12" s="17">
        <v>34</v>
      </c>
      <c r="F12" s="18">
        <f t="shared" si="0"/>
        <v>397</v>
      </c>
      <c r="G12" s="19">
        <v>738</v>
      </c>
      <c r="H12" s="17">
        <v>646</v>
      </c>
      <c r="I12" s="20">
        <f t="shared" si="1"/>
        <v>1384</v>
      </c>
      <c r="J12" s="19">
        <v>0</v>
      </c>
      <c r="K12" s="17">
        <v>12</v>
      </c>
      <c r="L12" s="20">
        <f t="shared" si="2"/>
        <v>12</v>
      </c>
      <c r="M12" s="21">
        <v>10</v>
      </c>
      <c r="N12" s="22">
        <v>0</v>
      </c>
      <c r="O12" s="22">
        <v>0</v>
      </c>
      <c r="P12" s="22">
        <v>3</v>
      </c>
      <c r="Q12" s="23">
        <v>6</v>
      </c>
      <c r="R12" s="17">
        <v>26</v>
      </c>
      <c r="S12" s="18">
        <f t="shared" si="3"/>
        <v>32</v>
      </c>
      <c r="T12" s="23">
        <v>1073</v>
      </c>
      <c r="U12" s="17">
        <v>251</v>
      </c>
      <c r="V12" s="22">
        <v>34</v>
      </c>
      <c r="W12" s="20">
        <v>216</v>
      </c>
      <c r="X12" s="23">
        <v>31</v>
      </c>
      <c r="Y12" s="17">
        <v>7</v>
      </c>
      <c r="Z12" s="17">
        <v>0</v>
      </c>
      <c r="AA12" s="25">
        <v>0</v>
      </c>
      <c r="AB12" s="26">
        <f t="shared" si="4"/>
        <v>38</v>
      </c>
      <c r="AC12" s="27">
        <v>3</v>
      </c>
      <c r="AD12" s="28">
        <v>3</v>
      </c>
      <c r="AE12" s="29">
        <v>2</v>
      </c>
      <c r="AF12" s="28">
        <v>291</v>
      </c>
      <c r="AG12" s="22">
        <v>291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184</v>
      </c>
      <c r="AN12" s="22">
        <v>83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4">
        <v>1815</v>
      </c>
      <c r="AU12" s="48">
        <v>3441</v>
      </c>
      <c r="AV12" s="49">
        <v>705</v>
      </c>
      <c r="AW12" s="21">
        <v>7</v>
      </c>
      <c r="AX12" s="50">
        <v>1642</v>
      </c>
      <c r="AY12" s="51">
        <v>288</v>
      </c>
      <c r="AZ12" s="22">
        <v>3</v>
      </c>
      <c r="BA12" s="52">
        <v>291</v>
      </c>
      <c r="BB12" s="54">
        <v>2380</v>
      </c>
      <c r="BC12" s="55">
        <v>646</v>
      </c>
      <c r="BD12" s="56">
        <v>3026</v>
      </c>
      <c r="BE12" s="57">
        <v>3464</v>
      </c>
      <c r="BF12" s="58">
        <v>5090</v>
      </c>
      <c r="BG12" s="59">
        <v>0.7865168539325843</v>
      </c>
      <c r="BH12" s="2"/>
    </row>
    <row r="13" spans="1:60" ht="19.5" customHeight="1" thickTop="1" thickBot="1" x14ac:dyDescent="0.2">
      <c r="A13" s="60" t="s">
        <v>60</v>
      </c>
      <c r="B13" s="61">
        <f>SUM(B6:B12)</f>
        <v>3465</v>
      </c>
      <c r="C13" s="62">
        <f t="shared" ref="C13:AS13" si="5">SUM(C6:C12)</f>
        <v>44</v>
      </c>
      <c r="D13" s="62">
        <f t="shared" si="5"/>
        <v>1102</v>
      </c>
      <c r="E13" s="62">
        <f t="shared" si="5"/>
        <v>1057</v>
      </c>
      <c r="F13" s="63">
        <f t="shared" si="5"/>
        <v>5668</v>
      </c>
      <c r="G13" s="64">
        <f t="shared" si="5"/>
        <v>10525</v>
      </c>
      <c r="H13" s="62">
        <f t="shared" si="5"/>
        <v>9717</v>
      </c>
      <c r="I13" s="65">
        <f t="shared" si="5"/>
        <v>20242</v>
      </c>
      <c r="J13" s="64">
        <f t="shared" si="5"/>
        <v>49</v>
      </c>
      <c r="K13" s="62">
        <f t="shared" si="5"/>
        <v>384</v>
      </c>
      <c r="L13" s="65">
        <f t="shared" si="5"/>
        <v>433</v>
      </c>
      <c r="M13" s="67">
        <f t="shared" si="5"/>
        <v>77</v>
      </c>
      <c r="N13" s="68">
        <f t="shared" si="5"/>
        <v>0</v>
      </c>
      <c r="O13" s="68">
        <f t="shared" si="5"/>
        <v>0</v>
      </c>
      <c r="P13" s="68">
        <f t="shared" si="5"/>
        <v>35</v>
      </c>
      <c r="Q13" s="69">
        <f t="shared" si="5"/>
        <v>37</v>
      </c>
      <c r="R13" s="62">
        <f t="shared" si="5"/>
        <v>404</v>
      </c>
      <c r="S13" s="63">
        <f t="shared" si="5"/>
        <v>441</v>
      </c>
      <c r="T13" s="69">
        <f t="shared" si="5"/>
        <v>18293</v>
      </c>
      <c r="U13" s="62">
        <f t="shared" si="5"/>
        <v>4121</v>
      </c>
      <c r="V13" s="68">
        <f t="shared" si="5"/>
        <v>221</v>
      </c>
      <c r="W13" s="65">
        <f t="shared" si="5"/>
        <v>3040</v>
      </c>
      <c r="X13" s="69">
        <f t="shared" si="5"/>
        <v>363</v>
      </c>
      <c r="Y13" s="62">
        <f t="shared" si="5"/>
        <v>111</v>
      </c>
      <c r="Z13" s="62">
        <f t="shared" si="5"/>
        <v>0</v>
      </c>
      <c r="AA13" s="70">
        <f t="shared" si="5"/>
        <v>0</v>
      </c>
      <c r="AB13" s="71">
        <f t="shared" si="5"/>
        <v>474</v>
      </c>
      <c r="AC13" s="72">
        <f t="shared" si="5"/>
        <v>472</v>
      </c>
      <c r="AD13" s="73">
        <f t="shared" si="5"/>
        <v>126</v>
      </c>
      <c r="AE13" s="74">
        <f t="shared" si="5"/>
        <v>7</v>
      </c>
      <c r="AF13" s="73">
        <f t="shared" si="5"/>
        <v>5335</v>
      </c>
      <c r="AG13" s="68">
        <f t="shared" si="5"/>
        <v>5270</v>
      </c>
      <c r="AH13" s="68">
        <f t="shared" si="5"/>
        <v>58</v>
      </c>
      <c r="AI13" s="68">
        <f t="shared" si="5"/>
        <v>13</v>
      </c>
      <c r="AJ13" s="68">
        <f t="shared" si="5"/>
        <v>0</v>
      </c>
      <c r="AK13" s="68">
        <f t="shared" si="5"/>
        <v>0</v>
      </c>
      <c r="AL13" s="74">
        <f t="shared" si="5"/>
        <v>0</v>
      </c>
      <c r="AM13" s="73">
        <f t="shared" si="5"/>
        <v>2700</v>
      </c>
      <c r="AN13" s="68">
        <f t="shared" si="5"/>
        <v>1288</v>
      </c>
      <c r="AO13" s="68">
        <f t="shared" si="5"/>
        <v>0</v>
      </c>
      <c r="AP13" s="68">
        <f t="shared" si="5"/>
        <v>0</v>
      </c>
      <c r="AQ13" s="68">
        <f t="shared" si="5"/>
        <v>59</v>
      </c>
      <c r="AR13" s="68">
        <f t="shared" si="5"/>
        <v>0</v>
      </c>
      <c r="AS13" s="75">
        <f t="shared" si="5"/>
        <v>0</v>
      </c>
      <c r="AT13" s="66">
        <v>26747</v>
      </c>
      <c r="AU13" s="76">
        <v>54654</v>
      </c>
      <c r="AV13" s="66">
        <v>11279</v>
      </c>
      <c r="AW13" s="67">
        <v>1064</v>
      </c>
      <c r="AX13" s="77">
        <v>18173</v>
      </c>
      <c r="AY13" s="78">
        <v>4529</v>
      </c>
      <c r="AZ13" s="68">
        <v>44</v>
      </c>
      <c r="BA13" s="79">
        <v>4573</v>
      </c>
      <c r="BB13" s="80">
        <v>28698</v>
      </c>
      <c r="BC13" s="81">
        <v>9717</v>
      </c>
      <c r="BD13" s="82">
        <v>38415</v>
      </c>
      <c r="BE13" s="66">
        <v>45984</v>
      </c>
      <c r="BF13" s="76">
        <v>73891</v>
      </c>
      <c r="BG13" s="83">
        <v>0.74705193283873483</v>
      </c>
      <c r="BH13" s="2"/>
    </row>
    <row r="14" spans="1:60" ht="19.5" customHeight="1" thickTop="1" x14ac:dyDescent="0.15">
      <c r="A14" s="15" t="s">
        <v>61</v>
      </c>
      <c r="B14" s="16">
        <v>983</v>
      </c>
      <c r="C14" s="17">
        <v>4</v>
      </c>
      <c r="D14" s="17">
        <v>220</v>
      </c>
      <c r="E14" s="17">
        <v>170</v>
      </c>
      <c r="F14" s="18">
        <f t="shared" ref="F14:F22" si="6">SUM(B14:E14)</f>
        <v>1377</v>
      </c>
      <c r="G14" s="19">
        <v>4148</v>
      </c>
      <c r="H14" s="17">
        <v>2964</v>
      </c>
      <c r="I14" s="20">
        <f t="shared" ref="I14:I22" si="7">SUM(G14:H14)</f>
        <v>7112</v>
      </c>
      <c r="J14" s="19">
        <v>0</v>
      </c>
      <c r="K14" s="17">
        <v>17</v>
      </c>
      <c r="L14" s="20">
        <f t="shared" ref="L14:L22" si="8">SUM(J14:K14)</f>
        <v>17</v>
      </c>
      <c r="M14" s="21">
        <v>12</v>
      </c>
      <c r="N14" s="22">
        <v>1</v>
      </c>
      <c r="O14" s="22">
        <v>0</v>
      </c>
      <c r="P14" s="22">
        <v>3</v>
      </c>
      <c r="Q14" s="23">
        <v>8</v>
      </c>
      <c r="R14" s="17">
        <v>18</v>
      </c>
      <c r="S14" s="18">
        <f t="shared" ref="S14:S22" si="9">SUM(Q14:R14)</f>
        <v>26</v>
      </c>
      <c r="T14" s="23">
        <v>3680</v>
      </c>
      <c r="U14" s="17">
        <v>1089</v>
      </c>
      <c r="V14" s="22">
        <v>408</v>
      </c>
      <c r="W14" s="20">
        <v>566</v>
      </c>
      <c r="X14" s="23">
        <v>92</v>
      </c>
      <c r="Y14" s="17">
        <v>20</v>
      </c>
      <c r="Z14" s="17">
        <v>0</v>
      </c>
      <c r="AA14" s="25">
        <v>1</v>
      </c>
      <c r="AB14" s="26">
        <f t="shared" ref="AB14:AB22" si="10">SUM(X14:AA14)</f>
        <v>113</v>
      </c>
      <c r="AC14" s="27">
        <v>71</v>
      </c>
      <c r="AD14" s="28">
        <v>114</v>
      </c>
      <c r="AE14" s="29">
        <v>5</v>
      </c>
      <c r="AF14" s="28">
        <v>1303</v>
      </c>
      <c r="AG14" s="22">
        <v>1175</v>
      </c>
      <c r="AH14" s="22">
        <v>127</v>
      </c>
      <c r="AI14" s="22">
        <v>79</v>
      </c>
      <c r="AJ14" s="22">
        <v>0</v>
      </c>
      <c r="AK14" s="22">
        <v>0</v>
      </c>
      <c r="AL14" s="29">
        <v>0</v>
      </c>
      <c r="AM14" s="28">
        <v>458</v>
      </c>
      <c r="AN14" s="22">
        <v>218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8547</v>
      </c>
      <c r="AU14" s="34">
        <v>14317</v>
      </c>
      <c r="AV14" s="35">
        <v>3167</v>
      </c>
      <c r="AW14" s="21">
        <v>0</v>
      </c>
      <c r="AX14" s="50">
        <v>2912</v>
      </c>
      <c r="AY14" s="51">
        <v>983</v>
      </c>
      <c r="AZ14" s="22">
        <v>4</v>
      </c>
      <c r="BA14" s="52">
        <v>987</v>
      </c>
      <c r="BB14" s="40">
        <v>7060</v>
      </c>
      <c r="BC14" s="41">
        <v>2964</v>
      </c>
      <c r="BD14" s="42">
        <v>10024</v>
      </c>
      <c r="BE14" s="33">
        <v>11459</v>
      </c>
      <c r="BF14" s="85">
        <v>17229</v>
      </c>
      <c r="BG14" s="86">
        <v>0.70430965682362334</v>
      </c>
      <c r="BH14" s="2"/>
    </row>
    <row r="15" spans="1:60" ht="19.5" customHeight="1" x14ac:dyDescent="0.15">
      <c r="A15" s="15" t="s">
        <v>62</v>
      </c>
      <c r="B15" s="16">
        <v>523</v>
      </c>
      <c r="C15" s="17">
        <v>2</v>
      </c>
      <c r="D15" s="17">
        <v>114</v>
      </c>
      <c r="E15" s="17">
        <v>143</v>
      </c>
      <c r="F15" s="18">
        <f t="shared" si="6"/>
        <v>782</v>
      </c>
      <c r="G15" s="19">
        <v>1821</v>
      </c>
      <c r="H15" s="17">
        <v>2142</v>
      </c>
      <c r="I15" s="20">
        <f t="shared" si="7"/>
        <v>3963</v>
      </c>
      <c r="J15" s="19">
        <v>0</v>
      </c>
      <c r="K15" s="17">
        <v>30</v>
      </c>
      <c r="L15" s="20">
        <f t="shared" si="8"/>
        <v>30</v>
      </c>
      <c r="M15" s="21">
        <v>1</v>
      </c>
      <c r="N15" s="22">
        <v>0</v>
      </c>
      <c r="O15" s="22">
        <v>0</v>
      </c>
      <c r="P15" s="22">
        <v>0</v>
      </c>
      <c r="Q15" s="23">
        <v>5</v>
      </c>
      <c r="R15" s="17">
        <v>23</v>
      </c>
      <c r="S15" s="18">
        <f t="shared" si="9"/>
        <v>28</v>
      </c>
      <c r="T15" s="23">
        <v>1941</v>
      </c>
      <c r="U15" s="17">
        <v>457</v>
      </c>
      <c r="V15" s="22">
        <v>0</v>
      </c>
      <c r="W15" s="20">
        <v>364</v>
      </c>
      <c r="X15" s="23">
        <v>54</v>
      </c>
      <c r="Y15" s="17">
        <v>13</v>
      </c>
      <c r="Z15" s="17">
        <v>0</v>
      </c>
      <c r="AA15" s="25">
        <v>0</v>
      </c>
      <c r="AB15" s="26">
        <f t="shared" si="10"/>
        <v>67</v>
      </c>
      <c r="AC15" s="27">
        <v>59</v>
      </c>
      <c r="AD15" s="28">
        <v>3</v>
      </c>
      <c r="AE15" s="29">
        <v>3</v>
      </c>
      <c r="AF15" s="28">
        <v>606</v>
      </c>
      <c r="AG15" s="22">
        <v>598</v>
      </c>
      <c r="AH15" s="22">
        <v>6</v>
      </c>
      <c r="AI15" s="22">
        <v>1</v>
      </c>
      <c r="AJ15" s="22">
        <v>1</v>
      </c>
      <c r="AK15" s="22">
        <v>0</v>
      </c>
      <c r="AL15" s="29">
        <v>1</v>
      </c>
      <c r="AM15" s="28">
        <v>240</v>
      </c>
      <c r="AN15" s="22">
        <v>108</v>
      </c>
      <c r="AO15" s="22">
        <v>0</v>
      </c>
      <c r="AP15" s="22">
        <v>0</v>
      </c>
      <c r="AQ15" s="22">
        <v>2</v>
      </c>
      <c r="AR15" s="22">
        <v>0</v>
      </c>
      <c r="AS15" s="32">
        <v>0</v>
      </c>
      <c r="AT15" s="44">
        <v>4806</v>
      </c>
      <c r="AU15" s="48">
        <v>7755</v>
      </c>
      <c r="AV15" s="49">
        <v>2318</v>
      </c>
      <c r="AW15" s="21">
        <v>0</v>
      </c>
      <c r="AX15" s="50">
        <v>1355</v>
      </c>
      <c r="AY15" s="51">
        <v>523</v>
      </c>
      <c r="AZ15" s="22">
        <v>2</v>
      </c>
      <c r="BA15" s="52">
        <v>525</v>
      </c>
      <c r="BB15" s="40">
        <v>3176</v>
      </c>
      <c r="BC15" s="41">
        <v>2142</v>
      </c>
      <c r="BD15" s="42">
        <v>5318</v>
      </c>
      <c r="BE15" s="33">
        <v>6161</v>
      </c>
      <c r="BF15" s="53">
        <v>9110</v>
      </c>
      <c r="BG15" s="43">
        <v>0.59721699887175628</v>
      </c>
      <c r="BH15" s="2"/>
    </row>
    <row r="16" spans="1:60" ht="19.5" customHeight="1" x14ac:dyDescent="0.15">
      <c r="A16" s="15" t="s">
        <v>63</v>
      </c>
      <c r="B16" s="16">
        <v>1372</v>
      </c>
      <c r="C16" s="17">
        <v>4</v>
      </c>
      <c r="D16" s="17">
        <v>340</v>
      </c>
      <c r="E16" s="17">
        <v>350</v>
      </c>
      <c r="F16" s="18">
        <f t="shared" si="6"/>
        <v>2066</v>
      </c>
      <c r="G16" s="19">
        <v>5912</v>
      </c>
      <c r="H16" s="17">
        <v>3247</v>
      </c>
      <c r="I16" s="20">
        <f t="shared" si="7"/>
        <v>9159</v>
      </c>
      <c r="J16" s="19">
        <v>0</v>
      </c>
      <c r="K16" s="17">
        <v>45</v>
      </c>
      <c r="L16" s="20">
        <f t="shared" si="8"/>
        <v>45</v>
      </c>
      <c r="M16" s="21">
        <v>8</v>
      </c>
      <c r="N16" s="22">
        <v>0</v>
      </c>
      <c r="O16" s="22">
        <v>0</v>
      </c>
      <c r="P16" s="22">
        <v>3</v>
      </c>
      <c r="Q16" s="23">
        <v>12</v>
      </c>
      <c r="R16" s="17">
        <v>58</v>
      </c>
      <c r="S16" s="18">
        <f t="shared" si="9"/>
        <v>70</v>
      </c>
      <c r="T16" s="23">
        <v>4926</v>
      </c>
      <c r="U16" s="17">
        <v>1697</v>
      </c>
      <c r="V16" s="22">
        <v>871</v>
      </c>
      <c r="W16" s="20">
        <v>633</v>
      </c>
      <c r="X16" s="23">
        <v>104</v>
      </c>
      <c r="Y16" s="17">
        <v>31</v>
      </c>
      <c r="Z16" s="17">
        <v>0</v>
      </c>
      <c r="AA16" s="25">
        <v>0</v>
      </c>
      <c r="AB16" s="26">
        <f t="shared" si="10"/>
        <v>135</v>
      </c>
      <c r="AC16" s="27">
        <v>752</v>
      </c>
      <c r="AD16" s="28">
        <v>36</v>
      </c>
      <c r="AE16" s="29">
        <v>0</v>
      </c>
      <c r="AF16" s="28">
        <v>1622</v>
      </c>
      <c r="AG16" s="22">
        <v>1596</v>
      </c>
      <c r="AH16" s="22">
        <v>26</v>
      </c>
      <c r="AI16" s="22">
        <v>5</v>
      </c>
      <c r="AJ16" s="22">
        <v>0</v>
      </c>
      <c r="AK16" s="22">
        <v>0</v>
      </c>
      <c r="AL16" s="29">
        <v>0</v>
      </c>
      <c r="AM16" s="28">
        <v>1288</v>
      </c>
      <c r="AN16" s="22">
        <v>899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4">
        <v>11309</v>
      </c>
      <c r="AU16" s="48">
        <v>20138</v>
      </c>
      <c r="AV16" s="49">
        <v>3654</v>
      </c>
      <c r="AW16" s="21">
        <v>0</v>
      </c>
      <c r="AX16" s="50">
        <v>4959</v>
      </c>
      <c r="AY16" s="51">
        <v>1372</v>
      </c>
      <c r="AZ16" s="22">
        <v>4</v>
      </c>
      <c r="BA16" s="52">
        <v>1376</v>
      </c>
      <c r="BB16" s="40">
        <v>10871</v>
      </c>
      <c r="BC16" s="41">
        <v>3247</v>
      </c>
      <c r="BD16" s="42">
        <v>14118</v>
      </c>
      <c r="BE16" s="33">
        <v>16268</v>
      </c>
      <c r="BF16" s="53">
        <v>25097</v>
      </c>
      <c r="BG16" s="43">
        <v>0.77000991641875616</v>
      </c>
      <c r="BH16" s="2"/>
    </row>
    <row r="17" spans="1:60" ht="19.5" customHeight="1" x14ac:dyDescent="0.15">
      <c r="A17" s="15" t="s">
        <v>64</v>
      </c>
      <c r="B17" s="16">
        <v>2064</v>
      </c>
      <c r="C17" s="17">
        <v>9</v>
      </c>
      <c r="D17" s="17">
        <v>467</v>
      </c>
      <c r="E17" s="17">
        <v>768</v>
      </c>
      <c r="F17" s="18">
        <f t="shared" si="6"/>
        <v>3308</v>
      </c>
      <c r="G17" s="19">
        <v>4332</v>
      </c>
      <c r="H17" s="17">
        <v>6039</v>
      </c>
      <c r="I17" s="20">
        <f t="shared" si="7"/>
        <v>10371</v>
      </c>
      <c r="J17" s="19">
        <v>3</v>
      </c>
      <c r="K17" s="17">
        <v>211</v>
      </c>
      <c r="L17" s="20">
        <f t="shared" si="8"/>
        <v>214</v>
      </c>
      <c r="M17" s="21">
        <v>17</v>
      </c>
      <c r="N17" s="22">
        <v>0</v>
      </c>
      <c r="O17" s="22">
        <v>0</v>
      </c>
      <c r="P17" s="22">
        <v>5</v>
      </c>
      <c r="Q17" s="23">
        <v>41</v>
      </c>
      <c r="R17" s="17">
        <v>166</v>
      </c>
      <c r="S17" s="18">
        <f t="shared" si="9"/>
        <v>207</v>
      </c>
      <c r="T17" s="23">
        <v>7773</v>
      </c>
      <c r="U17" s="17">
        <v>2936</v>
      </c>
      <c r="V17" s="22">
        <v>1087</v>
      </c>
      <c r="W17" s="20">
        <v>931</v>
      </c>
      <c r="X17" s="23">
        <v>152</v>
      </c>
      <c r="Y17" s="17">
        <v>60</v>
      </c>
      <c r="Z17" s="17">
        <v>0</v>
      </c>
      <c r="AA17" s="25">
        <v>0</v>
      </c>
      <c r="AB17" s="26">
        <f t="shared" si="10"/>
        <v>212</v>
      </c>
      <c r="AC17" s="27">
        <v>375</v>
      </c>
      <c r="AD17" s="28">
        <v>148</v>
      </c>
      <c r="AE17" s="29">
        <v>0</v>
      </c>
      <c r="AF17" s="28">
        <v>3026</v>
      </c>
      <c r="AG17" s="22">
        <v>2890</v>
      </c>
      <c r="AH17" s="22">
        <v>136</v>
      </c>
      <c r="AI17" s="22">
        <v>68</v>
      </c>
      <c r="AJ17" s="22">
        <v>0</v>
      </c>
      <c r="AK17" s="22">
        <v>0</v>
      </c>
      <c r="AL17" s="29">
        <v>0</v>
      </c>
      <c r="AM17" s="28">
        <v>1665</v>
      </c>
      <c r="AN17" s="22">
        <v>1038</v>
      </c>
      <c r="AO17" s="22">
        <v>0</v>
      </c>
      <c r="AP17" s="22">
        <v>0</v>
      </c>
      <c r="AQ17" s="22">
        <v>12</v>
      </c>
      <c r="AR17" s="22">
        <v>0</v>
      </c>
      <c r="AS17" s="32">
        <v>0</v>
      </c>
      <c r="AT17" s="44">
        <v>13982</v>
      </c>
      <c r="AU17" s="48">
        <v>27400</v>
      </c>
      <c r="AV17" s="49">
        <v>7044</v>
      </c>
      <c r="AW17" s="21">
        <v>0</v>
      </c>
      <c r="AX17" s="50">
        <v>9235</v>
      </c>
      <c r="AY17" s="51">
        <v>2064</v>
      </c>
      <c r="AZ17" s="22">
        <v>9</v>
      </c>
      <c r="BA17" s="52">
        <v>2073</v>
      </c>
      <c r="BB17" s="40">
        <v>13567</v>
      </c>
      <c r="BC17" s="41">
        <v>6039</v>
      </c>
      <c r="BD17" s="42">
        <v>19606</v>
      </c>
      <c r="BE17" s="33">
        <v>23217</v>
      </c>
      <c r="BF17" s="53">
        <v>36635</v>
      </c>
      <c r="BG17" s="43">
        <v>0.69198204631235338</v>
      </c>
      <c r="BH17" s="2"/>
    </row>
    <row r="18" spans="1:60" ht="19.5" customHeight="1" x14ac:dyDescent="0.15">
      <c r="A18" s="15" t="s">
        <v>65</v>
      </c>
      <c r="B18" s="16">
        <v>1309</v>
      </c>
      <c r="C18" s="17">
        <v>10</v>
      </c>
      <c r="D18" s="17">
        <v>251</v>
      </c>
      <c r="E18" s="17">
        <v>261</v>
      </c>
      <c r="F18" s="18">
        <f t="shared" si="6"/>
        <v>1831</v>
      </c>
      <c r="G18" s="19">
        <v>4367</v>
      </c>
      <c r="H18" s="17">
        <v>3176</v>
      </c>
      <c r="I18" s="20">
        <f t="shared" si="7"/>
        <v>7543</v>
      </c>
      <c r="J18" s="19">
        <v>0</v>
      </c>
      <c r="K18" s="17">
        <v>20</v>
      </c>
      <c r="L18" s="20">
        <f t="shared" si="8"/>
        <v>20</v>
      </c>
      <c r="M18" s="21">
        <v>5</v>
      </c>
      <c r="N18" s="22">
        <v>1</v>
      </c>
      <c r="O18" s="22">
        <v>0</v>
      </c>
      <c r="P18" s="22">
        <v>1</v>
      </c>
      <c r="Q18" s="23">
        <v>12</v>
      </c>
      <c r="R18" s="17">
        <v>30</v>
      </c>
      <c r="S18" s="18">
        <f t="shared" si="9"/>
        <v>42</v>
      </c>
      <c r="T18" s="23">
        <v>3831</v>
      </c>
      <c r="U18" s="17">
        <v>581</v>
      </c>
      <c r="V18" s="22">
        <v>0</v>
      </c>
      <c r="W18" s="20">
        <v>760</v>
      </c>
      <c r="X18" s="23">
        <v>156</v>
      </c>
      <c r="Y18" s="17">
        <v>34</v>
      </c>
      <c r="Z18" s="17">
        <v>0</v>
      </c>
      <c r="AA18" s="25">
        <v>0</v>
      </c>
      <c r="AB18" s="26">
        <f t="shared" si="10"/>
        <v>190</v>
      </c>
      <c r="AC18" s="27">
        <v>0</v>
      </c>
      <c r="AD18" s="28">
        <v>7</v>
      </c>
      <c r="AE18" s="29">
        <v>0</v>
      </c>
      <c r="AF18" s="28">
        <v>1503</v>
      </c>
      <c r="AG18" s="22">
        <v>1496</v>
      </c>
      <c r="AH18" s="22">
        <v>7</v>
      </c>
      <c r="AI18" s="22">
        <v>1</v>
      </c>
      <c r="AJ18" s="22">
        <v>0</v>
      </c>
      <c r="AK18" s="22">
        <v>0</v>
      </c>
      <c r="AL18" s="29">
        <v>0</v>
      </c>
      <c r="AM18" s="28">
        <v>381</v>
      </c>
      <c r="AN18" s="22">
        <v>218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4">
        <v>9441</v>
      </c>
      <c r="AU18" s="48">
        <v>15395</v>
      </c>
      <c r="AV18" s="49">
        <v>3472</v>
      </c>
      <c r="AW18" s="21">
        <v>25</v>
      </c>
      <c r="AX18" s="50">
        <v>4446</v>
      </c>
      <c r="AY18" s="51">
        <v>1334</v>
      </c>
      <c r="AZ18" s="22">
        <v>10</v>
      </c>
      <c r="BA18" s="52">
        <v>1344</v>
      </c>
      <c r="BB18" s="40">
        <v>8813</v>
      </c>
      <c r="BC18" s="41">
        <v>3176</v>
      </c>
      <c r="BD18" s="42">
        <v>11989</v>
      </c>
      <c r="BE18" s="33">
        <v>13912</v>
      </c>
      <c r="BF18" s="53">
        <v>19866</v>
      </c>
      <c r="BG18" s="43">
        <v>0.73509049962465589</v>
      </c>
      <c r="BH18" s="2"/>
    </row>
    <row r="19" spans="1:60" ht="19.5" customHeight="1" x14ac:dyDescent="0.15">
      <c r="A19" s="15" t="s">
        <v>66</v>
      </c>
      <c r="B19" s="16">
        <v>813</v>
      </c>
      <c r="C19" s="17">
        <v>3</v>
      </c>
      <c r="D19" s="17">
        <v>179</v>
      </c>
      <c r="E19" s="17">
        <v>201</v>
      </c>
      <c r="F19" s="18">
        <f t="shared" si="6"/>
        <v>1196</v>
      </c>
      <c r="G19" s="19">
        <v>3084</v>
      </c>
      <c r="H19" s="17">
        <v>3343</v>
      </c>
      <c r="I19" s="20">
        <f t="shared" si="7"/>
        <v>6427</v>
      </c>
      <c r="J19" s="19">
        <v>0</v>
      </c>
      <c r="K19" s="17">
        <v>67</v>
      </c>
      <c r="L19" s="20">
        <f t="shared" si="8"/>
        <v>67</v>
      </c>
      <c r="M19" s="21">
        <v>8</v>
      </c>
      <c r="N19" s="22">
        <v>0</v>
      </c>
      <c r="O19" s="22">
        <v>0</v>
      </c>
      <c r="P19" s="22">
        <v>3</v>
      </c>
      <c r="Q19" s="23">
        <v>6</v>
      </c>
      <c r="R19" s="17">
        <v>71</v>
      </c>
      <c r="S19" s="18">
        <f t="shared" si="9"/>
        <v>77</v>
      </c>
      <c r="T19" s="23">
        <v>3398</v>
      </c>
      <c r="U19" s="17">
        <v>649</v>
      </c>
      <c r="V19" s="22">
        <v>0</v>
      </c>
      <c r="W19" s="20">
        <v>650</v>
      </c>
      <c r="X19" s="23">
        <v>91</v>
      </c>
      <c r="Y19" s="17">
        <v>25</v>
      </c>
      <c r="Z19" s="17">
        <v>0</v>
      </c>
      <c r="AA19" s="25">
        <v>0</v>
      </c>
      <c r="AB19" s="26">
        <f t="shared" si="10"/>
        <v>116</v>
      </c>
      <c r="AC19" s="27">
        <v>0</v>
      </c>
      <c r="AD19" s="28">
        <v>1</v>
      </c>
      <c r="AE19" s="29">
        <v>0</v>
      </c>
      <c r="AF19" s="28">
        <v>1236</v>
      </c>
      <c r="AG19" s="22">
        <v>1224</v>
      </c>
      <c r="AH19" s="22">
        <v>9</v>
      </c>
      <c r="AI19" s="22">
        <v>0</v>
      </c>
      <c r="AJ19" s="22">
        <v>0</v>
      </c>
      <c r="AK19" s="22">
        <v>0</v>
      </c>
      <c r="AL19" s="29">
        <v>0</v>
      </c>
      <c r="AM19" s="28">
        <v>352</v>
      </c>
      <c r="AN19" s="22">
        <v>157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4">
        <v>7723</v>
      </c>
      <c r="AU19" s="48">
        <v>12903</v>
      </c>
      <c r="AV19" s="49">
        <v>3622</v>
      </c>
      <c r="AW19" s="21">
        <v>334</v>
      </c>
      <c r="AX19" s="50">
        <v>3181</v>
      </c>
      <c r="AY19" s="51">
        <v>1147</v>
      </c>
      <c r="AZ19" s="22">
        <v>3</v>
      </c>
      <c r="BA19" s="52">
        <v>1150</v>
      </c>
      <c r="BB19" s="40">
        <v>6265</v>
      </c>
      <c r="BC19" s="41">
        <v>3343</v>
      </c>
      <c r="BD19" s="42">
        <v>9608</v>
      </c>
      <c r="BE19" s="33">
        <v>11238</v>
      </c>
      <c r="BF19" s="53">
        <v>16418</v>
      </c>
      <c r="BG19" s="43">
        <v>0.65206078268109913</v>
      </c>
      <c r="BH19" s="2"/>
    </row>
    <row r="20" spans="1:60" ht="19.5" customHeight="1" x14ac:dyDescent="0.15">
      <c r="A20" s="15" t="s">
        <v>67</v>
      </c>
      <c r="B20" s="16">
        <v>290</v>
      </c>
      <c r="C20" s="17">
        <v>1</v>
      </c>
      <c r="D20" s="17">
        <v>64</v>
      </c>
      <c r="E20" s="17">
        <v>116</v>
      </c>
      <c r="F20" s="18">
        <f t="shared" si="6"/>
        <v>471</v>
      </c>
      <c r="G20" s="19">
        <v>1383</v>
      </c>
      <c r="H20" s="17">
        <v>1655</v>
      </c>
      <c r="I20" s="20">
        <f t="shared" si="7"/>
        <v>3038</v>
      </c>
      <c r="J20" s="19">
        <v>0</v>
      </c>
      <c r="K20" s="17">
        <v>11</v>
      </c>
      <c r="L20" s="20">
        <f t="shared" si="8"/>
        <v>11</v>
      </c>
      <c r="M20" s="21">
        <v>3</v>
      </c>
      <c r="N20" s="22">
        <v>0</v>
      </c>
      <c r="O20" s="22">
        <v>0</v>
      </c>
      <c r="P20" s="22">
        <v>0</v>
      </c>
      <c r="Q20" s="23">
        <v>4</v>
      </c>
      <c r="R20" s="17">
        <v>11</v>
      </c>
      <c r="S20" s="18">
        <f t="shared" si="9"/>
        <v>15</v>
      </c>
      <c r="T20" s="23">
        <v>1050</v>
      </c>
      <c r="U20" s="17">
        <v>287</v>
      </c>
      <c r="V20" s="22">
        <v>0</v>
      </c>
      <c r="W20" s="20">
        <v>204</v>
      </c>
      <c r="X20" s="23">
        <v>29</v>
      </c>
      <c r="Y20" s="17">
        <v>14</v>
      </c>
      <c r="Z20" s="17">
        <v>0</v>
      </c>
      <c r="AA20" s="25">
        <v>0</v>
      </c>
      <c r="AB20" s="26">
        <f t="shared" si="10"/>
        <v>43</v>
      </c>
      <c r="AC20" s="27">
        <v>1</v>
      </c>
      <c r="AD20" s="28">
        <v>1</v>
      </c>
      <c r="AE20" s="29">
        <v>1</v>
      </c>
      <c r="AF20" s="28">
        <v>502</v>
      </c>
      <c r="AG20" s="22">
        <v>501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671</v>
      </c>
      <c r="AN20" s="22">
        <v>288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4">
        <v>3545</v>
      </c>
      <c r="AU20" s="48">
        <v>5829</v>
      </c>
      <c r="AV20" s="49">
        <v>1786</v>
      </c>
      <c r="AW20" s="21">
        <v>22</v>
      </c>
      <c r="AX20" s="50">
        <v>874</v>
      </c>
      <c r="AY20" s="51">
        <v>312</v>
      </c>
      <c r="AZ20" s="22">
        <v>1</v>
      </c>
      <c r="BA20" s="52">
        <v>313</v>
      </c>
      <c r="BB20" s="40">
        <v>2257</v>
      </c>
      <c r="BC20" s="41">
        <v>1655</v>
      </c>
      <c r="BD20" s="42">
        <v>3912</v>
      </c>
      <c r="BE20" s="33">
        <v>4441</v>
      </c>
      <c r="BF20" s="53">
        <v>6725</v>
      </c>
      <c r="BG20" s="43">
        <v>0.57694274028629855</v>
      </c>
      <c r="BH20" s="2"/>
    </row>
    <row r="21" spans="1:60" ht="19.5" customHeight="1" x14ac:dyDescent="0.15">
      <c r="A21" s="15" t="s">
        <v>68</v>
      </c>
      <c r="B21" s="16">
        <v>1577</v>
      </c>
      <c r="C21" s="17">
        <v>10</v>
      </c>
      <c r="D21" s="17">
        <v>323</v>
      </c>
      <c r="E21" s="17">
        <v>360</v>
      </c>
      <c r="F21" s="18">
        <f t="shared" si="6"/>
        <v>2270</v>
      </c>
      <c r="G21" s="19">
        <v>4298</v>
      </c>
      <c r="H21" s="17">
        <v>4767</v>
      </c>
      <c r="I21" s="20">
        <f t="shared" si="7"/>
        <v>9065</v>
      </c>
      <c r="J21" s="19">
        <v>0</v>
      </c>
      <c r="K21" s="17">
        <v>164</v>
      </c>
      <c r="L21" s="20">
        <f t="shared" si="8"/>
        <v>164</v>
      </c>
      <c r="M21" s="21">
        <v>21</v>
      </c>
      <c r="N21" s="22">
        <v>0</v>
      </c>
      <c r="O21" s="22">
        <v>0</v>
      </c>
      <c r="P21" s="22">
        <v>2</v>
      </c>
      <c r="Q21" s="23">
        <v>27</v>
      </c>
      <c r="R21" s="17">
        <v>120</v>
      </c>
      <c r="S21" s="18">
        <f t="shared" si="9"/>
        <v>147</v>
      </c>
      <c r="T21" s="23">
        <v>5314</v>
      </c>
      <c r="U21" s="17">
        <v>2069</v>
      </c>
      <c r="V21" s="22">
        <v>817</v>
      </c>
      <c r="W21" s="20">
        <v>652</v>
      </c>
      <c r="X21" s="23">
        <v>157</v>
      </c>
      <c r="Y21" s="17">
        <v>37</v>
      </c>
      <c r="Z21" s="17">
        <v>0</v>
      </c>
      <c r="AA21" s="25">
        <v>0</v>
      </c>
      <c r="AB21" s="26">
        <f t="shared" si="10"/>
        <v>194</v>
      </c>
      <c r="AC21" s="27">
        <v>387</v>
      </c>
      <c r="AD21" s="28">
        <v>66</v>
      </c>
      <c r="AE21" s="29">
        <v>1</v>
      </c>
      <c r="AF21" s="28">
        <v>1971</v>
      </c>
      <c r="AG21" s="22">
        <v>1912</v>
      </c>
      <c r="AH21" s="22">
        <v>59</v>
      </c>
      <c r="AI21" s="22">
        <v>22</v>
      </c>
      <c r="AJ21" s="22">
        <v>0</v>
      </c>
      <c r="AK21" s="22">
        <v>0</v>
      </c>
      <c r="AL21" s="29">
        <v>0</v>
      </c>
      <c r="AM21" s="28">
        <v>1252</v>
      </c>
      <c r="AN21" s="22">
        <v>539</v>
      </c>
      <c r="AO21" s="22">
        <v>0</v>
      </c>
      <c r="AP21" s="22">
        <v>0</v>
      </c>
      <c r="AQ21" s="22">
        <v>14</v>
      </c>
      <c r="AR21" s="22">
        <v>1</v>
      </c>
      <c r="AS21" s="32">
        <v>0</v>
      </c>
      <c r="AT21" s="44">
        <v>11602</v>
      </c>
      <c r="AU21" s="48">
        <v>20949</v>
      </c>
      <c r="AV21" s="49">
        <v>5322</v>
      </c>
      <c r="AW21" s="21">
        <v>0</v>
      </c>
      <c r="AX21" s="50">
        <v>7151</v>
      </c>
      <c r="AY21" s="51">
        <v>1577</v>
      </c>
      <c r="AZ21" s="22">
        <v>10</v>
      </c>
      <c r="BA21" s="52">
        <v>1587</v>
      </c>
      <c r="BB21" s="40">
        <v>11449</v>
      </c>
      <c r="BC21" s="41">
        <v>4767</v>
      </c>
      <c r="BD21" s="42">
        <v>16216</v>
      </c>
      <c r="BE21" s="33">
        <v>18753</v>
      </c>
      <c r="BF21" s="53">
        <v>28100</v>
      </c>
      <c r="BG21" s="43">
        <v>0.70603108041440554</v>
      </c>
      <c r="BH21" s="2"/>
    </row>
    <row r="22" spans="1:60" ht="19.5" customHeight="1" thickBot="1" x14ac:dyDescent="0.2">
      <c r="A22" s="87" t="s">
        <v>69</v>
      </c>
      <c r="B22" s="45">
        <v>439</v>
      </c>
      <c r="C22" s="46">
        <v>3</v>
      </c>
      <c r="D22" s="46">
        <v>81</v>
      </c>
      <c r="E22" s="46">
        <v>124</v>
      </c>
      <c r="F22" s="88">
        <f t="shared" si="6"/>
        <v>647</v>
      </c>
      <c r="G22" s="89">
        <v>1253</v>
      </c>
      <c r="H22" s="46">
        <v>2543</v>
      </c>
      <c r="I22" s="90">
        <f t="shared" si="7"/>
        <v>3796</v>
      </c>
      <c r="J22" s="89">
        <v>0</v>
      </c>
      <c r="K22" s="46">
        <v>22</v>
      </c>
      <c r="L22" s="90">
        <f t="shared" si="8"/>
        <v>22</v>
      </c>
      <c r="M22" s="91">
        <v>6</v>
      </c>
      <c r="N22" s="92">
        <v>1</v>
      </c>
      <c r="O22" s="92">
        <v>0</v>
      </c>
      <c r="P22" s="92">
        <v>1</v>
      </c>
      <c r="Q22" s="93">
        <v>2</v>
      </c>
      <c r="R22" s="46">
        <v>23</v>
      </c>
      <c r="S22" s="88">
        <f t="shared" si="9"/>
        <v>25</v>
      </c>
      <c r="T22" s="93">
        <v>1460</v>
      </c>
      <c r="U22" s="46">
        <v>479</v>
      </c>
      <c r="V22" s="92">
        <v>0</v>
      </c>
      <c r="W22" s="90">
        <v>228</v>
      </c>
      <c r="X22" s="93">
        <v>51</v>
      </c>
      <c r="Y22" s="46">
        <v>11</v>
      </c>
      <c r="Z22" s="46">
        <v>0</v>
      </c>
      <c r="AA22" s="94">
        <v>0</v>
      </c>
      <c r="AB22" s="47">
        <f t="shared" si="10"/>
        <v>62</v>
      </c>
      <c r="AC22" s="95">
        <v>48</v>
      </c>
      <c r="AD22" s="96">
        <v>94</v>
      </c>
      <c r="AE22" s="97">
        <v>1</v>
      </c>
      <c r="AF22" s="96">
        <v>450</v>
      </c>
      <c r="AG22" s="92">
        <v>327</v>
      </c>
      <c r="AH22" s="92">
        <v>123</v>
      </c>
      <c r="AI22" s="92">
        <v>73</v>
      </c>
      <c r="AJ22" s="92">
        <v>0</v>
      </c>
      <c r="AK22" s="92">
        <v>0</v>
      </c>
      <c r="AL22" s="97">
        <v>0</v>
      </c>
      <c r="AM22" s="96">
        <v>101</v>
      </c>
      <c r="AN22" s="92">
        <v>53</v>
      </c>
      <c r="AO22" s="92">
        <v>0</v>
      </c>
      <c r="AP22" s="92">
        <v>0</v>
      </c>
      <c r="AQ22" s="92">
        <v>6</v>
      </c>
      <c r="AR22" s="92">
        <v>1</v>
      </c>
      <c r="AS22" s="98">
        <v>0</v>
      </c>
      <c r="AT22" s="49">
        <v>4506</v>
      </c>
      <c r="AU22" s="99">
        <v>6754</v>
      </c>
      <c r="AV22" s="100">
        <v>2698</v>
      </c>
      <c r="AW22" s="101">
        <v>0</v>
      </c>
      <c r="AX22" s="50">
        <v>1523</v>
      </c>
      <c r="AY22" s="102">
        <v>439</v>
      </c>
      <c r="AZ22" s="92">
        <v>3</v>
      </c>
      <c r="BA22" s="103">
        <v>442</v>
      </c>
      <c r="BB22" s="54">
        <v>2776</v>
      </c>
      <c r="BC22" s="55">
        <v>2543</v>
      </c>
      <c r="BD22" s="56">
        <v>5319</v>
      </c>
      <c r="BE22" s="57">
        <v>6029</v>
      </c>
      <c r="BF22" s="58">
        <v>8277</v>
      </c>
      <c r="BG22" s="59">
        <v>0.52190261327317167</v>
      </c>
      <c r="BH22" s="2"/>
    </row>
    <row r="23" spans="1:60" ht="19.5" customHeight="1" thickTop="1" thickBot="1" x14ac:dyDescent="0.2">
      <c r="A23" s="60" t="s">
        <v>60</v>
      </c>
      <c r="B23" s="61">
        <f>SUM(B14:B22)</f>
        <v>9370</v>
      </c>
      <c r="C23" s="62">
        <f t="shared" ref="C23:AS23" si="11">SUM(C14:C22)</f>
        <v>46</v>
      </c>
      <c r="D23" s="62">
        <f t="shared" si="11"/>
        <v>2039</v>
      </c>
      <c r="E23" s="62">
        <f t="shared" si="11"/>
        <v>2493</v>
      </c>
      <c r="F23" s="63">
        <f t="shared" si="11"/>
        <v>13948</v>
      </c>
      <c r="G23" s="64">
        <f t="shared" si="11"/>
        <v>30598</v>
      </c>
      <c r="H23" s="62">
        <f t="shared" si="11"/>
        <v>29876</v>
      </c>
      <c r="I23" s="65">
        <f t="shared" si="11"/>
        <v>60474</v>
      </c>
      <c r="J23" s="64">
        <f t="shared" si="11"/>
        <v>3</v>
      </c>
      <c r="K23" s="62">
        <f t="shared" si="11"/>
        <v>587</v>
      </c>
      <c r="L23" s="65">
        <f t="shared" si="11"/>
        <v>590</v>
      </c>
      <c r="M23" s="67">
        <f t="shared" si="11"/>
        <v>81</v>
      </c>
      <c r="N23" s="68">
        <f t="shared" si="11"/>
        <v>3</v>
      </c>
      <c r="O23" s="68">
        <f t="shared" si="11"/>
        <v>0</v>
      </c>
      <c r="P23" s="68">
        <f t="shared" si="11"/>
        <v>18</v>
      </c>
      <c r="Q23" s="69">
        <f t="shared" si="11"/>
        <v>117</v>
      </c>
      <c r="R23" s="62">
        <f t="shared" si="11"/>
        <v>520</v>
      </c>
      <c r="S23" s="63">
        <f t="shared" si="11"/>
        <v>637</v>
      </c>
      <c r="T23" s="69">
        <f t="shared" si="11"/>
        <v>33373</v>
      </c>
      <c r="U23" s="62">
        <f t="shared" si="11"/>
        <v>10244</v>
      </c>
      <c r="V23" s="68">
        <f t="shared" si="11"/>
        <v>3183</v>
      </c>
      <c r="W23" s="65">
        <f t="shared" si="11"/>
        <v>4988</v>
      </c>
      <c r="X23" s="69">
        <f t="shared" si="11"/>
        <v>886</v>
      </c>
      <c r="Y23" s="62">
        <f t="shared" si="11"/>
        <v>245</v>
      </c>
      <c r="Z23" s="62">
        <f t="shared" si="11"/>
        <v>0</v>
      </c>
      <c r="AA23" s="70">
        <f t="shared" si="11"/>
        <v>1</v>
      </c>
      <c r="AB23" s="71">
        <f t="shared" si="11"/>
        <v>1132</v>
      </c>
      <c r="AC23" s="72">
        <f t="shared" si="11"/>
        <v>1693</v>
      </c>
      <c r="AD23" s="73">
        <f t="shared" si="11"/>
        <v>470</v>
      </c>
      <c r="AE23" s="74">
        <f t="shared" si="11"/>
        <v>11</v>
      </c>
      <c r="AF23" s="73">
        <f t="shared" si="11"/>
        <v>12219</v>
      </c>
      <c r="AG23" s="68">
        <f t="shared" si="11"/>
        <v>11719</v>
      </c>
      <c r="AH23" s="68">
        <f t="shared" si="11"/>
        <v>493</v>
      </c>
      <c r="AI23" s="68">
        <f t="shared" si="11"/>
        <v>249</v>
      </c>
      <c r="AJ23" s="68">
        <f t="shared" si="11"/>
        <v>1</v>
      </c>
      <c r="AK23" s="68">
        <f t="shared" si="11"/>
        <v>0</v>
      </c>
      <c r="AL23" s="74">
        <f t="shared" si="11"/>
        <v>1</v>
      </c>
      <c r="AM23" s="73">
        <f t="shared" si="11"/>
        <v>6408</v>
      </c>
      <c r="AN23" s="68">
        <f t="shared" si="11"/>
        <v>3518</v>
      </c>
      <c r="AO23" s="68">
        <f t="shared" si="11"/>
        <v>0</v>
      </c>
      <c r="AP23" s="68">
        <f t="shared" si="11"/>
        <v>0</v>
      </c>
      <c r="AQ23" s="68">
        <f t="shared" si="11"/>
        <v>34</v>
      </c>
      <c r="AR23" s="68">
        <f t="shared" si="11"/>
        <v>2</v>
      </c>
      <c r="AS23" s="75">
        <f t="shared" si="11"/>
        <v>0</v>
      </c>
      <c r="AT23" s="66">
        <v>75461</v>
      </c>
      <c r="AU23" s="76">
        <v>131440</v>
      </c>
      <c r="AV23" s="66">
        <v>33083</v>
      </c>
      <c r="AW23" s="67">
        <v>381</v>
      </c>
      <c r="AX23" s="77">
        <v>35636</v>
      </c>
      <c r="AY23" s="78">
        <v>9751</v>
      </c>
      <c r="AZ23" s="68">
        <v>46</v>
      </c>
      <c r="BA23" s="79">
        <v>9797</v>
      </c>
      <c r="BB23" s="80">
        <v>66234</v>
      </c>
      <c r="BC23" s="81">
        <v>29876</v>
      </c>
      <c r="BD23" s="82">
        <v>96110</v>
      </c>
      <c r="BE23" s="66">
        <v>111478</v>
      </c>
      <c r="BF23" s="76">
        <v>167457</v>
      </c>
      <c r="BG23" s="83">
        <v>0.68914785142024759</v>
      </c>
      <c r="BH23" s="2"/>
    </row>
    <row r="24" spans="1:60" ht="19.5" customHeight="1" thickTop="1" x14ac:dyDescent="0.15">
      <c r="A24" s="15" t="s">
        <v>70</v>
      </c>
      <c r="B24" s="16">
        <v>1490</v>
      </c>
      <c r="C24" s="17">
        <v>6</v>
      </c>
      <c r="D24" s="17">
        <v>287</v>
      </c>
      <c r="E24" s="17">
        <v>377</v>
      </c>
      <c r="F24" s="18">
        <f t="shared" ref="F24:F46" si="12">SUM(B24:E24)</f>
        <v>2160</v>
      </c>
      <c r="G24" s="19">
        <v>3754</v>
      </c>
      <c r="H24" s="17">
        <v>5584</v>
      </c>
      <c r="I24" s="20">
        <f t="shared" ref="I24:I46" si="13">SUM(G24:H24)</f>
        <v>9338</v>
      </c>
      <c r="J24" s="19">
        <v>0</v>
      </c>
      <c r="K24" s="17">
        <v>85</v>
      </c>
      <c r="L24" s="20">
        <f t="shared" ref="L24:L46" si="14">SUM(J24:K24)</f>
        <v>85</v>
      </c>
      <c r="M24" s="21">
        <v>18</v>
      </c>
      <c r="N24" s="22">
        <v>0</v>
      </c>
      <c r="O24" s="22">
        <v>0</v>
      </c>
      <c r="P24" s="22">
        <v>6</v>
      </c>
      <c r="Q24" s="23">
        <v>27</v>
      </c>
      <c r="R24" s="17">
        <v>131</v>
      </c>
      <c r="S24" s="18">
        <f t="shared" ref="S24:S46" si="15">SUM(Q24:R24)</f>
        <v>158</v>
      </c>
      <c r="T24" s="23">
        <v>6119</v>
      </c>
      <c r="U24" s="17">
        <v>1843</v>
      </c>
      <c r="V24" s="22">
        <v>0</v>
      </c>
      <c r="W24" s="20">
        <v>819</v>
      </c>
      <c r="X24" s="23">
        <v>148</v>
      </c>
      <c r="Y24" s="17">
        <v>32</v>
      </c>
      <c r="Z24" s="17">
        <v>0</v>
      </c>
      <c r="AA24" s="25">
        <v>0</v>
      </c>
      <c r="AB24" s="26">
        <f t="shared" ref="AB24:AB46" si="16">SUM(X24:AA24)</f>
        <v>180</v>
      </c>
      <c r="AC24" s="27">
        <v>560</v>
      </c>
      <c r="AD24" s="28">
        <v>30</v>
      </c>
      <c r="AE24" s="29">
        <v>2</v>
      </c>
      <c r="AF24" s="28">
        <v>2023</v>
      </c>
      <c r="AG24" s="22">
        <v>1986</v>
      </c>
      <c r="AH24" s="22">
        <v>36</v>
      </c>
      <c r="AI24" s="22">
        <v>8</v>
      </c>
      <c r="AJ24" s="22">
        <v>0</v>
      </c>
      <c r="AK24" s="22">
        <v>0</v>
      </c>
      <c r="AL24" s="29">
        <v>1</v>
      </c>
      <c r="AM24" s="28">
        <v>757</v>
      </c>
      <c r="AN24" s="22">
        <v>460</v>
      </c>
      <c r="AO24" s="22">
        <v>0</v>
      </c>
      <c r="AP24" s="22">
        <v>0</v>
      </c>
      <c r="AQ24" s="22">
        <v>18</v>
      </c>
      <c r="AR24" s="22">
        <v>0</v>
      </c>
      <c r="AS24" s="32">
        <v>0</v>
      </c>
      <c r="AT24" s="33">
        <v>11663</v>
      </c>
      <c r="AU24" s="34">
        <v>21510</v>
      </c>
      <c r="AV24" s="35">
        <v>6070</v>
      </c>
      <c r="AW24" s="21">
        <v>0</v>
      </c>
      <c r="AX24" s="50">
        <v>6854</v>
      </c>
      <c r="AY24" s="51">
        <v>1490</v>
      </c>
      <c r="AZ24" s="22">
        <v>6</v>
      </c>
      <c r="BA24" s="52">
        <v>1496</v>
      </c>
      <c r="BB24" s="40">
        <v>10608</v>
      </c>
      <c r="BC24" s="41">
        <v>5584</v>
      </c>
      <c r="BD24" s="42">
        <v>16192</v>
      </c>
      <c r="BE24" s="33">
        <v>18517</v>
      </c>
      <c r="BF24" s="85">
        <v>28364</v>
      </c>
      <c r="BG24" s="86">
        <v>0.65513833992094861</v>
      </c>
      <c r="BH24" s="2"/>
    </row>
    <row r="25" spans="1:60" ht="19.5" customHeight="1" x14ac:dyDescent="0.15">
      <c r="A25" s="15" t="s">
        <v>71</v>
      </c>
      <c r="B25" s="16">
        <v>1530</v>
      </c>
      <c r="C25" s="17">
        <v>5</v>
      </c>
      <c r="D25" s="17">
        <v>358</v>
      </c>
      <c r="E25" s="17">
        <v>544</v>
      </c>
      <c r="F25" s="18">
        <f t="shared" si="12"/>
        <v>2437</v>
      </c>
      <c r="G25" s="19">
        <v>2719</v>
      </c>
      <c r="H25" s="17">
        <v>5779</v>
      </c>
      <c r="I25" s="20">
        <f t="shared" si="13"/>
        <v>8498</v>
      </c>
      <c r="J25" s="19">
        <v>5</v>
      </c>
      <c r="K25" s="17">
        <v>157</v>
      </c>
      <c r="L25" s="20">
        <f t="shared" si="14"/>
        <v>162</v>
      </c>
      <c r="M25" s="21">
        <v>13</v>
      </c>
      <c r="N25" s="22">
        <v>0</v>
      </c>
      <c r="O25" s="22">
        <v>0</v>
      </c>
      <c r="P25" s="22">
        <v>3</v>
      </c>
      <c r="Q25" s="23">
        <v>20</v>
      </c>
      <c r="R25" s="17">
        <v>197</v>
      </c>
      <c r="S25" s="18">
        <f t="shared" si="15"/>
        <v>217</v>
      </c>
      <c r="T25" s="23">
        <v>6193</v>
      </c>
      <c r="U25" s="17">
        <v>2771</v>
      </c>
      <c r="V25" s="22">
        <v>528</v>
      </c>
      <c r="W25" s="20">
        <v>717</v>
      </c>
      <c r="X25" s="23">
        <v>190</v>
      </c>
      <c r="Y25" s="17">
        <v>55</v>
      </c>
      <c r="Z25" s="17">
        <v>0</v>
      </c>
      <c r="AA25" s="25">
        <v>0</v>
      </c>
      <c r="AB25" s="26">
        <f t="shared" si="16"/>
        <v>245</v>
      </c>
      <c r="AC25" s="27">
        <v>198</v>
      </c>
      <c r="AD25" s="28">
        <v>31</v>
      </c>
      <c r="AE25" s="29">
        <v>3</v>
      </c>
      <c r="AF25" s="28">
        <v>1783</v>
      </c>
      <c r="AG25" s="22">
        <v>1763</v>
      </c>
      <c r="AH25" s="22">
        <v>13</v>
      </c>
      <c r="AI25" s="22">
        <v>3</v>
      </c>
      <c r="AJ25" s="22">
        <v>1</v>
      </c>
      <c r="AK25" s="22">
        <v>0</v>
      </c>
      <c r="AL25" s="29">
        <v>6</v>
      </c>
      <c r="AM25" s="28">
        <v>199</v>
      </c>
      <c r="AN25" s="22">
        <v>86</v>
      </c>
      <c r="AO25" s="22">
        <v>0</v>
      </c>
      <c r="AP25" s="22">
        <v>0</v>
      </c>
      <c r="AQ25" s="22">
        <v>146</v>
      </c>
      <c r="AR25" s="22">
        <v>5</v>
      </c>
      <c r="AS25" s="32">
        <v>0</v>
      </c>
      <c r="AT25" s="44">
        <v>11200</v>
      </c>
      <c r="AU25" s="48">
        <v>20220</v>
      </c>
      <c r="AV25" s="49">
        <v>6498</v>
      </c>
      <c r="AW25" s="21">
        <v>1</v>
      </c>
      <c r="AX25" s="50">
        <v>3876</v>
      </c>
      <c r="AY25" s="51">
        <v>1531</v>
      </c>
      <c r="AZ25" s="22">
        <v>5</v>
      </c>
      <c r="BA25" s="52">
        <v>1536</v>
      </c>
      <c r="BB25" s="40">
        <v>6595</v>
      </c>
      <c r="BC25" s="41">
        <v>5779</v>
      </c>
      <c r="BD25" s="42">
        <v>12374</v>
      </c>
      <c r="BE25" s="33">
        <v>15077</v>
      </c>
      <c r="BF25" s="53">
        <v>24097</v>
      </c>
      <c r="BG25" s="43">
        <v>0.53297236140294169</v>
      </c>
      <c r="BH25" s="2"/>
    </row>
    <row r="26" spans="1:60" ht="19.5" customHeight="1" x14ac:dyDescent="0.15">
      <c r="A26" s="15" t="s">
        <v>72</v>
      </c>
      <c r="B26" s="16">
        <v>1479</v>
      </c>
      <c r="C26" s="17">
        <v>19</v>
      </c>
      <c r="D26" s="17">
        <v>373</v>
      </c>
      <c r="E26" s="17">
        <v>367</v>
      </c>
      <c r="F26" s="18">
        <f t="shared" si="12"/>
        <v>2238</v>
      </c>
      <c r="G26" s="19">
        <v>3903</v>
      </c>
      <c r="H26" s="17">
        <v>4972</v>
      </c>
      <c r="I26" s="20">
        <f t="shared" si="13"/>
        <v>8875</v>
      </c>
      <c r="J26" s="19">
        <v>0</v>
      </c>
      <c r="K26" s="17">
        <v>71</v>
      </c>
      <c r="L26" s="20">
        <f t="shared" si="14"/>
        <v>71</v>
      </c>
      <c r="M26" s="21">
        <v>20</v>
      </c>
      <c r="N26" s="22">
        <v>0</v>
      </c>
      <c r="O26" s="22">
        <v>0</v>
      </c>
      <c r="P26" s="22">
        <v>7</v>
      </c>
      <c r="Q26" s="23">
        <v>21</v>
      </c>
      <c r="R26" s="17">
        <v>87</v>
      </c>
      <c r="S26" s="18">
        <f t="shared" si="15"/>
        <v>108</v>
      </c>
      <c r="T26" s="23">
        <v>4926</v>
      </c>
      <c r="U26" s="17">
        <v>1689</v>
      </c>
      <c r="V26" s="22">
        <v>249</v>
      </c>
      <c r="W26" s="20">
        <v>683</v>
      </c>
      <c r="X26" s="23">
        <v>133</v>
      </c>
      <c r="Y26" s="17">
        <v>32</v>
      </c>
      <c r="Z26" s="17">
        <v>0</v>
      </c>
      <c r="AA26" s="25">
        <v>0</v>
      </c>
      <c r="AB26" s="26">
        <f t="shared" si="16"/>
        <v>165</v>
      </c>
      <c r="AC26" s="27">
        <v>68</v>
      </c>
      <c r="AD26" s="28">
        <v>20</v>
      </c>
      <c r="AE26" s="29">
        <v>3</v>
      </c>
      <c r="AF26" s="28">
        <v>1581</v>
      </c>
      <c r="AG26" s="22">
        <v>1536</v>
      </c>
      <c r="AH26" s="22">
        <v>42</v>
      </c>
      <c r="AI26" s="22">
        <v>19</v>
      </c>
      <c r="AJ26" s="22">
        <v>0</v>
      </c>
      <c r="AK26" s="22">
        <v>0</v>
      </c>
      <c r="AL26" s="29">
        <v>3</v>
      </c>
      <c r="AM26" s="28">
        <v>152</v>
      </c>
      <c r="AN26" s="22">
        <v>85</v>
      </c>
      <c r="AO26" s="22">
        <v>0</v>
      </c>
      <c r="AP26" s="22">
        <v>0</v>
      </c>
      <c r="AQ26" s="22">
        <v>13</v>
      </c>
      <c r="AR26" s="22">
        <v>2</v>
      </c>
      <c r="AS26" s="32">
        <v>0</v>
      </c>
      <c r="AT26" s="44">
        <v>11289</v>
      </c>
      <c r="AU26" s="48">
        <v>18327</v>
      </c>
      <c r="AV26" s="49">
        <v>5449</v>
      </c>
      <c r="AW26" s="21">
        <v>0</v>
      </c>
      <c r="AX26" s="50">
        <v>5951</v>
      </c>
      <c r="AY26" s="51">
        <v>1479</v>
      </c>
      <c r="AZ26" s="22">
        <v>19</v>
      </c>
      <c r="BA26" s="52">
        <v>1498</v>
      </c>
      <c r="BB26" s="40">
        <v>9854</v>
      </c>
      <c r="BC26" s="41">
        <v>4972</v>
      </c>
      <c r="BD26" s="42">
        <v>14826</v>
      </c>
      <c r="BE26" s="33">
        <v>17240</v>
      </c>
      <c r="BF26" s="53">
        <v>24278</v>
      </c>
      <c r="BG26" s="43">
        <v>0.66464319438823694</v>
      </c>
      <c r="BH26" s="2"/>
    </row>
    <row r="27" spans="1:60" ht="19.5" customHeight="1" x14ac:dyDescent="0.15">
      <c r="A27" s="15" t="s">
        <v>73</v>
      </c>
      <c r="B27" s="16">
        <v>751</v>
      </c>
      <c r="C27" s="17">
        <v>1</v>
      </c>
      <c r="D27" s="17">
        <v>120</v>
      </c>
      <c r="E27" s="17">
        <v>159</v>
      </c>
      <c r="F27" s="18">
        <f t="shared" si="12"/>
        <v>1031</v>
      </c>
      <c r="G27" s="19">
        <v>2495</v>
      </c>
      <c r="H27" s="17">
        <v>3756</v>
      </c>
      <c r="I27" s="20">
        <f t="shared" si="13"/>
        <v>6251</v>
      </c>
      <c r="J27" s="19">
        <v>5</v>
      </c>
      <c r="K27" s="17">
        <v>119</v>
      </c>
      <c r="L27" s="20">
        <f t="shared" si="14"/>
        <v>124</v>
      </c>
      <c r="M27" s="21">
        <v>2</v>
      </c>
      <c r="N27" s="22">
        <v>0</v>
      </c>
      <c r="O27" s="22">
        <v>0</v>
      </c>
      <c r="P27" s="22">
        <v>0</v>
      </c>
      <c r="Q27" s="23">
        <v>10</v>
      </c>
      <c r="R27" s="17">
        <v>46</v>
      </c>
      <c r="S27" s="18">
        <f t="shared" si="15"/>
        <v>56</v>
      </c>
      <c r="T27" s="23">
        <v>2461</v>
      </c>
      <c r="U27" s="17">
        <v>1193</v>
      </c>
      <c r="V27" s="22">
        <v>0</v>
      </c>
      <c r="W27" s="20">
        <v>284</v>
      </c>
      <c r="X27" s="23">
        <v>52</v>
      </c>
      <c r="Y27" s="17">
        <v>22</v>
      </c>
      <c r="Z27" s="17">
        <v>0</v>
      </c>
      <c r="AA27" s="25">
        <v>0</v>
      </c>
      <c r="AB27" s="26">
        <f t="shared" si="16"/>
        <v>74</v>
      </c>
      <c r="AC27" s="27">
        <v>237</v>
      </c>
      <c r="AD27" s="28">
        <v>2</v>
      </c>
      <c r="AE27" s="29">
        <v>2</v>
      </c>
      <c r="AF27" s="28">
        <v>904</v>
      </c>
      <c r="AG27" s="22">
        <v>897</v>
      </c>
      <c r="AH27" s="22">
        <v>7</v>
      </c>
      <c r="AI27" s="22">
        <v>1</v>
      </c>
      <c r="AJ27" s="22">
        <v>0</v>
      </c>
      <c r="AK27" s="22">
        <v>0</v>
      </c>
      <c r="AL27" s="29">
        <v>0</v>
      </c>
      <c r="AM27" s="28">
        <v>968</v>
      </c>
      <c r="AN27" s="22">
        <v>515</v>
      </c>
      <c r="AO27" s="22">
        <v>0</v>
      </c>
      <c r="AP27" s="22">
        <v>0</v>
      </c>
      <c r="AQ27" s="22">
        <v>72</v>
      </c>
      <c r="AR27" s="22">
        <v>9</v>
      </c>
      <c r="AS27" s="32">
        <v>0</v>
      </c>
      <c r="AT27" s="44">
        <v>7486</v>
      </c>
      <c r="AU27" s="48">
        <v>12271</v>
      </c>
      <c r="AV27" s="49">
        <v>4037</v>
      </c>
      <c r="AW27" s="21">
        <v>0</v>
      </c>
      <c r="AX27" s="50">
        <v>1454</v>
      </c>
      <c r="AY27" s="51">
        <v>751</v>
      </c>
      <c r="AZ27" s="22">
        <v>1</v>
      </c>
      <c r="BA27" s="52">
        <v>752</v>
      </c>
      <c r="BB27" s="40">
        <v>3949</v>
      </c>
      <c r="BC27" s="41">
        <v>3756</v>
      </c>
      <c r="BD27" s="42">
        <v>7705</v>
      </c>
      <c r="BE27" s="33">
        <v>8940</v>
      </c>
      <c r="BF27" s="53">
        <v>13725</v>
      </c>
      <c r="BG27" s="43">
        <v>0.51252433484750159</v>
      </c>
      <c r="BH27" s="2"/>
    </row>
    <row r="28" spans="1:60" ht="19.5" customHeight="1" x14ac:dyDescent="0.15">
      <c r="A28" s="15" t="s">
        <v>74</v>
      </c>
      <c r="B28" s="16">
        <v>2768</v>
      </c>
      <c r="C28" s="17">
        <v>9</v>
      </c>
      <c r="D28" s="17">
        <v>365</v>
      </c>
      <c r="E28" s="17">
        <v>620</v>
      </c>
      <c r="F28" s="18">
        <f t="shared" si="12"/>
        <v>3762</v>
      </c>
      <c r="G28" s="19">
        <v>3186</v>
      </c>
      <c r="H28" s="17">
        <v>7532</v>
      </c>
      <c r="I28" s="20">
        <f t="shared" si="13"/>
        <v>10718</v>
      </c>
      <c r="J28" s="19">
        <v>6</v>
      </c>
      <c r="K28" s="17">
        <v>149</v>
      </c>
      <c r="L28" s="20">
        <f t="shared" si="14"/>
        <v>155</v>
      </c>
      <c r="M28" s="21">
        <v>14</v>
      </c>
      <c r="N28" s="22">
        <v>0</v>
      </c>
      <c r="O28" s="22">
        <v>0</v>
      </c>
      <c r="P28" s="22">
        <v>3</v>
      </c>
      <c r="Q28" s="23">
        <v>27</v>
      </c>
      <c r="R28" s="17">
        <v>179</v>
      </c>
      <c r="S28" s="18">
        <f t="shared" si="15"/>
        <v>206</v>
      </c>
      <c r="T28" s="23">
        <v>8123</v>
      </c>
      <c r="U28" s="17">
        <v>3473</v>
      </c>
      <c r="V28" s="22">
        <v>1503</v>
      </c>
      <c r="W28" s="20">
        <v>834</v>
      </c>
      <c r="X28" s="23">
        <v>209</v>
      </c>
      <c r="Y28" s="17">
        <v>56</v>
      </c>
      <c r="Z28" s="17">
        <v>0</v>
      </c>
      <c r="AA28" s="25">
        <v>0</v>
      </c>
      <c r="AB28" s="26">
        <f t="shared" si="16"/>
        <v>265</v>
      </c>
      <c r="AC28" s="27">
        <v>95</v>
      </c>
      <c r="AD28" s="28">
        <v>34</v>
      </c>
      <c r="AE28" s="29">
        <v>4</v>
      </c>
      <c r="AF28" s="28">
        <v>2628</v>
      </c>
      <c r="AG28" s="22">
        <v>2594</v>
      </c>
      <c r="AH28" s="22">
        <v>30</v>
      </c>
      <c r="AI28" s="22">
        <v>14</v>
      </c>
      <c r="AJ28" s="22">
        <v>0</v>
      </c>
      <c r="AK28" s="22">
        <v>0</v>
      </c>
      <c r="AL28" s="29">
        <v>1</v>
      </c>
      <c r="AM28" s="28">
        <v>1601</v>
      </c>
      <c r="AN28" s="22">
        <v>856</v>
      </c>
      <c r="AO28" s="22">
        <v>0</v>
      </c>
      <c r="AP28" s="22">
        <v>0</v>
      </c>
      <c r="AQ28" s="22">
        <v>68</v>
      </c>
      <c r="AR28" s="22">
        <v>6</v>
      </c>
      <c r="AS28" s="32">
        <v>0</v>
      </c>
      <c r="AT28" s="44">
        <v>14770</v>
      </c>
      <c r="AU28" s="48">
        <v>27800</v>
      </c>
      <c r="AV28" s="49">
        <v>8324</v>
      </c>
      <c r="AW28" s="21">
        <v>109</v>
      </c>
      <c r="AX28" s="50">
        <v>9870</v>
      </c>
      <c r="AY28" s="51">
        <v>2877</v>
      </c>
      <c r="AZ28" s="22">
        <v>9</v>
      </c>
      <c r="BA28" s="52">
        <v>2886</v>
      </c>
      <c r="BB28" s="40">
        <v>13056</v>
      </c>
      <c r="BC28" s="41">
        <v>7532</v>
      </c>
      <c r="BD28" s="42">
        <v>20588</v>
      </c>
      <c r="BE28" s="33">
        <v>24749</v>
      </c>
      <c r="BF28" s="53">
        <v>37779</v>
      </c>
      <c r="BG28" s="43">
        <v>0.63415581892364481</v>
      </c>
      <c r="BH28" s="2"/>
    </row>
    <row r="29" spans="1:60" ht="19.5" customHeight="1" x14ac:dyDescent="0.15">
      <c r="A29" s="15" t="s">
        <v>75</v>
      </c>
      <c r="B29" s="16">
        <v>1963</v>
      </c>
      <c r="C29" s="17">
        <v>9</v>
      </c>
      <c r="D29" s="17">
        <v>235</v>
      </c>
      <c r="E29" s="17">
        <v>244</v>
      </c>
      <c r="F29" s="18">
        <f t="shared" si="12"/>
        <v>2451</v>
      </c>
      <c r="G29" s="19">
        <v>2213</v>
      </c>
      <c r="H29" s="17">
        <v>3556</v>
      </c>
      <c r="I29" s="20">
        <f t="shared" si="13"/>
        <v>5769</v>
      </c>
      <c r="J29" s="19">
        <v>0</v>
      </c>
      <c r="K29" s="17">
        <v>252</v>
      </c>
      <c r="L29" s="20">
        <f t="shared" si="14"/>
        <v>252</v>
      </c>
      <c r="M29" s="21">
        <v>7</v>
      </c>
      <c r="N29" s="22">
        <v>0</v>
      </c>
      <c r="O29" s="22">
        <v>0</v>
      </c>
      <c r="P29" s="22">
        <v>2</v>
      </c>
      <c r="Q29" s="23">
        <v>26</v>
      </c>
      <c r="R29" s="17">
        <v>255</v>
      </c>
      <c r="S29" s="18">
        <f t="shared" si="15"/>
        <v>281</v>
      </c>
      <c r="T29" s="23">
        <v>7208</v>
      </c>
      <c r="U29" s="17">
        <v>4760</v>
      </c>
      <c r="V29" s="22">
        <v>324</v>
      </c>
      <c r="W29" s="20">
        <v>570</v>
      </c>
      <c r="X29" s="23">
        <v>94</v>
      </c>
      <c r="Y29" s="17">
        <v>38</v>
      </c>
      <c r="Z29" s="17">
        <v>0</v>
      </c>
      <c r="AA29" s="25">
        <v>0</v>
      </c>
      <c r="AB29" s="26">
        <f t="shared" si="16"/>
        <v>132</v>
      </c>
      <c r="AC29" s="27">
        <v>636</v>
      </c>
      <c r="AD29" s="28">
        <v>27</v>
      </c>
      <c r="AE29" s="29">
        <v>1</v>
      </c>
      <c r="AF29" s="28">
        <v>3237</v>
      </c>
      <c r="AG29" s="22">
        <v>3168</v>
      </c>
      <c r="AH29" s="22">
        <v>62</v>
      </c>
      <c r="AI29" s="22">
        <v>19</v>
      </c>
      <c r="AJ29" s="22">
        <v>0</v>
      </c>
      <c r="AK29" s="22">
        <v>0</v>
      </c>
      <c r="AL29" s="29">
        <v>7</v>
      </c>
      <c r="AM29" s="28">
        <v>1331</v>
      </c>
      <c r="AN29" s="22">
        <v>1026</v>
      </c>
      <c r="AO29" s="22">
        <v>0</v>
      </c>
      <c r="AP29" s="22">
        <v>0</v>
      </c>
      <c r="AQ29" s="22">
        <v>127</v>
      </c>
      <c r="AR29" s="22">
        <v>9</v>
      </c>
      <c r="AS29" s="32">
        <v>0</v>
      </c>
      <c r="AT29" s="44">
        <v>8521</v>
      </c>
      <c r="AU29" s="48">
        <v>21510</v>
      </c>
      <c r="AV29" s="49">
        <v>4068</v>
      </c>
      <c r="AW29" s="21">
        <v>26</v>
      </c>
      <c r="AX29" s="50">
        <v>4937</v>
      </c>
      <c r="AY29" s="51">
        <v>1989</v>
      </c>
      <c r="AZ29" s="22">
        <v>9</v>
      </c>
      <c r="BA29" s="52">
        <v>1998</v>
      </c>
      <c r="BB29" s="40">
        <v>7150</v>
      </c>
      <c r="BC29" s="41">
        <v>3556</v>
      </c>
      <c r="BD29" s="42">
        <v>10706</v>
      </c>
      <c r="BE29" s="33">
        <v>13484</v>
      </c>
      <c r="BF29" s="53">
        <v>26473</v>
      </c>
      <c r="BG29" s="43">
        <v>0.66784980384830939</v>
      </c>
      <c r="BH29" s="2"/>
    </row>
    <row r="30" spans="1:60" ht="19.5" customHeight="1" x14ac:dyDescent="0.15">
      <c r="A30" s="15" t="s">
        <v>76</v>
      </c>
      <c r="B30" s="16">
        <v>1207</v>
      </c>
      <c r="C30" s="17">
        <v>5</v>
      </c>
      <c r="D30" s="17">
        <v>152</v>
      </c>
      <c r="E30" s="17">
        <v>217</v>
      </c>
      <c r="F30" s="18">
        <f t="shared" si="12"/>
        <v>1581</v>
      </c>
      <c r="G30" s="19">
        <v>1828</v>
      </c>
      <c r="H30" s="17">
        <v>3470</v>
      </c>
      <c r="I30" s="20">
        <f t="shared" si="13"/>
        <v>5298</v>
      </c>
      <c r="J30" s="19">
        <v>1</v>
      </c>
      <c r="K30" s="17">
        <v>320</v>
      </c>
      <c r="L30" s="20">
        <f t="shared" si="14"/>
        <v>321</v>
      </c>
      <c r="M30" s="21">
        <v>10</v>
      </c>
      <c r="N30" s="22">
        <v>0</v>
      </c>
      <c r="O30" s="22">
        <v>0</v>
      </c>
      <c r="P30" s="22">
        <v>4</v>
      </c>
      <c r="Q30" s="23">
        <v>28</v>
      </c>
      <c r="R30" s="17">
        <v>195</v>
      </c>
      <c r="S30" s="18">
        <f t="shared" si="15"/>
        <v>223</v>
      </c>
      <c r="T30" s="23">
        <v>4192</v>
      </c>
      <c r="U30" s="17">
        <v>2415</v>
      </c>
      <c r="V30" s="22">
        <v>243</v>
      </c>
      <c r="W30" s="20">
        <v>330</v>
      </c>
      <c r="X30" s="23">
        <v>75</v>
      </c>
      <c r="Y30" s="17">
        <v>30</v>
      </c>
      <c r="Z30" s="17">
        <v>0</v>
      </c>
      <c r="AA30" s="25">
        <v>0</v>
      </c>
      <c r="AB30" s="26">
        <f t="shared" si="16"/>
        <v>105</v>
      </c>
      <c r="AC30" s="27">
        <v>300</v>
      </c>
      <c r="AD30" s="28">
        <v>51</v>
      </c>
      <c r="AE30" s="29">
        <v>3</v>
      </c>
      <c r="AF30" s="28">
        <v>1298</v>
      </c>
      <c r="AG30" s="22">
        <v>1243</v>
      </c>
      <c r="AH30" s="22">
        <v>55</v>
      </c>
      <c r="AI30" s="22">
        <v>21</v>
      </c>
      <c r="AJ30" s="22">
        <v>0</v>
      </c>
      <c r="AK30" s="22">
        <v>0</v>
      </c>
      <c r="AL30" s="29">
        <v>0</v>
      </c>
      <c r="AM30" s="28">
        <v>368</v>
      </c>
      <c r="AN30" s="22">
        <v>214</v>
      </c>
      <c r="AO30" s="22">
        <v>0</v>
      </c>
      <c r="AP30" s="22">
        <v>0</v>
      </c>
      <c r="AQ30" s="22">
        <v>167</v>
      </c>
      <c r="AR30" s="22">
        <v>1</v>
      </c>
      <c r="AS30" s="32">
        <v>0</v>
      </c>
      <c r="AT30" s="44">
        <v>7281</v>
      </c>
      <c r="AU30" s="48">
        <v>13989</v>
      </c>
      <c r="AV30" s="49">
        <v>4022</v>
      </c>
      <c r="AW30" s="21">
        <v>14</v>
      </c>
      <c r="AX30" s="50">
        <v>3210</v>
      </c>
      <c r="AY30" s="51">
        <v>1221</v>
      </c>
      <c r="AZ30" s="22">
        <v>5</v>
      </c>
      <c r="BA30" s="52">
        <v>1226</v>
      </c>
      <c r="BB30" s="40">
        <v>5038</v>
      </c>
      <c r="BC30" s="41">
        <v>3470</v>
      </c>
      <c r="BD30" s="42">
        <v>8508</v>
      </c>
      <c r="BE30" s="33">
        <v>10505</v>
      </c>
      <c r="BF30" s="53">
        <v>17213</v>
      </c>
      <c r="BG30" s="43">
        <v>0.59214856605547717</v>
      </c>
      <c r="BH30" s="2"/>
    </row>
    <row r="31" spans="1:60" ht="19.5" customHeight="1" x14ac:dyDescent="0.15">
      <c r="A31" s="15" t="s">
        <v>77</v>
      </c>
      <c r="B31" s="16">
        <v>1800</v>
      </c>
      <c r="C31" s="17">
        <v>12</v>
      </c>
      <c r="D31" s="17">
        <v>218</v>
      </c>
      <c r="E31" s="17">
        <v>332</v>
      </c>
      <c r="F31" s="18">
        <f t="shared" si="12"/>
        <v>2362</v>
      </c>
      <c r="G31" s="19">
        <v>2026</v>
      </c>
      <c r="H31" s="17">
        <v>3387</v>
      </c>
      <c r="I31" s="20">
        <f t="shared" si="13"/>
        <v>5413</v>
      </c>
      <c r="J31" s="19">
        <v>1</v>
      </c>
      <c r="K31" s="17">
        <v>146</v>
      </c>
      <c r="L31" s="20">
        <f t="shared" si="14"/>
        <v>147</v>
      </c>
      <c r="M31" s="21">
        <v>18</v>
      </c>
      <c r="N31" s="22">
        <v>3</v>
      </c>
      <c r="O31" s="22">
        <v>1</v>
      </c>
      <c r="P31" s="22">
        <v>4</v>
      </c>
      <c r="Q31" s="23">
        <v>20</v>
      </c>
      <c r="R31" s="17">
        <v>162</v>
      </c>
      <c r="S31" s="18">
        <f t="shared" si="15"/>
        <v>182</v>
      </c>
      <c r="T31" s="23">
        <v>5420</v>
      </c>
      <c r="U31" s="17">
        <v>2908</v>
      </c>
      <c r="V31" s="22">
        <v>444</v>
      </c>
      <c r="W31" s="20">
        <v>521</v>
      </c>
      <c r="X31" s="23">
        <v>125</v>
      </c>
      <c r="Y31" s="17">
        <v>34</v>
      </c>
      <c r="Z31" s="17">
        <v>0</v>
      </c>
      <c r="AA31" s="25">
        <v>0</v>
      </c>
      <c r="AB31" s="26">
        <f t="shared" si="16"/>
        <v>159</v>
      </c>
      <c r="AC31" s="27">
        <v>396</v>
      </c>
      <c r="AD31" s="28">
        <v>299</v>
      </c>
      <c r="AE31" s="29">
        <v>17</v>
      </c>
      <c r="AF31" s="28">
        <v>1565</v>
      </c>
      <c r="AG31" s="22">
        <v>1188</v>
      </c>
      <c r="AH31" s="22">
        <v>373</v>
      </c>
      <c r="AI31" s="22">
        <v>245</v>
      </c>
      <c r="AJ31" s="22">
        <v>0</v>
      </c>
      <c r="AK31" s="22">
        <v>0</v>
      </c>
      <c r="AL31" s="29">
        <v>4</v>
      </c>
      <c r="AM31" s="28">
        <v>461</v>
      </c>
      <c r="AN31" s="22">
        <v>395</v>
      </c>
      <c r="AO31" s="22">
        <v>0</v>
      </c>
      <c r="AP31" s="22">
        <v>0</v>
      </c>
      <c r="AQ31" s="22">
        <v>44</v>
      </c>
      <c r="AR31" s="22">
        <v>0</v>
      </c>
      <c r="AS31" s="32">
        <v>0</v>
      </c>
      <c r="AT31" s="44">
        <v>7990</v>
      </c>
      <c r="AU31" s="48">
        <v>16533</v>
      </c>
      <c r="AV31" s="49">
        <v>3895</v>
      </c>
      <c r="AW31" s="21">
        <v>9</v>
      </c>
      <c r="AX31" s="50">
        <v>4873</v>
      </c>
      <c r="AY31" s="51">
        <v>1809</v>
      </c>
      <c r="AZ31" s="22">
        <v>12</v>
      </c>
      <c r="BA31" s="52">
        <v>1821</v>
      </c>
      <c r="BB31" s="40">
        <v>6899</v>
      </c>
      <c r="BC31" s="41">
        <v>3387</v>
      </c>
      <c r="BD31" s="42">
        <v>10286</v>
      </c>
      <c r="BE31" s="33">
        <v>12872</v>
      </c>
      <c r="BF31" s="53">
        <v>21415</v>
      </c>
      <c r="BG31" s="43">
        <v>0.6707174800699981</v>
      </c>
      <c r="BH31" s="2"/>
    </row>
    <row r="32" spans="1:60" ht="19.5" customHeight="1" x14ac:dyDescent="0.15">
      <c r="A32" s="15" t="s">
        <v>78</v>
      </c>
      <c r="B32" s="16">
        <v>1610</v>
      </c>
      <c r="C32" s="17">
        <v>7</v>
      </c>
      <c r="D32" s="17">
        <v>219</v>
      </c>
      <c r="E32" s="17">
        <v>368</v>
      </c>
      <c r="F32" s="18">
        <f t="shared" si="12"/>
        <v>2204</v>
      </c>
      <c r="G32" s="19">
        <v>3204</v>
      </c>
      <c r="H32" s="17">
        <v>5474</v>
      </c>
      <c r="I32" s="20">
        <f t="shared" si="13"/>
        <v>8678</v>
      </c>
      <c r="J32" s="19">
        <v>0</v>
      </c>
      <c r="K32" s="17">
        <v>157</v>
      </c>
      <c r="L32" s="20">
        <f t="shared" si="14"/>
        <v>157</v>
      </c>
      <c r="M32" s="21">
        <v>17</v>
      </c>
      <c r="N32" s="22">
        <v>1</v>
      </c>
      <c r="O32" s="22">
        <v>0</v>
      </c>
      <c r="P32" s="22">
        <v>5</v>
      </c>
      <c r="Q32" s="23">
        <v>25</v>
      </c>
      <c r="R32" s="17">
        <v>143</v>
      </c>
      <c r="S32" s="18">
        <f t="shared" si="15"/>
        <v>168</v>
      </c>
      <c r="T32" s="23">
        <v>4781</v>
      </c>
      <c r="U32" s="17">
        <v>2088</v>
      </c>
      <c r="V32" s="22">
        <v>0</v>
      </c>
      <c r="W32" s="20">
        <v>490</v>
      </c>
      <c r="X32" s="23">
        <v>113</v>
      </c>
      <c r="Y32" s="17">
        <v>34</v>
      </c>
      <c r="Z32" s="17">
        <v>0</v>
      </c>
      <c r="AA32" s="25">
        <v>0</v>
      </c>
      <c r="AB32" s="26">
        <f t="shared" si="16"/>
        <v>147</v>
      </c>
      <c r="AC32" s="27">
        <v>131</v>
      </c>
      <c r="AD32" s="28">
        <v>26</v>
      </c>
      <c r="AE32" s="29">
        <v>3</v>
      </c>
      <c r="AF32" s="28">
        <v>1594</v>
      </c>
      <c r="AG32" s="22">
        <v>1568</v>
      </c>
      <c r="AH32" s="22">
        <v>22</v>
      </c>
      <c r="AI32" s="22">
        <v>7</v>
      </c>
      <c r="AJ32" s="22">
        <v>0</v>
      </c>
      <c r="AK32" s="22">
        <v>0</v>
      </c>
      <c r="AL32" s="29">
        <v>2</v>
      </c>
      <c r="AM32" s="28">
        <v>602</v>
      </c>
      <c r="AN32" s="22">
        <v>318</v>
      </c>
      <c r="AO32" s="22">
        <v>0</v>
      </c>
      <c r="AP32" s="22">
        <v>0</v>
      </c>
      <c r="AQ32" s="22">
        <v>17</v>
      </c>
      <c r="AR32" s="22">
        <v>5</v>
      </c>
      <c r="AS32" s="32">
        <v>0</v>
      </c>
      <c r="AT32" s="44">
        <v>11173</v>
      </c>
      <c r="AU32" s="48">
        <v>18647</v>
      </c>
      <c r="AV32" s="49">
        <v>6023</v>
      </c>
      <c r="AW32" s="21">
        <v>5</v>
      </c>
      <c r="AX32" s="50">
        <v>3434</v>
      </c>
      <c r="AY32" s="51">
        <v>1615</v>
      </c>
      <c r="AZ32" s="22">
        <v>7</v>
      </c>
      <c r="BA32" s="52">
        <v>1622</v>
      </c>
      <c r="BB32" s="40">
        <v>6638</v>
      </c>
      <c r="BC32" s="41">
        <v>5474</v>
      </c>
      <c r="BD32" s="42">
        <v>12112</v>
      </c>
      <c r="BE32" s="33">
        <v>14612</v>
      </c>
      <c r="BF32" s="53">
        <v>22086</v>
      </c>
      <c r="BG32" s="43">
        <v>0.54805151915455741</v>
      </c>
      <c r="BH32" s="2"/>
    </row>
    <row r="33" spans="1:60" ht="19.5" customHeight="1" x14ac:dyDescent="0.15">
      <c r="A33" s="15" t="s">
        <v>79</v>
      </c>
      <c r="B33" s="16">
        <v>2069</v>
      </c>
      <c r="C33" s="17">
        <v>8</v>
      </c>
      <c r="D33" s="17">
        <v>459</v>
      </c>
      <c r="E33" s="17">
        <v>443</v>
      </c>
      <c r="F33" s="18">
        <f t="shared" si="12"/>
        <v>2979</v>
      </c>
      <c r="G33" s="19">
        <v>4244</v>
      </c>
      <c r="H33" s="17">
        <v>3375</v>
      </c>
      <c r="I33" s="20">
        <f t="shared" si="13"/>
        <v>7619</v>
      </c>
      <c r="J33" s="19">
        <v>25</v>
      </c>
      <c r="K33" s="17">
        <v>216</v>
      </c>
      <c r="L33" s="20">
        <f t="shared" si="14"/>
        <v>241</v>
      </c>
      <c r="M33" s="21">
        <v>10</v>
      </c>
      <c r="N33" s="22">
        <v>2</v>
      </c>
      <c r="O33" s="22">
        <v>1</v>
      </c>
      <c r="P33" s="22">
        <v>4</v>
      </c>
      <c r="Q33" s="23">
        <v>29</v>
      </c>
      <c r="R33" s="17">
        <v>176</v>
      </c>
      <c r="S33" s="18">
        <f t="shared" si="15"/>
        <v>205</v>
      </c>
      <c r="T33" s="23">
        <v>8434</v>
      </c>
      <c r="U33" s="17">
        <v>5095</v>
      </c>
      <c r="V33" s="22">
        <v>470</v>
      </c>
      <c r="W33" s="20">
        <v>663</v>
      </c>
      <c r="X33" s="23">
        <v>154</v>
      </c>
      <c r="Y33" s="17">
        <v>55</v>
      </c>
      <c r="Z33" s="17">
        <v>0</v>
      </c>
      <c r="AA33" s="25">
        <v>0</v>
      </c>
      <c r="AB33" s="26">
        <f t="shared" si="16"/>
        <v>209</v>
      </c>
      <c r="AC33" s="27">
        <v>1068</v>
      </c>
      <c r="AD33" s="28">
        <v>28</v>
      </c>
      <c r="AE33" s="29">
        <v>6</v>
      </c>
      <c r="AF33" s="28">
        <v>4035</v>
      </c>
      <c r="AG33" s="22">
        <v>3957</v>
      </c>
      <c r="AH33" s="22">
        <v>39</v>
      </c>
      <c r="AI33" s="22">
        <v>22</v>
      </c>
      <c r="AJ33" s="22">
        <v>0</v>
      </c>
      <c r="AK33" s="22">
        <v>0</v>
      </c>
      <c r="AL33" s="29">
        <v>11</v>
      </c>
      <c r="AM33" s="28">
        <v>2009</v>
      </c>
      <c r="AN33" s="22">
        <v>1169</v>
      </c>
      <c r="AO33" s="22">
        <v>0</v>
      </c>
      <c r="AP33" s="22">
        <v>0</v>
      </c>
      <c r="AQ33" s="22">
        <v>535</v>
      </c>
      <c r="AR33" s="22">
        <v>8</v>
      </c>
      <c r="AS33" s="32">
        <v>0</v>
      </c>
      <c r="AT33" s="44">
        <v>10952</v>
      </c>
      <c r="AU33" s="48">
        <v>27489</v>
      </c>
      <c r="AV33" s="49">
        <v>4052</v>
      </c>
      <c r="AW33" s="21">
        <v>20</v>
      </c>
      <c r="AX33" s="50">
        <v>11258</v>
      </c>
      <c r="AY33" s="51">
        <v>2089</v>
      </c>
      <c r="AZ33" s="22">
        <v>8</v>
      </c>
      <c r="BA33" s="52">
        <v>2097</v>
      </c>
      <c r="BB33" s="40">
        <v>15502</v>
      </c>
      <c r="BC33" s="41">
        <v>3375</v>
      </c>
      <c r="BD33" s="42">
        <v>18877</v>
      </c>
      <c r="BE33" s="33">
        <v>22230</v>
      </c>
      <c r="BF33" s="53">
        <v>38767</v>
      </c>
      <c r="BG33" s="43">
        <v>0.82121099751019755</v>
      </c>
      <c r="BH33" s="2"/>
    </row>
    <row r="34" spans="1:60" ht="19.5" customHeight="1" x14ac:dyDescent="0.15">
      <c r="A34" s="15" t="s">
        <v>80</v>
      </c>
      <c r="B34" s="16">
        <v>954</v>
      </c>
      <c r="C34" s="17">
        <v>11</v>
      </c>
      <c r="D34" s="17">
        <v>155</v>
      </c>
      <c r="E34" s="17">
        <v>206</v>
      </c>
      <c r="F34" s="18">
        <f t="shared" si="12"/>
        <v>1326</v>
      </c>
      <c r="G34" s="19">
        <v>2673</v>
      </c>
      <c r="H34" s="17">
        <v>2510</v>
      </c>
      <c r="I34" s="20">
        <f t="shared" si="13"/>
        <v>5183</v>
      </c>
      <c r="J34" s="19">
        <v>3</v>
      </c>
      <c r="K34" s="17">
        <v>157</v>
      </c>
      <c r="L34" s="20">
        <f t="shared" si="14"/>
        <v>160</v>
      </c>
      <c r="M34" s="21">
        <v>7</v>
      </c>
      <c r="N34" s="22">
        <v>1</v>
      </c>
      <c r="O34" s="22">
        <v>0</v>
      </c>
      <c r="P34" s="22">
        <v>3</v>
      </c>
      <c r="Q34" s="23">
        <v>44</v>
      </c>
      <c r="R34" s="17">
        <v>110</v>
      </c>
      <c r="S34" s="18">
        <f t="shared" si="15"/>
        <v>154</v>
      </c>
      <c r="T34" s="23">
        <v>3077</v>
      </c>
      <c r="U34" s="17">
        <v>1938</v>
      </c>
      <c r="V34" s="22">
        <v>345</v>
      </c>
      <c r="W34" s="20">
        <v>247</v>
      </c>
      <c r="X34" s="23">
        <v>58</v>
      </c>
      <c r="Y34" s="17">
        <v>30</v>
      </c>
      <c r="Z34" s="17">
        <v>0</v>
      </c>
      <c r="AA34" s="25">
        <v>0</v>
      </c>
      <c r="AB34" s="26">
        <f t="shared" si="16"/>
        <v>88</v>
      </c>
      <c r="AC34" s="27">
        <v>232</v>
      </c>
      <c r="AD34" s="28">
        <v>5</v>
      </c>
      <c r="AE34" s="29">
        <v>9</v>
      </c>
      <c r="AF34" s="28">
        <v>907</v>
      </c>
      <c r="AG34" s="22">
        <v>826</v>
      </c>
      <c r="AH34" s="22">
        <v>17</v>
      </c>
      <c r="AI34" s="22">
        <v>11</v>
      </c>
      <c r="AJ34" s="22">
        <v>0</v>
      </c>
      <c r="AK34" s="22">
        <v>0</v>
      </c>
      <c r="AL34" s="29">
        <v>53</v>
      </c>
      <c r="AM34" s="28">
        <v>380</v>
      </c>
      <c r="AN34" s="22">
        <v>231</v>
      </c>
      <c r="AO34" s="22">
        <v>0</v>
      </c>
      <c r="AP34" s="22">
        <v>0</v>
      </c>
      <c r="AQ34" s="22">
        <v>227</v>
      </c>
      <c r="AR34" s="22">
        <v>6</v>
      </c>
      <c r="AS34" s="32">
        <v>0</v>
      </c>
      <c r="AT34" s="44">
        <v>6770</v>
      </c>
      <c r="AU34" s="48">
        <v>11855</v>
      </c>
      <c r="AV34" s="49">
        <v>2891</v>
      </c>
      <c r="AW34" s="21">
        <v>6</v>
      </c>
      <c r="AX34" s="50">
        <v>826</v>
      </c>
      <c r="AY34" s="51">
        <v>960</v>
      </c>
      <c r="AZ34" s="22">
        <v>11</v>
      </c>
      <c r="BA34" s="52">
        <v>971</v>
      </c>
      <c r="BB34" s="40">
        <v>3499</v>
      </c>
      <c r="BC34" s="41">
        <v>2510</v>
      </c>
      <c r="BD34" s="42">
        <v>6009</v>
      </c>
      <c r="BE34" s="33">
        <v>7602</v>
      </c>
      <c r="BF34" s="53">
        <v>12687</v>
      </c>
      <c r="BG34" s="43">
        <v>0.58229322682642704</v>
      </c>
      <c r="BH34" s="2"/>
    </row>
    <row r="35" spans="1:60" ht="19.5" customHeight="1" x14ac:dyDescent="0.15">
      <c r="A35" s="15" t="s">
        <v>81</v>
      </c>
      <c r="B35" s="16">
        <v>1261</v>
      </c>
      <c r="C35" s="17">
        <v>6</v>
      </c>
      <c r="D35" s="17">
        <v>189</v>
      </c>
      <c r="E35" s="17">
        <v>289</v>
      </c>
      <c r="F35" s="18">
        <f t="shared" si="12"/>
        <v>1745</v>
      </c>
      <c r="G35" s="19">
        <v>2889</v>
      </c>
      <c r="H35" s="17">
        <v>3781</v>
      </c>
      <c r="I35" s="20">
        <f t="shared" si="13"/>
        <v>6670</v>
      </c>
      <c r="J35" s="19">
        <v>1</v>
      </c>
      <c r="K35" s="17">
        <v>99</v>
      </c>
      <c r="L35" s="20">
        <f t="shared" si="14"/>
        <v>100</v>
      </c>
      <c r="M35" s="21">
        <v>10</v>
      </c>
      <c r="N35" s="22">
        <v>0</v>
      </c>
      <c r="O35" s="22">
        <v>0</v>
      </c>
      <c r="P35" s="22">
        <v>1</v>
      </c>
      <c r="Q35" s="23">
        <v>10</v>
      </c>
      <c r="R35" s="17">
        <v>120</v>
      </c>
      <c r="S35" s="18">
        <f t="shared" si="15"/>
        <v>130</v>
      </c>
      <c r="T35" s="23">
        <v>3689</v>
      </c>
      <c r="U35" s="17">
        <v>1393</v>
      </c>
      <c r="V35" s="22">
        <v>277</v>
      </c>
      <c r="W35" s="20">
        <v>490</v>
      </c>
      <c r="X35" s="23">
        <v>134</v>
      </c>
      <c r="Y35" s="17">
        <v>47</v>
      </c>
      <c r="Z35" s="17">
        <v>0</v>
      </c>
      <c r="AA35" s="25">
        <v>0</v>
      </c>
      <c r="AB35" s="26">
        <f t="shared" si="16"/>
        <v>181</v>
      </c>
      <c r="AC35" s="27">
        <v>181</v>
      </c>
      <c r="AD35" s="28">
        <v>41</v>
      </c>
      <c r="AE35" s="29">
        <v>3</v>
      </c>
      <c r="AF35" s="28">
        <v>1230</v>
      </c>
      <c r="AG35" s="22">
        <v>1193</v>
      </c>
      <c r="AH35" s="22">
        <v>12</v>
      </c>
      <c r="AI35" s="22">
        <v>4</v>
      </c>
      <c r="AJ35" s="22">
        <v>0</v>
      </c>
      <c r="AK35" s="22">
        <v>0</v>
      </c>
      <c r="AL35" s="29">
        <v>1</v>
      </c>
      <c r="AM35" s="28">
        <v>334</v>
      </c>
      <c r="AN35" s="22">
        <v>177</v>
      </c>
      <c r="AO35" s="22">
        <v>0</v>
      </c>
      <c r="AP35" s="22">
        <v>0</v>
      </c>
      <c r="AQ35" s="22">
        <v>44</v>
      </c>
      <c r="AR35" s="22">
        <v>4</v>
      </c>
      <c r="AS35" s="32">
        <v>0</v>
      </c>
      <c r="AT35" s="44">
        <v>8596</v>
      </c>
      <c r="AU35" s="48">
        <v>14433</v>
      </c>
      <c r="AV35" s="49">
        <v>4185</v>
      </c>
      <c r="AW35" s="21">
        <v>0</v>
      </c>
      <c r="AX35" s="50">
        <v>1551</v>
      </c>
      <c r="AY35" s="51">
        <v>1261</v>
      </c>
      <c r="AZ35" s="22">
        <v>6</v>
      </c>
      <c r="BA35" s="52">
        <v>1267</v>
      </c>
      <c r="BB35" s="40">
        <v>4440</v>
      </c>
      <c r="BC35" s="41">
        <v>3781</v>
      </c>
      <c r="BD35" s="42">
        <v>8221</v>
      </c>
      <c r="BE35" s="33">
        <v>10147</v>
      </c>
      <c r="BF35" s="53">
        <v>15984</v>
      </c>
      <c r="BG35" s="43">
        <v>0.54008028220411142</v>
      </c>
      <c r="BH35" s="2"/>
    </row>
    <row r="36" spans="1:60" ht="19.5" customHeight="1" x14ac:dyDescent="0.15">
      <c r="A36" s="15" t="s">
        <v>82</v>
      </c>
      <c r="B36" s="16">
        <v>930</v>
      </c>
      <c r="C36" s="17">
        <v>5</v>
      </c>
      <c r="D36" s="17">
        <v>142</v>
      </c>
      <c r="E36" s="17">
        <v>335</v>
      </c>
      <c r="F36" s="18">
        <f t="shared" si="12"/>
        <v>1412</v>
      </c>
      <c r="G36" s="19">
        <v>1676</v>
      </c>
      <c r="H36" s="17">
        <v>3476</v>
      </c>
      <c r="I36" s="20">
        <f t="shared" si="13"/>
        <v>5152</v>
      </c>
      <c r="J36" s="19">
        <v>102</v>
      </c>
      <c r="K36" s="17">
        <v>394</v>
      </c>
      <c r="L36" s="20">
        <f t="shared" si="14"/>
        <v>496</v>
      </c>
      <c r="M36" s="21">
        <v>12</v>
      </c>
      <c r="N36" s="22">
        <v>2</v>
      </c>
      <c r="O36" s="22">
        <v>1</v>
      </c>
      <c r="P36" s="22">
        <v>4</v>
      </c>
      <c r="Q36" s="23">
        <v>17</v>
      </c>
      <c r="R36" s="17">
        <v>142</v>
      </c>
      <c r="S36" s="18">
        <f t="shared" si="15"/>
        <v>159</v>
      </c>
      <c r="T36" s="23">
        <v>3559</v>
      </c>
      <c r="U36" s="17">
        <v>2461</v>
      </c>
      <c r="V36" s="22">
        <v>299</v>
      </c>
      <c r="W36" s="20">
        <v>235</v>
      </c>
      <c r="X36" s="23">
        <v>60</v>
      </c>
      <c r="Y36" s="17">
        <v>28</v>
      </c>
      <c r="Z36" s="17">
        <v>0</v>
      </c>
      <c r="AA36" s="25">
        <v>0</v>
      </c>
      <c r="AB36" s="26">
        <f t="shared" si="16"/>
        <v>88</v>
      </c>
      <c r="AC36" s="27">
        <v>622</v>
      </c>
      <c r="AD36" s="28">
        <v>81</v>
      </c>
      <c r="AE36" s="29">
        <v>2</v>
      </c>
      <c r="AF36" s="28">
        <v>1228</v>
      </c>
      <c r="AG36" s="22">
        <v>1153</v>
      </c>
      <c r="AH36" s="22">
        <v>63</v>
      </c>
      <c r="AI36" s="22">
        <v>24</v>
      </c>
      <c r="AJ36" s="22">
        <v>0</v>
      </c>
      <c r="AK36" s="22">
        <v>0</v>
      </c>
      <c r="AL36" s="29">
        <v>9</v>
      </c>
      <c r="AM36" s="28">
        <v>864</v>
      </c>
      <c r="AN36" s="22">
        <v>487</v>
      </c>
      <c r="AO36" s="22">
        <v>0</v>
      </c>
      <c r="AP36" s="22">
        <v>0</v>
      </c>
      <c r="AQ36" s="22">
        <v>49</v>
      </c>
      <c r="AR36" s="22">
        <v>2</v>
      </c>
      <c r="AS36" s="32">
        <v>0</v>
      </c>
      <c r="AT36" s="44">
        <v>7147</v>
      </c>
      <c r="AU36" s="48">
        <v>13801</v>
      </c>
      <c r="AV36" s="49">
        <v>4222</v>
      </c>
      <c r="AW36" s="21">
        <v>11</v>
      </c>
      <c r="AX36" s="50">
        <v>1150</v>
      </c>
      <c r="AY36" s="51">
        <v>941</v>
      </c>
      <c r="AZ36" s="22">
        <v>5</v>
      </c>
      <c r="BA36" s="52">
        <v>946</v>
      </c>
      <c r="BB36" s="40">
        <v>2826</v>
      </c>
      <c r="BC36" s="41">
        <v>3476</v>
      </c>
      <c r="BD36" s="42">
        <v>6302</v>
      </c>
      <c r="BE36" s="33">
        <v>8308</v>
      </c>
      <c r="BF36" s="53">
        <v>14962</v>
      </c>
      <c r="BG36" s="43">
        <v>0.4484290701364646</v>
      </c>
    </row>
    <row r="37" spans="1:60" ht="19.5" customHeight="1" x14ac:dyDescent="0.15">
      <c r="A37" s="15" t="s">
        <v>83</v>
      </c>
      <c r="B37" s="16">
        <v>377</v>
      </c>
      <c r="C37" s="17">
        <v>14</v>
      </c>
      <c r="D37" s="17">
        <v>73</v>
      </c>
      <c r="E37" s="17">
        <v>53</v>
      </c>
      <c r="F37" s="18">
        <f t="shared" si="12"/>
        <v>517</v>
      </c>
      <c r="G37" s="19">
        <v>1339</v>
      </c>
      <c r="H37" s="17">
        <v>1047</v>
      </c>
      <c r="I37" s="20">
        <f t="shared" si="13"/>
        <v>2386</v>
      </c>
      <c r="J37" s="19">
        <v>2</v>
      </c>
      <c r="K37" s="17">
        <v>37</v>
      </c>
      <c r="L37" s="20">
        <f t="shared" si="14"/>
        <v>39</v>
      </c>
      <c r="M37" s="21">
        <v>5</v>
      </c>
      <c r="N37" s="22">
        <v>0</v>
      </c>
      <c r="O37" s="22">
        <v>0</v>
      </c>
      <c r="P37" s="22">
        <v>0</v>
      </c>
      <c r="Q37" s="23">
        <v>37</v>
      </c>
      <c r="R37" s="17">
        <v>160</v>
      </c>
      <c r="S37" s="18">
        <f t="shared" si="15"/>
        <v>197</v>
      </c>
      <c r="T37" s="23">
        <v>7142</v>
      </c>
      <c r="U37" s="17">
        <v>6405</v>
      </c>
      <c r="V37" s="22">
        <v>70</v>
      </c>
      <c r="W37" s="20">
        <v>114</v>
      </c>
      <c r="X37" s="23">
        <v>54</v>
      </c>
      <c r="Y37" s="17">
        <v>12</v>
      </c>
      <c r="Z37" s="17">
        <v>0</v>
      </c>
      <c r="AA37" s="25">
        <v>0</v>
      </c>
      <c r="AB37" s="26">
        <f t="shared" si="16"/>
        <v>66</v>
      </c>
      <c r="AC37" s="27">
        <v>366</v>
      </c>
      <c r="AD37" s="28">
        <v>189</v>
      </c>
      <c r="AE37" s="29">
        <v>25</v>
      </c>
      <c r="AF37" s="28">
        <v>5957</v>
      </c>
      <c r="AG37" s="22">
        <v>5532</v>
      </c>
      <c r="AH37" s="22">
        <v>408</v>
      </c>
      <c r="AI37" s="22">
        <v>314</v>
      </c>
      <c r="AJ37" s="22">
        <v>4</v>
      </c>
      <c r="AK37" s="22">
        <v>0</v>
      </c>
      <c r="AL37" s="29">
        <v>12</v>
      </c>
      <c r="AM37" s="28">
        <v>1472</v>
      </c>
      <c r="AN37" s="22">
        <v>1315</v>
      </c>
      <c r="AO37" s="22">
        <v>0</v>
      </c>
      <c r="AP37" s="22">
        <v>0</v>
      </c>
      <c r="AQ37" s="22">
        <v>416</v>
      </c>
      <c r="AR37" s="22">
        <v>39</v>
      </c>
      <c r="AS37" s="32">
        <v>0</v>
      </c>
      <c r="AT37" s="44">
        <v>2978</v>
      </c>
      <c r="AU37" s="48">
        <v>18847</v>
      </c>
      <c r="AV37" s="49">
        <v>1156</v>
      </c>
      <c r="AW37" s="21">
        <v>96</v>
      </c>
      <c r="AX37" s="50">
        <v>5968</v>
      </c>
      <c r="AY37" s="51">
        <v>473</v>
      </c>
      <c r="AZ37" s="22">
        <v>14</v>
      </c>
      <c r="BA37" s="52">
        <v>487</v>
      </c>
      <c r="BB37" s="40">
        <v>7307</v>
      </c>
      <c r="BC37" s="41">
        <v>1047</v>
      </c>
      <c r="BD37" s="42">
        <v>8354</v>
      </c>
      <c r="BE37" s="33">
        <v>9042</v>
      </c>
      <c r="BF37" s="53">
        <v>24911</v>
      </c>
      <c r="BG37" s="43">
        <v>0.87467081637538902</v>
      </c>
    </row>
    <row r="38" spans="1:60" ht="19.5" customHeight="1" x14ac:dyDescent="0.15">
      <c r="A38" s="15" t="s">
        <v>84</v>
      </c>
      <c r="B38" s="16">
        <v>514</v>
      </c>
      <c r="C38" s="17">
        <v>10</v>
      </c>
      <c r="D38" s="17">
        <v>56</v>
      </c>
      <c r="E38" s="17">
        <v>50</v>
      </c>
      <c r="F38" s="18">
        <f t="shared" si="12"/>
        <v>630</v>
      </c>
      <c r="G38" s="19">
        <v>1010</v>
      </c>
      <c r="H38" s="17">
        <v>1303</v>
      </c>
      <c r="I38" s="20">
        <f t="shared" si="13"/>
        <v>2313</v>
      </c>
      <c r="J38" s="19">
        <v>3</v>
      </c>
      <c r="K38" s="17">
        <v>79</v>
      </c>
      <c r="L38" s="20">
        <f t="shared" si="14"/>
        <v>82</v>
      </c>
      <c r="M38" s="21">
        <v>5</v>
      </c>
      <c r="N38" s="22">
        <v>0</v>
      </c>
      <c r="O38" s="22">
        <v>0</v>
      </c>
      <c r="P38" s="22">
        <v>3</v>
      </c>
      <c r="Q38" s="23">
        <v>51</v>
      </c>
      <c r="R38" s="17">
        <v>79</v>
      </c>
      <c r="S38" s="18">
        <f t="shared" si="15"/>
        <v>130</v>
      </c>
      <c r="T38" s="23">
        <v>2365</v>
      </c>
      <c r="U38" s="17">
        <v>1954</v>
      </c>
      <c r="V38" s="22">
        <v>96</v>
      </c>
      <c r="W38" s="20">
        <v>121</v>
      </c>
      <c r="X38" s="23">
        <v>45</v>
      </c>
      <c r="Y38" s="17">
        <v>15</v>
      </c>
      <c r="Z38" s="17">
        <v>0</v>
      </c>
      <c r="AA38" s="25">
        <v>0</v>
      </c>
      <c r="AB38" s="26">
        <f t="shared" si="16"/>
        <v>60</v>
      </c>
      <c r="AC38" s="27">
        <v>15</v>
      </c>
      <c r="AD38" s="28">
        <v>19</v>
      </c>
      <c r="AE38" s="29">
        <v>3</v>
      </c>
      <c r="AF38" s="28">
        <v>1397</v>
      </c>
      <c r="AG38" s="22">
        <v>967</v>
      </c>
      <c r="AH38" s="22">
        <v>428</v>
      </c>
      <c r="AI38" s="22">
        <v>368</v>
      </c>
      <c r="AJ38" s="22">
        <v>0</v>
      </c>
      <c r="AK38" s="22">
        <v>0</v>
      </c>
      <c r="AL38" s="29">
        <v>2</v>
      </c>
      <c r="AM38" s="28">
        <v>59</v>
      </c>
      <c r="AN38" s="22">
        <v>31</v>
      </c>
      <c r="AO38" s="22">
        <v>0</v>
      </c>
      <c r="AP38" s="22">
        <v>0</v>
      </c>
      <c r="AQ38" s="22">
        <v>21</v>
      </c>
      <c r="AR38" s="22">
        <v>1</v>
      </c>
      <c r="AS38" s="32">
        <v>0</v>
      </c>
      <c r="AT38" s="44">
        <v>3063</v>
      </c>
      <c r="AU38" s="48">
        <v>7133</v>
      </c>
      <c r="AV38" s="49">
        <v>1447</v>
      </c>
      <c r="AW38" s="21">
        <v>112</v>
      </c>
      <c r="AX38" s="50">
        <v>317</v>
      </c>
      <c r="AY38" s="51">
        <v>626</v>
      </c>
      <c r="AZ38" s="22">
        <v>10</v>
      </c>
      <c r="BA38" s="52">
        <v>636</v>
      </c>
      <c r="BB38" s="40">
        <v>1327</v>
      </c>
      <c r="BC38" s="41">
        <v>1303</v>
      </c>
      <c r="BD38" s="42">
        <v>2630</v>
      </c>
      <c r="BE38" s="33">
        <v>3492</v>
      </c>
      <c r="BF38" s="53">
        <v>7562</v>
      </c>
      <c r="BG38" s="43">
        <v>0.50456273764258552</v>
      </c>
    </row>
    <row r="39" spans="1:60" ht="19.5" customHeight="1" x14ac:dyDescent="0.15">
      <c r="A39" s="15" t="s">
        <v>85</v>
      </c>
      <c r="B39" s="16">
        <v>634</v>
      </c>
      <c r="C39" s="17">
        <v>21</v>
      </c>
      <c r="D39" s="17">
        <v>80</v>
      </c>
      <c r="E39" s="17">
        <v>157</v>
      </c>
      <c r="F39" s="18">
        <f t="shared" si="12"/>
        <v>892</v>
      </c>
      <c r="G39" s="19">
        <v>1724</v>
      </c>
      <c r="H39" s="17">
        <v>2628</v>
      </c>
      <c r="I39" s="20">
        <f t="shared" si="13"/>
        <v>4352</v>
      </c>
      <c r="J39" s="19">
        <v>1</v>
      </c>
      <c r="K39" s="17">
        <v>90</v>
      </c>
      <c r="L39" s="20">
        <f t="shared" si="14"/>
        <v>91</v>
      </c>
      <c r="M39" s="21">
        <v>5</v>
      </c>
      <c r="N39" s="22">
        <v>0</v>
      </c>
      <c r="O39" s="22">
        <v>0</v>
      </c>
      <c r="P39" s="22">
        <v>4</v>
      </c>
      <c r="Q39" s="23">
        <v>49</v>
      </c>
      <c r="R39" s="17">
        <v>91</v>
      </c>
      <c r="S39" s="18">
        <f t="shared" si="15"/>
        <v>140</v>
      </c>
      <c r="T39" s="23">
        <v>2001</v>
      </c>
      <c r="U39" s="17">
        <v>1301</v>
      </c>
      <c r="V39" s="22">
        <v>142</v>
      </c>
      <c r="W39" s="20">
        <v>204</v>
      </c>
      <c r="X39" s="23">
        <v>69</v>
      </c>
      <c r="Y39" s="17">
        <v>19</v>
      </c>
      <c r="Z39" s="17">
        <v>0</v>
      </c>
      <c r="AA39" s="25">
        <v>0</v>
      </c>
      <c r="AB39" s="26">
        <f t="shared" si="16"/>
        <v>88</v>
      </c>
      <c r="AC39" s="27">
        <v>103</v>
      </c>
      <c r="AD39" s="28">
        <v>21</v>
      </c>
      <c r="AE39" s="29">
        <v>9</v>
      </c>
      <c r="AF39" s="28">
        <v>486</v>
      </c>
      <c r="AG39" s="22">
        <v>411</v>
      </c>
      <c r="AH39" s="22">
        <v>66</v>
      </c>
      <c r="AI39" s="22">
        <v>36</v>
      </c>
      <c r="AJ39" s="22">
        <v>0</v>
      </c>
      <c r="AK39" s="22">
        <v>0</v>
      </c>
      <c r="AL39" s="29">
        <v>9</v>
      </c>
      <c r="AM39" s="28">
        <v>83</v>
      </c>
      <c r="AN39" s="22">
        <v>60</v>
      </c>
      <c r="AO39" s="22">
        <v>0</v>
      </c>
      <c r="AP39" s="22">
        <v>0</v>
      </c>
      <c r="AQ39" s="22">
        <v>73</v>
      </c>
      <c r="AR39" s="22">
        <v>4</v>
      </c>
      <c r="AS39" s="32">
        <v>0</v>
      </c>
      <c r="AT39" s="44">
        <v>5363</v>
      </c>
      <c r="AU39" s="48">
        <v>8371</v>
      </c>
      <c r="AV39" s="49">
        <v>2901</v>
      </c>
      <c r="AW39" s="21">
        <v>157</v>
      </c>
      <c r="AX39" s="50">
        <v>111</v>
      </c>
      <c r="AY39" s="51">
        <v>791</v>
      </c>
      <c r="AZ39" s="22">
        <v>21</v>
      </c>
      <c r="BA39" s="52">
        <v>812</v>
      </c>
      <c r="BB39" s="40">
        <v>1835</v>
      </c>
      <c r="BC39" s="41">
        <v>2628</v>
      </c>
      <c r="BD39" s="42">
        <v>4463</v>
      </c>
      <c r="BE39" s="33">
        <v>5631</v>
      </c>
      <c r="BF39" s="53">
        <v>8639</v>
      </c>
      <c r="BG39" s="43">
        <v>0.41115841362312344</v>
      </c>
    </row>
    <row r="40" spans="1:60" ht="19.5" customHeight="1" x14ac:dyDescent="0.15">
      <c r="A40" s="87" t="s">
        <v>86</v>
      </c>
      <c r="B40" s="45">
        <v>724</v>
      </c>
      <c r="C40" s="46">
        <v>13</v>
      </c>
      <c r="D40" s="46">
        <v>94</v>
      </c>
      <c r="E40" s="46">
        <v>197</v>
      </c>
      <c r="F40" s="88">
        <f t="shared" si="12"/>
        <v>1028</v>
      </c>
      <c r="G40" s="89">
        <v>2237</v>
      </c>
      <c r="H40" s="46">
        <v>3561</v>
      </c>
      <c r="I40" s="90">
        <f t="shared" si="13"/>
        <v>5798</v>
      </c>
      <c r="J40" s="89">
        <v>5</v>
      </c>
      <c r="K40" s="46">
        <v>271</v>
      </c>
      <c r="L40" s="90">
        <f t="shared" si="14"/>
        <v>276</v>
      </c>
      <c r="M40" s="91">
        <v>7</v>
      </c>
      <c r="N40" s="92">
        <v>0</v>
      </c>
      <c r="O40" s="92">
        <v>0</v>
      </c>
      <c r="P40" s="92">
        <v>2</v>
      </c>
      <c r="Q40" s="93">
        <v>12</v>
      </c>
      <c r="R40" s="46">
        <v>130</v>
      </c>
      <c r="S40" s="88">
        <f t="shared" si="15"/>
        <v>142</v>
      </c>
      <c r="T40" s="93">
        <v>3132</v>
      </c>
      <c r="U40" s="46">
        <v>1478</v>
      </c>
      <c r="V40" s="92">
        <v>0</v>
      </c>
      <c r="W40" s="90">
        <v>379</v>
      </c>
      <c r="X40" s="93">
        <v>59</v>
      </c>
      <c r="Y40" s="46">
        <v>25</v>
      </c>
      <c r="Z40" s="46">
        <v>0</v>
      </c>
      <c r="AA40" s="94">
        <v>0</v>
      </c>
      <c r="AB40" s="47">
        <f t="shared" si="16"/>
        <v>84</v>
      </c>
      <c r="AC40" s="95">
        <v>12</v>
      </c>
      <c r="AD40" s="96">
        <v>20</v>
      </c>
      <c r="AE40" s="97">
        <v>4</v>
      </c>
      <c r="AF40" s="96">
        <v>601</v>
      </c>
      <c r="AG40" s="92">
        <v>544</v>
      </c>
      <c r="AH40" s="92">
        <v>57</v>
      </c>
      <c r="AI40" s="92">
        <v>19</v>
      </c>
      <c r="AJ40" s="92">
        <v>0</v>
      </c>
      <c r="AK40" s="92">
        <v>0</v>
      </c>
      <c r="AL40" s="97">
        <v>0</v>
      </c>
      <c r="AM40" s="96">
        <v>67</v>
      </c>
      <c r="AN40" s="92">
        <v>42</v>
      </c>
      <c r="AO40" s="92">
        <v>0</v>
      </c>
      <c r="AP40" s="92">
        <v>0</v>
      </c>
      <c r="AQ40" s="92">
        <v>3</v>
      </c>
      <c r="AR40" s="92">
        <v>0</v>
      </c>
      <c r="AS40" s="98">
        <v>0</v>
      </c>
      <c r="AT40" s="49">
        <v>7240</v>
      </c>
      <c r="AU40" s="48">
        <v>11305</v>
      </c>
      <c r="AV40" s="49">
        <v>4049</v>
      </c>
      <c r="AW40" s="95">
        <v>163</v>
      </c>
      <c r="AX40" s="50">
        <v>724</v>
      </c>
      <c r="AY40" s="102">
        <v>887</v>
      </c>
      <c r="AZ40" s="92">
        <v>13</v>
      </c>
      <c r="BA40" s="103">
        <v>900</v>
      </c>
      <c r="BB40" s="40">
        <v>2961</v>
      </c>
      <c r="BC40" s="41">
        <v>3561</v>
      </c>
      <c r="BD40" s="42">
        <v>6522</v>
      </c>
      <c r="BE40" s="33">
        <v>8127</v>
      </c>
      <c r="BF40" s="53">
        <v>12192</v>
      </c>
      <c r="BG40" s="43">
        <v>0.45400183992640292</v>
      </c>
    </row>
    <row r="41" spans="1:60" ht="19.5" customHeight="1" x14ac:dyDescent="0.15">
      <c r="A41" s="15" t="s">
        <v>87</v>
      </c>
      <c r="B41" s="16">
        <v>1165</v>
      </c>
      <c r="C41" s="17">
        <v>21</v>
      </c>
      <c r="D41" s="17">
        <v>157</v>
      </c>
      <c r="E41" s="17">
        <v>147</v>
      </c>
      <c r="F41" s="18">
        <f t="shared" si="12"/>
        <v>1490</v>
      </c>
      <c r="G41" s="19">
        <v>1693</v>
      </c>
      <c r="H41" s="17">
        <v>2027</v>
      </c>
      <c r="I41" s="20">
        <f t="shared" si="13"/>
        <v>3720</v>
      </c>
      <c r="J41" s="19">
        <v>1</v>
      </c>
      <c r="K41" s="17">
        <v>73</v>
      </c>
      <c r="L41" s="20">
        <f t="shared" si="14"/>
        <v>74</v>
      </c>
      <c r="M41" s="21">
        <v>16</v>
      </c>
      <c r="N41" s="22">
        <v>1</v>
      </c>
      <c r="O41" s="22">
        <v>0</v>
      </c>
      <c r="P41" s="22">
        <v>5</v>
      </c>
      <c r="Q41" s="23">
        <v>23</v>
      </c>
      <c r="R41" s="17">
        <v>202</v>
      </c>
      <c r="S41" s="18">
        <f t="shared" si="15"/>
        <v>225</v>
      </c>
      <c r="T41" s="23">
        <v>4332</v>
      </c>
      <c r="U41" s="17">
        <v>2536</v>
      </c>
      <c r="V41" s="22">
        <v>0</v>
      </c>
      <c r="W41" s="20">
        <v>452</v>
      </c>
      <c r="X41" s="23">
        <v>81</v>
      </c>
      <c r="Y41" s="17">
        <v>27</v>
      </c>
      <c r="Z41" s="17">
        <v>0</v>
      </c>
      <c r="AA41" s="25">
        <v>0</v>
      </c>
      <c r="AB41" s="26">
        <f t="shared" si="16"/>
        <v>108</v>
      </c>
      <c r="AC41" s="27">
        <v>294</v>
      </c>
      <c r="AD41" s="28">
        <v>35</v>
      </c>
      <c r="AE41" s="29">
        <v>3</v>
      </c>
      <c r="AF41" s="28">
        <v>1630</v>
      </c>
      <c r="AG41" s="22">
        <v>1555</v>
      </c>
      <c r="AH41" s="22">
        <v>57</v>
      </c>
      <c r="AI41" s="22">
        <v>26</v>
      </c>
      <c r="AJ41" s="22">
        <v>0</v>
      </c>
      <c r="AK41" s="22">
        <v>0</v>
      </c>
      <c r="AL41" s="29">
        <v>14</v>
      </c>
      <c r="AM41" s="28">
        <v>127</v>
      </c>
      <c r="AN41" s="22">
        <v>92</v>
      </c>
      <c r="AO41" s="22">
        <v>0</v>
      </c>
      <c r="AP41" s="22">
        <v>0</v>
      </c>
      <c r="AQ41" s="22">
        <v>350</v>
      </c>
      <c r="AR41" s="22">
        <v>12</v>
      </c>
      <c r="AS41" s="32">
        <v>0</v>
      </c>
      <c r="AT41" s="44">
        <v>5334</v>
      </c>
      <c r="AU41" s="84">
        <v>12450</v>
      </c>
      <c r="AV41" s="44">
        <v>2284</v>
      </c>
      <c r="AW41" s="21">
        <v>229</v>
      </c>
      <c r="AX41" s="50">
        <v>986</v>
      </c>
      <c r="AY41" s="51">
        <v>1394</v>
      </c>
      <c r="AZ41" s="22">
        <v>21</v>
      </c>
      <c r="BA41" s="52">
        <v>1415</v>
      </c>
      <c r="BB41" s="40">
        <v>2679</v>
      </c>
      <c r="BC41" s="41">
        <v>2027</v>
      </c>
      <c r="BD41" s="42">
        <v>4706</v>
      </c>
      <c r="BE41" s="33">
        <v>6549</v>
      </c>
      <c r="BF41" s="53">
        <v>13665</v>
      </c>
      <c r="BG41" s="43">
        <v>0.56927326816829582</v>
      </c>
    </row>
    <row r="42" spans="1:60" ht="19.5" customHeight="1" x14ac:dyDescent="0.15">
      <c r="A42" s="15" t="s">
        <v>88</v>
      </c>
      <c r="B42" s="16">
        <v>2280</v>
      </c>
      <c r="C42" s="17">
        <v>29</v>
      </c>
      <c r="D42" s="17">
        <v>204</v>
      </c>
      <c r="E42" s="17">
        <v>461</v>
      </c>
      <c r="F42" s="18">
        <f t="shared" si="12"/>
        <v>2974</v>
      </c>
      <c r="G42" s="19">
        <v>3285</v>
      </c>
      <c r="H42" s="17">
        <v>5567</v>
      </c>
      <c r="I42" s="20">
        <f t="shared" si="13"/>
        <v>8852</v>
      </c>
      <c r="J42" s="19">
        <v>48</v>
      </c>
      <c r="K42" s="17">
        <v>273</v>
      </c>
      <c r="L42" s="20">
        <f t="shared" si="14"/>
        <v>321</v>
      </c>
      <c r="M42" s="21">
        <v>27</v>
      </c>
      <c r="N42" s="22">
        <v>1</v>
      </c>
      <c r="O42" s="22">
        <v>0</v>
      </c>
      <c r="P42" s="22">
        <v>8</v>
      </c>
      <c r="Q42" s="23">
        <v>42</v>
      </c>
      <c r="R42" s="17">
        <v>291</v>
      </c>
      <c r="S42" s="18">
        <f t="shared" si="15"/>
        <v>333</v>
      </c>
      <c r="T42" s="23">
        <v>7713</v>
      </c>
      <c r="U42" s="17">
        <v>3801</v>
      </c>
      <c r="V42" s="22">
        <v>0</v>
      </c>
      <c r="W42" s="20">
        <v>769</v>
      </c>
      <c r="X42" s="23">
        <v>178</v>
      </c>
      <c r="Y42" s="17">
        <v>53</v>
      </c>
      <c r="Z42" s="17">
        <v>0</v>
      </c>
      <c r="AA42" s="25">
        <v>0</v>
      </c>
      <c r="AB42" s="26">
        <f t="shared" si="16"/>
        <v>231</v>
      </c>
      <c r="AC42" s="27">
        <v>1097</v>
      </c>
      <c r="AD42" s="28">
        <v>227</v>
      </c>
      <c r="AE42" s="29">
        <v>54</v>
      </c>
      <c r="AF42" s="28">
        <v>2729</v>
      </c>
      <c r="AG42" s="22">
        <v>2476</v>
      </c>
      <c r="AH42" s="22">
        <v>226</v>
      </c>
      <c r="AI42" s="22">
        <v>111</v>
      </c>
      <c r="AJ42" s="22">
        <v>0</v>
      </c>
      <c r="AK42" s="22">
        <v>0</v>
      </c>
      <c r="AL42" s="29">
        <v>21</v>
      </c>
      <c r="AM42" s="28">
        <v>705</v>
      </c>
      <c r="AN42" s="22">
        <v>346</v>
      </c>
      <c r="AO42" s="22">
        <v>0</v>
      </c>
      <c r="AP42" s="22">
        <v>0</v>
      </c>
      <c r="AQ42" s="22">
        <v>1447</v>
      </c>
      <c r="AR42" s="22">
        <v>131</v>
      </c>
      <c r="AS42" s="32">
        <v>0</v>
      </c>
      <c r="AT42" s="44">
        <v>12255</v>
      </c>
      <c r="AU42" s="48">
        <v>26922</v>
      </c>
      <c r="AV42" s="49">
        <v>6357</v>
      </c>
      <c r="AW42" s="21">
        <v>31</v>
      </c>
      <c r="AX42" s="50">
        <v>6490</v>
      </c>
      <c r="AY42" s="51">
        <v>2311</v>
      </c>
      <c r="AZ42" s="22">
        <v>29</v>
      </c>
      <c r="BA42" s="52">
        <v>2340</v>
      </c>
      <c r="BB42" s="40">
        <v>9775</v>
      </c>
      <c r="BC42" s="41">
        <v>5567</v>
      </c>
      <c r="BD42" s="42">
        <v>15342</v>
      </c>
      <c r="BE42" s="33">
        <v>18776</v>
      </c>
      <c r="BF42" s="53">
        <v>33443</v>
      </c>
      <c r="BG42" s="43">
        <v>0.63713987746056577</v>
      </c>
    </row>
    <row r="43" spans="1:60" ht="19.5" customHeight="1" x14ac:dyDescent="0.15">
      <c r="A43" s="15" t="s">
        <v>89</v>
      </c>
      <c r="B43" s="16">
        <v>1384</v>
      </c>
      <c r="C43" s="17">
        <v>4</v>
      </c>
      <c r="D43" s="17">
        <v>169</v>
      </c>
      <c r="E43" s="17">
        <v>311</v>
      </c>
      <c r="F43" s="18">
        <f t="shared" si="12"/>
        <v>1868</v>
      </c>
      <c r="G43" s="19">
        <v>2548</v>
      </c>
      <c r="H43" s="17">
        <v>4039</v>
      </c>
      <c r="I43" s="20">
        <f t="shared" si="13"/>
        <v>6587</v>
      </c>
      <c r="J43" s="19">
        <v>0</v>
      </c>
      <c r="K43" s="17">
        <v>207</v>
      </c>
      <c r="L43" s="20">
        <f t="shared" si="14"/>
        <v>207</v>
      </c>
      <c r="M43" s="21">
        <v>8</v>
      </c>
      <c r="N43" s="22">
        <v>0</v>
      </c>
      <c r="O43" s="22">
        <v>0</v>
      </c>
      <c r="P43" s="22">
        <v>1</v>
      </c>
      <c r="Q43" s="23">
        <v>17</v>
      </c>
      <c r="R43" s="17">
        <v>151</v>
      </c>
      <c r="S43" s="18">
        <f t="shared" si="15"/>
        <v>168</v>
      </c>
      <c r="T43" s="23">
        <v>3938</v>
      </c>
      <c r="U43" s="17">
        <v>1470</v>
      </c>
      <c r="V43" s="22">
        <v>0</v>
      </c>
      <c r="W43" s="20">
        <v>483</v>
      </c>
      <c r="X43" s="23">
        <v>122</v>
      </c>
      <c r="Y43" s="17">
        <v>44</v>
      </c>
      <c r="Z43" s="17">
        <v>0</v>
      </c>
      <c r="AA43" s="25">
        <v>0</v>
      </c>
      <c r="AB43" s="26">
        <f t="shared" si="16"/>
        <v>166</v>
      </c>
      <c r="AC43" s="27">
        <v>35</v>
      </c>
      <c r="AD43" s="28">
        <v>63</v>
      </c>
      <c r="AE43" s="29">
        <v>2</v>
      </c>
      <c r="AF43" s="28">
        <v>942</v>
      </c>
      <c r="AG43" s="22">
        <v>849</v>
      </c>
      <c r="AH43" s="22">
        <v>88</v>
      </c>
      <c r="AI43" s="22">
        <v>50</v>
      </c>
      <c r="AJ43" s="22">
        <v>0</v>
      </c>
      <c r="AK43" s="22">
        <v>0</v>
      </c>
      <c r="AL43" s="29">
        <v>0</v>
      </c>
      <c r="AM43" s="28">
        <v>98</v>
      </c>
      <c r="AN43" s="22">
        <v>77</v>
      </c>
      <c r="AO43" s="22">
        <v>0</v>
      </c>
      <c r="AP43" s="22">
        <v>0</v>
      </c>
      <c r="AQ43" s="22">
        <v>18</v>
      </c>
      <c r="AR43" s="22">
        <v>1</v>
      </c>
      <c r="AS43" s="32">
        <v>0</v>
      </c>
      <c r="AT43" s="44">
        <v>8735</v>
      </c>
      <c r="AU43" s="48">
        <v>14166</v>
      </c>
      <c r="AV43" s="49">
        <v>4569</v>
      </c>
      <c r="AW43" s="21">
        <v>16</v>
      </c>
      <c r="AX43" s="50">
        <v>1928</v>
      </c>
      <c r="AY43" s="51">
        <v>1400</v>
      </c>
      <c r="AZ43" s="22">
        <v>4</v>
      </c>
      <c r="BA43" s="52">
        <v>1404</v>
      </c>
      <c r="BB43" s="40">
        <v>4476</v>
      </c>
      <c r="BC43" s="41">
        <v>4039</v>
      </c>
      <c r="BD43" s="42">
        <v>8515</v>
      </c>
      <c r="BE43" s="33">
        <v>10679</v>
      </c>
      <c r="BF43" s="53">
        <v>16110</v>
      </c>
      <c r="BG43" s="43">
        <v>0.52566059894304173</v>
      </c>
    </row>
    <row r="44" spans="1:60" ht="19.5" customHeight="1" x14ac:dyDescent="0.15">
      <c r="A44" s="15" t="s">
        <v>90</v>
      </c>
      <c r="B44" s="16">
        <v>1146</v>
      </c>
      <c r="C44" s="17">
        <v>24</v>
      </c>
      <c r="D44" s="17">
        <v>120</v>
      </c>
      <c r="E44" s="17">
        <v>422</v>
      </c>
      <c r="F44" s="18">
        <f t="shared" si="12"/>
        <v>1712</v>
      </c>
      <c r="G44" s="19">
        <v>2043</v>
      </c>
      <c r="H44" s="17">
        <v>3632</v>
      </c>
      <c r="I44" s="20">
        <f t="shared" si="13"/>
        <v>5675</v>
      </c>
      <c r="J44" s="19">
        <v>10</v>
      </c>
      <c r="K44" s="17">
        <v>328</v>
      </c>
      <c r="L44" s="20">
        <f t="shared" si="14"/>
        <v>338</v>
      </c>
      <c r="M44" s="21">
        <v>19</v>
      </c>
      <c r="N44" s="22">
        <v>0</v>
      </c>
      <c r="O44" s="22">
        <v>0</v>
      </c>
      <c r="P44" s="22">
        <v>6</v>
      </c>
      <c r="Q44" s="23">
        <v>4</v>
      </c>
      <c r="R44" s="17">
        <v>132</v>
      </c>
      <c r="S44" s="18">
        <f t="shared" si="15"/>
        <v>136</v>
      </c>
      <c r="T44" s="23">
        <v>4191</v>
      </c>
      <c r="U44" s="17">
        <v>2086</v>
      </c>
      <c r="V44" s="22">
        <v>0</v>
      </c>
      <c r="W44" s="20">
        <v>426</v>
      </c>
      <c r="X44" s="23">
        <v>85</v>
      </c>
      <c r="Y44" s="17">
        <v>31</v>
      </c>
      <c r="Z44" s="17">
        <v>0</v>
      </c>
      <c r="AA44" s="25">
        <v>0</v>
      </c>
      <c r="AB44" s="26">
        <f t="shared" si="16"/>
        <v>116</v>
      </c>
      <c r="AC44" s="27">
        <v>175</v>
      </c>
      <c r="AD44" s="28">
        <v>17</v>
      </c>
      <c r="AE44" s="29">
        <v>2</v>
      </c>
      <c r="AF44" s="28">
        <v>1277</v>
      </c>
      <c r="AG44" s="22">
        <v>1203</v>
      </c>
      <c r="AH44" s="22">
        <v>70</v>
      </c>
      <c r="AI44" s="22">
        <v>34</v>
      </c>
      <c r="AJ44" s="22">
        <v>0</v>
      </c>
      <c r="AK44" s="22">
        <v>0</v>
      </c>
      <c r="AL44" s="29">
        <v>4</v>
      </c>
      <c r="AM44" s="28">
        <v>106</v>
      </c>
      <c r="AN44" s="22">
        <v>75</v>
      </c>
      <c r="AO44" s="22">
        <v>0</v>
      </c>
      <c r="AP44" s="22">
        <v>0</v>
      </c>
      <c r="AQ44" s="22">
        <v>101</v>
      </c>
      <c r="AR44" s="22">
        <v>4</v>
      </c>
      <c r="AS44" s="32">
        <v>0</v>
      </c>
      <c r="AT44" s="44">
        <v>7829</v>
      </c>
      <c r="AU44" s="48">
        <v>13954</v>
      </c>
      <c r="AV44" s="49">
        <v>4425</v>
      </c>
      <c r="AW44" s="21">
        <v>32</v>
      </c>
      <c r="AX44" s="50">
        <v>2173</v>
      </c>
      <c r="AY44" s="51">
        <v>1178</v>
      </c>
      <c r="AZ44" s="22">
        <v>24</v>
      </c>
      <c r="BA44" s="52">
        <v>1202</v>
      </c>
      <c r="BB44" s="40">
        <v>4216</v>
      </c>
      <c r="BC44" s="41">
        <v>3632</v>
      </c>
      <c r="BD44" s="42">
        <v>7848</v>
      </c>
      <c r="BE44" s="33">
        <v>10034</v>
      </c>
      <c r="BF44" s="53">
        <v>16159</v>
      </c>
      <c r="BG44" s="43">
        <v>0.53720693170234457</v>
      </c>
    </row>
    <row r="45" spans="1:60" ht="19.5" customHeight="1" x14ac:dyDescent="0.15">
      <c r="A45" s="15" t="s">
        <v>91</v>
      </c>
      <c r="B45" s="16">
        <v>503</v>
      </c>
      <c r="C45" s="17">
        <v>9</v>
      </c>
      <c r="D45" s="17">
        <v>159</v>
      </c>
      <c r="E45" s="17">
        <v>264</v>
      </c>
      <c r="F45" s="18">
        <f t="shared" si="12"/>
        <v>935</v>
      </c>
      <c r="G45" s="19">
        <v>2388</v>
      </c>
      <c r="H45" s="17">
        <v>4579</v>
      </c>
      <c r="I45" s="20">
        <f t="shared" si="13"/>
        <v>6967</v>
      </c>
      <c r="J45" s="19">
        <v>2</v>
      </c>
      <c r="K45" s="17">
        <v>37</v>
      </c>
      <c r="L45" s="20">
        <f t="shared" si="14"/>
        <v>39</v>
      </c>
      <c r="M45" s="21">
        <v>11</v>
      </c>
      <c r="N45" s="22">
        <v>0</v>
      </c>
      <c r="O45" s="22">
        <v>0</v>
      </c>
      <c r="P45" s="22">
        <v>1</v>
      </c>
      <c r="Q45" s="23">
        <v>11</v>
      </c>
      <c r="R45" s="17">
        <v>59</v>
      </c>
      <c r="S45" s="18">
        <f t="shared" si="15"/>
        <v>70</v>
      </c>
      <c r="T45" s="23">
        <v>3330</v>
      </c>
      <c r="U45" s="17">
        <v>810</v>
      </c>
      <c r="V45" s="22">
        <v>131</v>
      </c>
      <c r="W45" s="20">
        <v>519</v>
      </c>
      <c r="X45" s="23">
        <v>116</v>
      </c>
      <c r="Y45" s="17">
        <v>36</v>
      </c>
      <c r="Z45" s="17">
        <v>0</v>
      </c>
      <c r="AA45" s="25">
        <v>0</v>
      </c>
      <c r="AB45" s="26">
        <f t="shared" si="16"/>
        <v>152</v>
      </c>
      <c r="AC45" s="27">
        <v>48</v>
      </c>
      <c r="AD45" s="28">
        <v>88</v>
      </c>
      <c r="AE45" s="29">
        <v>40</v>
      </c>
      <c r="AF45" s="28">
        <v>1084</v>
      </c>
      <c r="AG45" s="22">
        <v>870</v>
      </c>
      <c r="AH45" s="22">
        <v>213</v>
      </c>
      <c r="AI45" s="22">
        <v>81</v>
      </c>
      <c r="AJ45" s="22">
        <v>0</v>
      </c>
      <c r="AK45" s="22">
        <v>0</v>
      </c>
      <c r="AL45" s="29">
        <v>0</v>
      </c>
      <c r="AM45" s="28">
        <v>250</v>
      </c>
      <c r="AN45" s="22">
        <v>133</v>
      </c>
      <c r="AO45" s="22">
        <v>0</v>
      </c>
      <c r="AP45" s="22">
        <v>0</v>
      </c>
      <c r="AQ45" s="22">
        <v>1</v>
      </c>
      <c r="AR45" s="22">
        <v>0</v>
      </c>
      <c r="AS45" s="32">
        <v>0</v>
      </c>
      <c r="AT45" s="44">
        <v>7996</v>
      </c>
      <c r="AU45" s="48">
        <v>13059</v>
      </c>
      <c r="AV45" s="49">
        <v>4900</v>
      </c>
      <c r="AW45" s="21">
        <v>592</v>
      </c>
      <c r="AX45" s="50">
        <v>4318</v>
      </c>
      <c r="AY45" s="51">
        <v>1095</v>
      </c>
      <c r="AZ45" s="22">
        <v>9</v>
      </c>
      <c r="BA45" s="52">
        <v>1104</v>
      </c>
      <c r="BB45" s="40">
        <v>6706</v>
      </c>
      <c r="BC45" s="41">
        <v>4579</v>
      </c>
      <c r="BD45" s="42">
        <v>11285</v>
      </c>
      <c r="BE45" s="33">
        <v>12906</v>
      </c>
      <c r="BF45" s="53">
        <v>17969</v>
      </c>
      <c r="BG45" s="43">
        <v>0.59424014178112539</v>
      </c>
    </row>
    <row r="46" spans="1:60" ht="19.5" customHeight="1" thickBot="1" x14ac:dyDescent="0.2">
      <c r="A46" s="87" t="s">
        <v>92</v>
      </c>
      <c r="B46" s="45">
        <v>0</v>
      </c>
      <c r="C46" s="46">
        <v>0</v>
      </c>
      <c r="D46" s="46">
        <v>0</v>
      </c>
      <c r="E46" s="46">
        <v>0</v>
      </c>
      <c r="F46" s="88">
        <f t="shared" si="12"/>
        <v>0</v>
      </c>
      <c r="G46" s="89">
        <v>0</v>
      </c>
      <c r="H46" s="46">
        <v>0</v>
      </c>
      <c r="I46" s="90">
        <f t="shared" si="13"/>
        <v>0</v>
      </c>
      <c r="J46" s="89">
        <v>0</v>
      </c>
      <c r="K46" s="46">
        <v>0</v>
      </c>
      <c r="L46" s="90">
        <f t="shared" si="14"/>
        <v>0</v>
      </c>
      <c r="M46" s="91">
        <v>0</v>
      </c>
      <c r="N46" s="92">
        <v>0</v>
      </c>
      <c r="O46" s="92">
        <v>0</v>
      </c>
      <c r="P46" s="92">
        <v>0</v>
      </c>
      <c r="Q46" s="93">
        <v>0</v>
      </c>
      <c r="R46" s="46">
        <v>0</v>
      </c>
      <c r="S46" s="88">
        <f t="shared" si="15"/>
        <v>0</v>
      </c>
      <c r="T46" s="93">
        <v>0</v>
      </c>
      <c r="U46" s="46">
        <v>0</v>
      </c>
      <c r="V46" s="92">
        <v>0</v>
      </c>
      <c r="W46" s="90">
        <v>0</v>
      </c>
      <c r="X46" s="93">
        <v>0</v>
      </c>
      <c r="Y46" s="46">
        <v>0</v>
      </c>
      <c r="Z46" s="46">
        <v>0</v>
      </c>
      <c r="AA46" s="94">
        <v>0</v>
      </c>
      <c r="AB46" s="47">
        <f t="shared" si="16"/>
        <v>0</v>
      </c>
      <c r="AC46" s="95">
        <v>0</v>
      </c>
      <c r="AD46" s="96">
        <v>0</v>
      </c>
      <c r="AE46" s="97">
        <v>0</v>
      </c>
      <c r="AF46" s="96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7">
        <v>0</v>
      </c>
      <c r="AM46" s="96">
        <v>417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8">
        <v>0</v>
      </c>
      <c r="AT46" s="49">
        <v>0</v>
      </c>
      <c r="AU46" s="48">
        <v>417</v>
      </c>
      <c r="AV46" s="49">
        <v>0</v>
      </c>
      <c r="AW46" s="101">
        <v>0</v>
      </c>
      <c r="AX46" s="50">
        <v>0</v>
      </c>
      <c r="AY46" s="102">
        <v>0</v>
      </c>
      <c r="AZ46" s="92">
        <v>0</v>
      </c>
      <c r="BA46" s="103">
        <v>0</v>
      </c>
      <c r="BB46" s="54">
        <v>0</v>
      </c>
      <c r="BC46" s="55">
        <v>0</v>
      </c>
      <c r="BD46" s="56">
        <v>0</v>
      </c>
      <c r="BE46" s="57">
        <v>0</v>
      </c>
      <c r="BF46" s="58">
        <v>417</v>
      </c>
      <c r="BG46" s="59">
        <v>0</v>
      </c>
    </row>
    <row r="47" spans="1:60" ht="19.5" customHeight="1" thickTop="1" thickBot="1" x14ac:dyDescent="0.2">
      <c r="A47" s="60" t="s">
        <v>60</v>
      </c>
      <c r="B47" s="61">
        <f>SUM(B24:B46)</f>
        <v>28539</v>
      </c>
      <c r="C47" s="62">
        <f t="shared" ref="C47:AS47" si="17">SUM(C24:C46)</f>
        <v>248</v>
      </c>
      <c r="D47" s="62">
        <f t="shared" si="17"/>
        <v>4384</v>
      </c>
      <c r="E47" s="62">
        <f t="shared" si="17"/>
        <v>6563</v>
      </c>
      <c r="F47" s="63">
        <f t="shared" si="17"/>
        <v>39734</v>
      </c>
      <c r="G47" s="64">
        <f t="shared" si="17"/>
        <v>55077</v>
      </c>
      <c r="H47" s="62">
        <f t="shared" si="17"/>
        <v>85035</v>
      </c>
      <c r="I47" s="65">
        <f t="shared" si="17"/>
        <v>140112</v>
      </c>
      <c r="J47" s="64">
        <f t="shared" si="17"/>
        <v>221</v>
      </c>
      <c r="K47" s="62">
        <f t="shared" si="17"/>
        <v>3717</v>
      </c>
      <c r="L47" s="65">
        <f t="shared" si="17"/>
        <v>3938</v>
      </c>
      <c r="M47" s="67">
        <f t="shared" si="17"/>
        <v>261</v>
      </c>
      <c r="N47" s="68">
        <f t="shared" si="17"/>
        <v>11</v>
      </c>
      <c r="O47" s="68">
        <f t="shared" si="17"/>
        <v>3</v>
      </c>
      <c r="P47" s="68">
        <f t="shared" si="17"/>
        <v>76</v>
      </c>
      <c r="Q47" s="69">
        <f t="shared" si="17"/>
        <v>550</v>
      </c>
      <c r="R47" s="62">
        <f t="shared" si="17"/>
        <v>3238</v>
      </c>
      <c r="S47" s="63">
        <f t="shared" si="17"/>
        <v>3788</v>
      </c>
      <c r="T47" s="69">
        <f t="shared" si="17"/>
        <v>106326</v>
      </c>
      <c r="U47" s="62">
        <f t="shared" si="17"/>
        <v>55868</v>
      </c>
      <c r="V47" s="68">
        <f t="shared" si="17"/>
        <v>5121</v>
      </c>
      <c r="W47" s="65">
        <f t="shared" si="17"/>
        <v>10350</v>
      </c>
      <c r="X47" s="69">
        <f t="shared" si="17"/>
        <v>2354</v>
      </c>
      <c r="Y47" s="62">
        <f t="shared" si="17"/>
        <v>755</v>
      </c>
      <c r="Z47" s="62">
        <f t="shared" si="17"/>
        <v>0</v>
      </c>
      <c r="AA47" s="70">
        <f t="shared" si="17"/>
        <v>0</v>
      </c>
      <c r="AB47" s="71">
        <f t="shared" si="17"/>
        <v>3109</v>
      </c>
      <c r="AC47" s="72">
        <f t="shared" si="17"/>
        <v>6869</v>
      </c>
      <c r="AD47" s="73">
        <f t="shared" si="17"/>
        <v>1354</v>
      </c>
      <c r="AE47" s="74">
        <f t="shared" si="17"/>
        <v>200</v>
      </c>
      <c r="AF47" s="73">
        <f t="shared" si="17"/>
        <v>40116</v>
      </c>
      <c r="AG47" s="68">
        <f t="shared" si="17"/>
        <v>37479</v>
      </c>
      <c r="AH47" s="68">
        <f t="shared" si="17"/>
        <v>2384</v>
      </c>
      <c r="AI47" s="68">
        <f t="shared" si="17"/>
        <v>1437</v>
      </c>
      <c r="AJ47" s="68">
        <f t="shared" si="17"/>
        <v>5</v>
      </c>
      <c r="AK47" s="68">
        <f t="shared" si="17"/>
        <v>0</v>
      </c>
      <c r="AL47" s="74">
        <f t="shared" si="17"/>
        <v>160</v>
      </c>
      <c r="AM47" s="73">
        <f t="shared" si="17"/>
        <v>13410</v>
      </c>
      <c r="AN47" s="68">
        <f t="shared" si="17"/>
        <v>8190</v>
      </c>
      <c r="AO47" s="68">
        <f t="shared" si="17"/>
        <v>0</v>
      </c>
      <c r="AP47" s="68">
        <f t="shared" si="17"/>
        <v>0</v>
      </c>
      <c r="AQ47" s="68">
        <f t="shared" si="17"/>
        <v>3957</v>
      </c>
      <c r="AR47" s="68">
        <f t="shared" si="17"/>
        <v>249</v>
      </c>
      <c r="AS47" s="75">
        <f t="shared" si="17"/>
        <v>0</v>
      </c>
      <c r="AT47" s="66">
        <v>185631</v>
      </c>
      <c r="AU47" s="76">
        <v>365009</v>
      </c>
      <c r="AV47" s="66">
        <v>95824</v>
      </c>
      <c r="AW47" s="67">
        <v>1629</v>
      </c>
      <c r="AX47" s="77">
        <v>82259</v>
      </c>
      <c r="AY47" s="78">
        <v>30168</v>
      </c>
      <c r="AZ47" s="68">
        <v>248</v>
      </c>
      <c r="BA47" s="79">
        <v>30416</v>
      </c>
      <c r="BB47" s="80">
        <v>137336</v>
      </c>
      <c r="BC47" s="81">
        <v>85035</v>
      </c>
      <c r="BD47" s="82">
        <v>222371</v>
      </c>
      <c r="BE47" s="66">
        <v>269519</v>
      </c>
      <c r="BF47" s="76">
        <v>448897</v>
      </c>
      <c r="BG47" s="83">
        <v>0.61759851779233799</v>
      </c>
    </row>
    <row r="48" spans="1:60" ht="19.5" customHeight="1" thickTop="1" x14ac:dyDescent="0.15">
      <c r="A48" s="15" t="s">
        <v>93</v>
      </c>
      <c r="B48" s="16">
        <v>1393</v>
      </c>
      <c r="C48" s="17">
        <v>12</v>
      </c>
      <c r="D48" s="17">
        <v>276</v>
      </c>
      <c r="E48" s="17">
        <v>401</v>
      </c>
      <c r="F48" s="18">
        <f t="shared" ref="F48:F53" si="18">SUM(B48:E48)</f>
        <v>2082</v>
      </c>
      <c r="G48" s="19">
        <v>4942</v>
      </c>
      <c r="H48" s="17">
        <v>4705</v>
      </c>
      <c r="I48" s="20">
        <f t="shared" ref="I48:I53" si="19">SUM(G48:H48)</f>
        <v>9647</v>
      </c>
      <c r="J48" s="19">
        <v>8</v>
      </c>
      <c r="K48" s="17">
        <v>52</v>
      </c>
      <c r="L48" s="20">
        <f t="shared" ref="L48:L53" si="20">SUM(J48:K48)</f>
        <v>60</v>
      </c>
      <c r="M48" s="21">
        <v>8</v>
      </c>
      <c r="N48" s="22">
        <v>0</v>
      </c>
      <c r="O48" s="22">
        <v>0</v>
      </c>
      <c r="P48" s="22">
        <v>3</v>
      </c>
      <c r="Q48" s="23">
        <v>10</v>
      </c>
      <c r="R48" s="17">
        <v>58</v>
      </c>
      <c r="S48" s="18">
        <f t="shared" ref="S48:S53" si="21">SUM(Q48:R48)</f>
        <v>68</v>
      </c>
      <c r="T48" s="23">
        <v>6090</v>
      </c>
      <c r="U48" s="17">
        <v>1168</v>
      </c>
      <c r="V48" s="22">
        <v>0</v>
      </c>
      <c r="W48" s="20">
        <v>730</v>
      </c>
      <c r="X48" s="23">
        <v>146</v>
      </c>
      <c r="Y48" s="17">
        <v>41</v>
      </c>
      <c r="Z48" s="17">
        <v>0</v>
      </c>
      <c r="AA48" s="25">
        <v>0</v>
      </c>
      <c r="AB48" s="26">
        <f t="shared" ref="AB48:AB53" si="22">SUM(X48:AA48)</f>
        <v>187</v>
      </c>
      <c r="AC48" s="27">
        <v>578</v>
      </c>
      <c r="AD48" s="28">
        <v>428</v>
      </c>
      <c r="AE48" s="29">
        <v>5</v>
      </c>
      <c r="AF48" s="28">
        <v>2180</v>
      </c>
      <c r="AG48" s="22">
        <v>2079</v>
      </c>
      <c r="AH48" s="22">
        <v>98</v>
      </c>
      <c r="AI48" s="22">
        <v>41</v>
      </c>
      <c r="AJ48" s="22">
        <v>0</v>
      </c>
      <c r="AK48" s="22">
        <v>0</v>
      </c>
      <c r="AL48" s="29">
        <v>2</v>
      </c>
      <c r="AM48" s="28">
        <v>1310</v>
      </c>
      <c r="AN48" s="22">
        <v>550</v>
      </c>
      <c r="AO48" s="22">
        <v>0</v>
      </c>
      <c r="AP48" s="22">
        <v>0</v>
      </c>
      <c r="AQ48" s="22">
        <v>102</v>
      </c>
      <c r="AR48" s="22">
        <v>4</v>
      </c>
      <c r="AS48" s="32">
        <v>0</v>
      </c>
      <c r="AT48" s="33">
        <v>11882</v>
      </c>
      <c r="AU48" s="34">
        <v>22834</v>
      </c>
      <c r="AV48" s="35">
        <v>5178</v>
      </c>
      <c r="AW48" s="21">
        <v>562</v>
      </c>
      <c r="AX48" s="50">
        <v>5334</v>
      </c>
      <c r="AY48" s="51">
        <v>1955</v>
      </c>
      <c r="AZ48" s="22">
        <v>12</v>
      </c>
      <c r="BA48" s="52">
        <v>1967</v>
      </c>
      <c r="BB48" s="40">
        <v>10276</v>
      </c>
      <c r="BC48" s="41">
        <v>4705</v>
      </c>
      <c r="BD48" s="42">
        <v>14981</v>
      </c>
      <c r="BE48" s="33">
        <v>17778</v>
      </c>
      <c r="BF48" s="85">
        <v>28730</v>
      </c>
      <c r="BG48" s="86">
        <v>0.68593551832320943</v>
      </c>
    </row>
    <row r="49" spans="1:59" ht="19.5" customHeight="1" x14ac:dyDescent="0.15">
      <c r="A49" s="15" t="s">
        <v>94</v>
      </c>
      <c r="B49" s="16">
        <v>1079</v>
      </c>
      <c r="C49" s="17">
        <v>3</v>
      </c>
      <c r="D49" s="17">
        <v>226</v>
      </c>
      <c r="E49" s="17">
        <v>141</v>
      </c>
      <c r="F49" s="18">
        <f t="shared" si="18"/>
        <v>1449</v>
      </c>
      <c r="G49" s="19">
        <v>5093</v>
      </c>
      <c r="H49" s="17">
        <v>3109</v>
      </c>
      <c r="I49" s="20">
        <f t="shared" si="19"/>
        <v>8202</v>
      </c>
      <c r="J49" s="19">
        <v>0</v>
      </c>
      <c r="K49" s="17">
        <v>36</v>
      </c>
      <c r="L49" s="20">
        <f t="shared" si="20"/>
        <v>36</v>
      </c>
      <c r="M49" s="21">
        <v>3</v>
      </c>
      <c r="N49" s="22">
        <v>0</v>
      </c>
      <c r="O49" s="22">
        <v>0</v>
      </c>
      <c r="P49" s="22">
        <v>0</v>
      </c>
      <c r="Q49" s="23">
        <v>19</v>
      </c>
      <c r="R49" s="17">
        <v>47</v>
      </c>
      <c r="S49" s="18">
        <f t="shared" si="21"/>
        <v>66</v>
      </c>
      <c r="T49" s="23">
        <v>3403</v>
      </c>
      <c r="U49" s="17">
        <v>946</v>
      </c>
      <c r="V49" s="22">
        <v>198</v>
      </c>
      <c r="W49" s="20">
        <v>521</v>
      </c>
      <c r="X49" s="23">
        <v>90</v>
      </c>
      <c r="Y49" s="17">
        <v>28</v>
      </c>
      <c r="Z49" s="17">
        <v>0</v>
      </c>
      <c r="AA49" s="25">
        <v>0</v>
      </c>
      <c r="AB49" s="26">
        <f t="shared" si="22"/>
        <v>118</v>
      </c>
      <c r="AC49" s="27">
        <v>184</v>
      </c>
      <c r="AD49" s="28">
        <v>48</v>
      </c>
      <c r="AE49" s="29">
        <v>0</v>
      </c>
      <c r="AF49" s="28">
        <v>1199</v>
      </c>
      <c r="AG49" s="22">
        <v>1132</v>
      </c>
      <c r="AH49" s="22">
        <v>63</v>
      </c>
      <c r="AI49" s="22">
        <v>16</v>
      </c>
      <c r="AJ49" s="22">
        <v>0</v>
      </c>
      <c r="AK49" s="22">
        <v>0</v>
      </c>
      <c r="AL49" s="29">
        <v>1</v>
      </c>
      <c r="AM49" s="28">
        <v>525</v>
      </c>
      <c r="AN49" s="22">
        <v>193</v>
      </c>
      <c r="AO49" s="22">
        <v>0</v>
      </c>
      <c r="AP49" s="22">
        <v>0</v>
      </c>
      <c r="AQ49" s="22">
        <v>3</v>
      </c>
      <c r="AR49" s="22">
        <v>0</v>
      </c>
      <c r="AS49" s="32">
        <v>0</v>
      </c>
      <c r="AT49" s="44">
        <v>9717</v>
      </c>
      <c r="AU49" s="48">
        <v>15263</v>
      </c>
      <c r="AV49" s="49">
        <v>3292</v>
      </c>
      <c r="AW49" s="21">
        <v>301</v>
      </c>
      <c r="AX49" s="50">
        <v>3840</v>
      </c>
      <c r="AY49" s="51">
        <v>1380</v>
      </c>
      <c r="AZ49" s="22">
        <v>3</v>
      </c>
      <c r="BA49" s="52">
        <v>1383</v>
      </c>
      <c r="BB49" s="40">
        <v>8933</v>
      </c>
      <c r="BC49" s="41">
        <v>3109</v>
      </c>
      <c r="BD49" s="42">
        <v>12042</v>
      </c>
      <c r="BE49" s="33">
        <v>13858</v>
      </c>
      <c r="BF49" s="53">
        <v>19404</v>
      </c>
      <c r="BG49" s="43">
        <v>0.74182029563195484</v>
      </c>
    </row>
    <row r="50" spans="1:59" ht="19.5" customHeight="1" x14ac:dyDescent="0.15">
      <c r="A50" s="15" t="s">
        <v>95</v>
      </c>
      <c r="B50" s="16">
        <v>1306</v>
      </c>
      <c r="C50" s="17">
        <v>0</v>
      </c>
      <c r="D50" s="17">
        <v>251</v>
      </c>
      <c r="E50" s="17">
        <v>246</v>
      </c>
      <c r="F50" s="18">
        <f t="shared" si="18"/>
        <v>1803</v>
      </c>
      <c r="G50" s="19">
        <v>1540</v>
      </c>
      <c r="H50" s="17">
        <v>2835</v>
      </c>
      <c r="I50" s="20">
        <f t="shared" si="19"/>
        <v>4375</v>
      </c>
      <c r="J50" s="19">
        <v>0</v>
      </c>
      <c r="K50" s="17">
        <v>44</v>
      </c>
      <c r="L50" s="20">
        <f t="shared" si="20"/>
        <v>44</v>
      </c>
      <c r="M50" s="21">
        <v>16</v>
      </c>
      <c r="N50" s="22">
        <v>0</v>
      </c>
      <c r="O50" s="22">
        <v>0</v>
      </c>
      <c r="P50" s="22">
        <v>3</v>
      </c>
      <c r="Q50" s="23">
        <v>21</v>
      </c>
      <c r="R50" s="17">
        <v>35</v>
      </c>
      <c r="S50" s="18">
        <f t="shared" si="21"/>
        <v>56</v>
      </c>
      <c r="T50" s="23">
        <v>4707</v>
      </c>
      <c r="U50" s="17">
        <v>1070</v>
      </c>
      <c r="V50" s="22">
        <v>0</v>
      </c>
      <c r="W50" s="20">
        <v>631</v>
      </c>
      <c r="X50" s="23">
        <v>117</v>
      </c>
      <c r="Y50" s="17">
        <v>34</v>
      </c>
      <c r="Z50" s="17">
        <v>0</v>
      </c>
      <c r="AA50" s="25">
        <v>0</v>
      </c>
      <c r="AB50" s="26">
        <f t="shared" si="22"/>
        <v>151</v>
      </c>
      <c r="AC50" s="27">
        <v>539</v>
      </c>
      <c r="AD50" s="28">
        <v>22</v>
      </c>
      <c r="AE50" s="29">
        <v>0</v>
      </c>
      <c r="AF50" s="28">
        <v>1837</v>
      </c>
      <c r="AG50" s="22">
        <v>1797</v>
      </c>
      <c r="AH50" s="22">
        <v>33</v>
      </c>
      <c r="AI50" s="22">
        <v>21</v>
      </c>
      <c r="AJ50" s="22">
        <v>0</v>
      </c>
      <c r="AK50" s="22">
        <v>0</v>
      </c>
      <c r="AL50" s="29">
        <v>7</v>
      </c>
      <c r="AM50" s="28">
        <v>746</v>
      </c>
      <c r="AN50" s="22">
        <v>414</v>
      </c>
      <c r="AO50" s="22">
        <v>0</v>
      </c>
      <c r="AP50" s="22">
        <v>0</v>
      </c>
      <c r="AQ50" s="22">
        <v>807</v>
      </c>
      <c r="AR50" s="22">
        <v>21</v>
      </c>
      <c r="AS50" s="32">
        <v>0</v>
      </c>
      <c r="AT50" s="44">
        <v>6275</v>
      </c>
      <c r="AU50" s="48">
        <v>15161</v>
      </c>
      <c r="AV50" s="49">
        <v>3141</v>
      </c>
      <c r="AW50" s="21">
        <v>162</v>
      </c>
      <c r="AX50" s="50">
        <v>7674</v>
      </c>
      <c r="AY50" s="51">
        <v>1468</v>
      </c>
      <c r="AZ50" s="22">
        <v>0</v>
      </c>
      <c r="BA50" s="52">
        <v>1468</v>
      </c>
      <c r="BB50" s="40">
        <v>9214</v>
      </c>
      <c r="BC50" s="41">
        <v>2835</v>
      </c>
      <c r="BD50" s="42">
        <v>12049</v>
      </c>
      <c r="BE50" s="33">
        <v>14111</v>
      </c>
      <c r="BF50" s="53">
        <v>22997</v>
      </c>
      <c r="BG50" s="43">
        <v>0.7647107643787866</v>
      </c>
    </row>
    <row r="51" spans="1:59" ht="19.5" customHeight="1" x14ac:dyDescent="0.15">
      <c r="A51" s="15" t="s">
        <v>96</v>
      </c>
      <c r="B51" s="16">
        <v>603</v>
      </c>
      <c r="C51" s="17">
        <v>2</v>
      </c>
      <c r="D51" s="17">
        <v>317</v>
      </c>
      <c r="E51" s="17">
        <v>274</v>
      </c>
      <c r="F51" s="18">
        <f t="shared" si="18"/>
        <v>1196</v>
      </c>
      <c r="G51" s="19">
        <v>2332</v>
      </c>
      <c r="H51" s="17">
        <v>2932</v>
      </c>
      <c r="I51" s="20">
        <f t="shared" si="19"/>
        <v>5264</v>
      </c>
      <c r="J51" s="19">
        <v>2</v>
      </c>
      <c r="K51" s="17">
        <v>64</v>
      </c>
      <c r="L51" s="20">
        <f t="shared" si="20"/>
        <v>66</v>
      </c>
      <c r="M51" s="21">
        <v>6</v>
      </c>
      <c r="N51" s="22">
        <v>0</v>
      </c>
      <c r="O51" s="22">
        <v>0</v>
      </c>
      <c r="P51" s="22">
        <v>1</v>
      </c>
      <c r="Q51" s="23">
        <v>11</v>
      </c>
      <c r="R51" s="17">
        <v>66</v>
      </c>
      <c r="S51" s="18">
        <f t="shared" si="21"/>
        <v>77</v>
      </c>
      <c r="T51" s="23">
        <v>4537</v>
      </c>
      <c r="U51" s="17">
        <v>1724</v>
      </c>
      <c r="V51" s="22">
        <v>779</v>
      </c>
      <c r="W51" s="20">
        <v>548</v>
      </c>
      <c r="X51" s="23">
        <v>135</v>
      </c>
      <c r="Y51" s="17">
        <v>35</v>
      </c>
      <c r="Z51" s="17">
        <v>0</v>
      </c>
      <c r="AA51" s="25">
        <v>0</v>
      </c>
      <c r="AB51" s="26">
        <f t="shared" si="22"/>
        <v>170</v>
      </c>
      <c r="AC51" s="27">
        <v>134</v>
      </c>
      <c r="AD51" s="28">
        <v>4</v>
      </c>
      <c r="AE51" s="29">
        <v>27</v>
      </c>
      <c r="AF51" s="28">
        <v>1700</v>
      </c>
      <c r="AG51" s="22">
        <v>1682</v>
      </c>
      <c r="AH51" s="22">
        <v>16</v>
      </c>
      <c r="AI51" s="22">
        <v>5</v>
      </c>
      <c r="AJ51" s="22">
        <v>0</v>
      </c>
      <c r="AK51" s="22">
        <v>0</v>
      </c>
      <c r="AL51" s="29">
        <v>0</v>
      </c>
      <c r="AM51" s="28">
        <v>854</v>
      </c>
      <c r="AN51" s="22">
        <v>472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44">
        <v>6581</v>
      </c>
      <c r="AU51" s="48">
        <v>14084</v>
      </c>
      <c r="AV51" s="49">
        <v>3278</v>
      </c>
      <c r="AW51" s="21">
        <v>875</v>
      </c>
      <c r="AX51" s="50">
        <v>6258</v>
      </c>
      <c r="AY51" s="51">
        <v>1478</v>
      </c>
      <c r="AZ51" s="22">
        <v>2</v>
      </c>
      <c r="BA51" s="52">
        <v>1480</v>
      </c>
      <c r="BB51" s="40">
        <v>8590</v>
      </c>
      <c r="BC51" s="41">
        <v>2932</v>
      </c>
      <c r="BD51" s="42">
        <v>11522</v>
      </c>
      <c r="BE51" s="33">
        <v>13714</v>
      </c>
      <c r="BF51" s="53">
        <v>21217</v>
      </c>
      <c r="BG51" s="43">
        <v>0.74553028988022918</v>
      </c>
    </row>
    <row r="52" spans="1:59" ht="19.5" customHeight="1" x14ac:dyDescent="0.15">
      <c r="A52" s="15" t="s">
        <v>97</v>
      </c>
      <c r="B52" s="16">
        <v>1647</v>
      </c>
      <c r="C52" s="17">
        <v>2</v>
      </c>
      <c r="D52" s="17">
        <v>201</v>
      </c>
      <c r="E52" s="17">
        <v>213</v>
      </c>
      <c r="F52" s="18">
        <f t="shared" si="18"/>
        <v>2063</v>
      </c>
      <c r="G52" s="19">
        <v>3848</v>
      </c>
      <c r="H52" s="17">
        <v>4583</v>
      </c>
      <c r="I52" s="20">
        <f t="shared" si="19"/>
        <v>8431</v>
      </c>
      <c r="J52" s="19">
        <v>1</v>
      </c>
      <c r="K52" s="17">
        <v>88</v>
      </c>
      <c r="L52" s="20">
        <f t="shared" si="20"/>
        <v>89</v>
      </c>
      <c r="M52" s="21">
        <v>11</v>
      </c>
      <c r="N52" s="22">
        <v>0</v>
      </c>
      <c r="O52" s="22">
        <v>0</v>
      </c>
      <c r="P52" s="22">
        <v>1</v>
      </c>
      <c r="Q52" s="23">
        <v>19</v>
      </c>
      <c r="R52" s="17">
        <v>89</v>
      </c>
      <c r="S52" s="18">
        <f t="shared" si="21"/>
        <v>108</v>
      </c>
      <c r="T52" s="23">
        <v>4770</v>
      </c>
      <c r="U52" s="17">
        <v>950</v>
      </c>
      <c r="V52" s="22">
        <v>0</v>
      </c>
      <c r="W52" s="20">
        <v>693</v>
      </c>
      <c r="X52" s="23">
        <v>112</v>
      </c>
      <c r="Y52" s="17">
        <v>30</v>
      </c>
      <c r="Z52" s="17">
        <v>0</v>
      </c>
      <c r="AA52" s="25">
        <v>0</v>
      </c>
      <c r="AB52" s="26">
        <f t="shared" si="22"/>
        <v>142</v>
      </c>
      <c r="AC52" s="27">
        <v>93</v>
      </c>
      <c r="AD52" s="28">
        <v>14</v>
      </c>
      <c r="AE52" s="29">
        <v>6</v>
      </c>
      <c r="AF52" s="28">
        <v>1562</v>
      </c>
      <c r="AG52" s="22">
        <v>1543</v>
      </c>
      <c r="AH52" s="22">
        <v>10</v>
      </c>
      <c r="AI52" s="22">
        <v>2</v>
      </c>
      <c r="AJ52" s="22">
        <v>0</v>
      </c>
      <c r="AK52" s="22">
        <v>0</v>
      </c>
      <c r="AL52" s="29">
        <v>1</v>
      </c>
      <c r="AM52" s="28">
        <v>1229</v>
      </c>
      <c r="AN52" s="22">
        <v>573</v>
      </c>
      <c r="AO52" s="22">
        <v>0</v>
      </c>
      <c r="AP52" s="22">
        <v>0</v>
      </c>
      <c r="AQ52" s="22">
        <v>10</v>
      </c>
      <c r="AR52" s="22">
        <v>0</v>
      </c>
      <c r="AS52" s="32">
        <v>0</v>
      </c>
      <c r="AT52" s="44">
        <v>10623</v>
      </c>
      <c r="AU52" s="48">
        <v>18557</v>
      </c>
      <c r="AV52" s="49">
        <v>4897</v>
      </c>
      <c r="AW52" s="21">
        <v>3</v>
      </c>
      <c r="AX52" s="50">
        <v>5828</v>
      </c>
      <c r="AY52" s="51">
        <v>1650</v>
      </c>
      <c r="AZ52" s="22">
        <v>2</v>
      </c>
      <c r="BA52" s="52">
        <v>1652</v>
      </c>
      <c r="BB52" s="40">
        <v>9676</v>
      </c>
      <c r="BC52" s="41">
        <v>4583</v>
      </c>
      <c r="BD52" s="42">
        <v>14259</v>
      </c>
      <c r="BE52" s="33">
        <v>16454</v>
      </c>
      <c r="BF52" s="53">
        <v>24388</v>
      </c>
      <c r="BG52" s="43">
        <v>0.67858896135773894</v>
      </c>
    </row>
    <row r="53" spans="1:59" ht="19.5" customHeight="1" thickBot="1" x14ac:dyDescent="0.2">
      <c r="A53" s="15" t="s">
        <v>98</v>
      </c>
      <c r="B53" s="16">
        <v>1704</v>
      </c>
      <c r="C53" s="17">
        <v>24</v>
      </c>
      <c r="D53" s="17">
        <v>225</v>
      </c>
      <c r="E53" s="17">
        <v>198</v>
      </c>
      <c r="F53" s="18">
        <f t="shared" si="18"/>
        <v>2151</v>
      </c>
      <c r="G53" s="19">
        <v>4189</v>
      </c>
      <c r="H53" s="17">
        <v>4117</v>
      </c>
      <c r="I53" s="20">
        <f t="shared" si="19"/>
        <v>8306</v>
      </c>
      <c r="J53" s="19">
        <v>2</v>
      </c>
      <c r="K53" s="17">
        <v>44</v>
      </c>
      <c r="L53" s="20">
        <f t="shared" si="20"/>
        <v>46</v>
      </c>
      <c r="M53" s="21">
        <v>12</v>
      </c>
      <c r="N53" s="22">
        <v>0</v>
      </c>
      <c r="O53" s="22">
        <v>0</v>
      </c>
      <c r="P53" s="22">
        <v>3</v>
      </c>
      <c r="Q53" s="23">
        <v>10</v>
      </c>
      <c r="R53" s="17">
        <v>71</v>
      </c>
      <c r="S53" s="18">
        <f t="shared" si="21"/>
        <v>81</v>
      </c>
      <c r="T53" s="23">
        <v>4463</v>
      </c>
      <c r="U53" s="17">
        <v>1044</v>
      </c>
      <c r="V53" s="22">
        <v>244</v>
      </c>
      <c r="W53" s="20">
        <v>648</v>
      </c>
      <c r="X53" s="23">
        <v>137</v>
      </c>
      <c r="Y53" s="17">
        <v>49</v>
      </c>
      <c r="Z53" s="17">
        <v>0</v>
      </c>
      <c r="AA53" s="25">
        <v>0</v>
      </c>
      <c r="AB53" s="26">
        <f t="shared" si="22"/>
        <v>186</v>
      </c>
      <c r="AC53" s="27">
        <v>63</v>
      </c>
      <c r="AD53" s="28">
        <v>35</v>
      </c>
      <c r="AE53" s="29">
        <v>0</v>
      </c>
      <c r="AF53" s="28">
        <v>1324</v>
      </c>
      <c r="AG53" s="22">
        <v>1147</v>
      </c>
      <c r="AH53" s="22">
        <v>170</v>
      </c>
      <c r="AI53" s="22">
        <v>74</v>
      </c>
      <c r="AJ53" s="22">
        <v>0</v>
      </c>
      <c r="AK53" s="22">
        <v>0</v>
      </c>
      <c r="AL53" s="29">
        <v>0</v>
      </c>
      <c r="AM53" s="28">
        <v>296</v>
      </c>
      <c r="AN53" s="22">
        <v>127</v>
      </c>
      <c r="AO53" s="22">
        <v>0</v>
      </c>
      <c r="AP53" s="22">
        <v>0</v>
      </c>
      <c r="AQ53" s="22">
        <v>11</v>
      </c>
      <c r="AR53" s="22">
        <v>2</v>
      </c>
      <c r="AS53" s="32">
        <v>0</v>
      </c>
      <c r="AT53" s="44">
        <v>10566</v>
      </c>
      <c r="AU53" s="48">
        <v>17027</v>
      </c>
      <c r="AV53" s="49">
        <v>4395</v>
      </c>
      <c r="AW53" s="21">
        <v>0</v>
      </c>
      <c r="AX53" s="50">
        <v>6613</v>
      </c>
      <c r="AY53" s="51">
        <v>1704</v>
      </c>
      <c r="AZ53" s="22">
        <v>24</v>
      </c>
      <c r="BA53" s="52">
        <v>1728</v>
      </c>
      <c r="BB53" s="54">
        <v>10802</v>
      </c>
      <c r="BC53" s="55">
        <v>4117</v>
      </c>
      <c r="BD53" s="56">
        <v>14919</v>
      </c>
      <c r="BE53" s="57">
        <v>17179</v>
      </c>
      <c r="BF53" s="58">
        <v>23640</v>
      </c>
      <c r="BG53" s="59">
        <v>0.72404316643206645</v>
      </c>
    </row>
    <row r="54" spans="1:59" ht="19.5" customHeight="1" thickTop="1" thickBot="1" x14ac:dyDescent="0.2">
      <c r="A54" s="60" t="s">
        <v>60</v>
      </c>
      <c r="B54" s="61">
        <f>SUM(B48:B53)</f>
        <v>7732</v>
      </c>
      <c r="C54" s="62">
        <f t="shared" ref="C54:AS54" si="23">SUM(C48:C53)</f>
        <v>43</v>
      </c>
      <c r="D54" s="62">
        <f t="shared" si="23"/>
        <v>1496</v>
      </c>
      <c r="E54" s="62">
        <f t="shared" si="23"/>
        <v>1473</v>
      </c>
      <c r="F54" s="63">
        <f t="shared" si="23"/>
        <v>10744</v>
      </c>
      <c r="G54" s="64">
        <f t="shared" si="23"/>
        <v>21944</v>
      </c>
      <c r="H54" s="62">
        <f t="shared" si="23"/>
        <v>22281</v>
      </c>
      <c r="I54" s="65">
        <f t="shared" si="23"/>
        <v>44225</v>
      </c>
      <c r="J54" s="64">
        <f t="shared" si="23"/>
        <v>13</v>
      </c>
      <c r="K54" s="62">
        <f t="shared" si="23"/>
        <v>328</v>
      </c>
      <c r="L54" s="65">
        <f t="shared" si="23"/>
        <v>341</v>
      </c>
      <c r="M54" s="67">
        <f t="shared" si="23"/>
        <v>56</v>
      </c>
      <c r="N54" s="68">
        <f t="shared" si="23"/>
        <v>0</v>
      </c>
      <c r="O54" s="68">
        <f t="shared" si="23"/>
        <v>0</v>
      </c>
      <c r="P54" s="68">
        <f t="shared" si="23"/>
        <v>11</v>
      </c>
      <c r="Q54" s="69">
        <f t="shared" si="23"/>
        <v>90</v>
      </c>
      <c r="R54" s="62">
        <f t="shared" si="23"/>
        <v>366</v>
      </c>
      <c r="S54" s="63">
        <f t="shared" si="23"/>
        <v>456</v>
      </c>
      <c r="T54" s="69">
        <f t="shared" si="23"/>
        <v>27970</v>
      </c>
      <c r="U54" s="62">
        <f t="shared" si="23"/>
        <v>6902</v>
      </c>
      <c r="V54" s="68">
        <f t="shared" si="23"/>
        <v>1221</v>
      </c>
      <c r="W54" s="65">
        <f t="shared" si="23"/>
        <v>3771</v>
      </c>
      <c r="X54" s="69">
        <f t="shared" si="23"/>
        <v>737</v>
      </c>
      <c r="Y54" s="62">
        <f t="shared" si="23"/>
        <v>217</v>
      </c>
      <c r="Z54" s="62">
        <f t="shared" si="23"/>
        <v>0</v>
      </c>
      <c r="AA54" s="70">
        <f t="shared" si="23"/>
        <v>0</v>
      </c>
      <c r="AB54" s="71">
        <f t="shared" si="23"/>
        <v>954</v>
      </c>
      <c r="AC54" s="72">
        <f t="shared" si="23"/>
        <v>1591</v>
      </c>
      <c r="AD54" s="73">
        <f t="shared" si="23"/>
        <v>551</v>
      </c>
      <c r="AE54" s="74">
        <f t="shared" si="23"/>
        <v>38</v>
      </c>
      <c r="AF54" s="73">
        <f t="shared" si="23"/>
        <v>9802</v>
      </c>
      <c r="AG54" s="68">
        <f t="shared" si="23"/>
        <v>9380</v>
      </c>
      <c r="AH54" s="68">
        <f t="shared" si="23"/>
        <v>390</v>
      </c>
      <c r="AI54" s="68">
        <f t="shared" si="23"/>
        <v>159</v>
      </c>
      <c r="AJ54" s="68">
        <f t="shared" si="23"/>
        <v>0</v>
      </c>
      <c r="AK54" s="68">
        <f t="shared" si="23"/>
        <v>0</v>
      </c>
      <c r="AL54" s="74">
        <f t="shared" si="23"/>
        <v>11</v>
      </c>
      <c r="AM54" s="73">
        <f t="shared" si="23"/>
        <v>4960</v>
      </c>
      <c r="AN54" s="68">
        <f t="shared" si="23"/>
        <v>2329</v>
      </c>
      <c r="AO54" s="68">
        <f t="shared" si="23"/>
        <v>0</v>
      </c>
      <c r="AP54" s="68">
        <f t="shared" si="23"/>
        <v>0</v>
      </c>
      <c r="AQ54" s="68">
        <f t="shared" si="23"/>
        <v>933</v>
      </c>
      <c r="AR54" s="68">
        <f t="shared" si="23"/>
        <v>27</v>
      </c>
      <c r="AS54" s="75">
        <f t="shared" si="23"/>
        <v>0</v>
      </c>
      <c r="AT54" s="66">
        <v>55644</v>
      </c>
      <c r="AU54" s="76">
        <v>102926</v>
      </c>
      <c r="AV54" s="66">
        <v>24181</v>
      </c>
      <c r="AW54" s="67">
        <v>1903</v>
      </c>
      <c r="AX54" s="77">
        <v>35547</v>
      </c>
      <c r="AY54" s="78">
        <v>9635</v>
      </c>
      <c r="AZ54" s="68">
        <v>43</v>
      </c>
      <c r="BA54" s="79">
        <v>9678</v>
      </c>
      <c r="BB54" s="80">
        <v>57491</v>
      </c>
      <c r="BC54" s="81">
        <v>22281</v>
      </c>
      <c r="BD54" s="82">
        <v>79772</v>
      </c>
      <c r="BE54" s="66">
        <v>93094</v>
      </c>
      <c r="BF54" s="76">
        <v>140376</v>
      </c>
      <c r="BG54" s="83">
        <v>0.72069147069147066</v>
      </c>
    </row>
    <row r="55" spans="1:59" ht="19.5" customHeight="1" thickTop="1" x14ac:dyDescent="0.15">
      <c r="A55" s="15" t="s">
        <v>99</v>
      </c>
      <c r="B55" s="16">
        <v>699</v>
      </c>
      <c r="C55" s="17">
        <v>0</v>
      </c>
      <c r="D55" s="17">
        <v>242</v>
      </c>
      <c r="E55" s="17">
        <v>149</v>
      </c>
      <c r="F55" s="18">
        <f t="shared" ref="F55:F64" si="24">SUM(B55:E55)</f>
        <v>1090</v>
      </c>
      <c r="G55" s="19">
        <v>2851</v>
      </c>
      <c r="H55" s="17">
        <v>1935</v>
      </c>
      <c r="I55" s="20">
        <f t="shared" ref="I55:I64" si="25">SUM(G55:H55)</f>
        <v>4786</v>
      </c>
      <c r="J55" s="19">
        <v>1</v>
      </c>
      <c r="K55" s="17">
        <v>35</v>
      </c>
      <c r="L55" s="20">
        <f t="shared" ref="L55:L64" si="26">SUM(J55:K55)</f>
        <v>36</v>
      </c>
      <c r="M55" s="21">
        <v>9</v>
      </c>
      <c r="N55" s="22">
        <v>0</v>
      </c>
      <c r="O55" s="22">
        <v>0</v>
      </c>
      <c r="P55" s="22">
        <v>7</v>
      </c>
      <c r="Q55" s="23">
        <v>20</v>
      </c>
      <c r="R55" s="17">
        <v>25</v>
      </c>
      <c r="S55" s="18">
        <f t="shared" ref="S55:S64" si="27">SUM(Q55:R55)</f>
        <v>45</v>
      </c>
      <c r="T55" s="23">
        <v>3106</v>
      </c>
      <c r="U55" s="17">
        <v>525</v>
      </c>
      <c r="V55" s="22">
        <v>0</v>
      </c>
      <c r="W55" s="20">
        <v>608</v>
      </c>
      <c r="X55" s="23">
        <v>133</v>
      </c>
      <c r="Y55" s="17">
        <v>36</v>
      </c>
      <c r="Z55" s="17">
        <v>0</v>
      </c>
      <c r="AA55" s="25">
        <v>0</v>
      </c>
      <c r="AB55" s="26">
        <f t="shared" ref="AB55:AB64" si="28">SUM(X55:AA55)</f>
        <v>169</v>
      </c>
      <c r="AC55" s="27">
        <v>8</v>
      </c>
      <c r="AD55" s="28">
        <v>0</v>
      </c>
      <c r="AE55" s="29">
        <v>0</v>
      </c>
      <c r="AF55" s="28">
        <v>1118</v>
      </c>
      <c r="AG55" s="22">
        <v>1105</v>
      </c>
      <c r="AH55" s="22">
        <v>13</v>
      </c>
      <c r="AI55" s="22">
        <v>4</v>
      </c>
      <c r="AJ55" s="22">
        <v>0</v>
      </c>
      <c r="AK55" s="22">
        <v>0</v>
      </c>
      <c r="AL55" s="29">
        <v>0</v>
      </c>
      <c r="AM55" s="28">
        <v>395</v>
      </c>
      <c r="AN55" s="22">
        <v>182</v>
      </c>
      <c r="AO55" s="22">
        <v>0</v>
      </c>
      <c r="AP55" s="22">
        <v>0</v>
      </c>
      <c r="AQ55" s="22">
        <v>13</v>
      </c>
      <c r="AR55" s="22">
        <v>1</v>
      </c>
      <c r="AS55" s="32">
        <v>0</v>
      </c>
      <c r="AT55" s="33">
        <v>5940</v>
      </c>
      <c r="AU55" s="34">
        <v>10795</v>
      </c>
      <c r="AV55" s="35">
        <v>2128</v>
      </c>
      <c r="AW55" s="21">
        <v>390</v>
      </c>
      <c r="AX55" s="50">
        <v>4445</v>
      </c>
      <c r="AY55" s="51">
        <v>1089</v>
      </c>
      <c r="AZ55" s="22">
        <v>0</v>
      </c>
      <c r="BA55" s="52">
        <v>1089</v>
      </c>
      <c r="BB55" s="40">
        <v>7296</v>
      </c>
      <c r="BC55" s="41">
        <v>1935</v>
      </c>
      <c r="BD55" s="42">
        <v>9231</v>
      </c>
      <c r="BE55" s="33">
        <v>10775</v>
      </c>
      <c r="BF55" s="85">
        <v>15630</v>
      </c>
      <c r="BG55" s="86">
        <v>0.7903802404939877</v>
      </c>
    </row>
    <row r="56" spans="1:59" ht="19.5" customHeight="1" x14ac:dyDescent="0.15">
      <c r="A56" s="15" t="s">
        <v>100</v>
      </c>
      <c r="B56" s="16">
        <v>2944</v>
      </c>
      <c r="C56" s="17">
        <v>13</v>
      </c>
      <c r="D56" s="17">
        <v>446</v>
      </c>
      <c r="E56" s="17">
        <v>477</v>
      </c>
      <c r="F56" s="18">
        <f t="shared" si="24"/>
        <v>3880</v>
      </c>
      <c r="G56" s="19">
        <v>4595</v>
      </c>
      <c r="H56" s="17">
        <v>6005</v>
      </c>
      <c r="I56" s="20">
        <f t="shared" si="25"/>
        <v>10600</v>
      </c>
      <c r="J56" s="19">
        <v>19</v>
      </c>
      <c r="K56" s="17">
        <v>240</v>
      </c>
      <c r="L56" s="20">
        <f t="shared" si="26"/>
        <v>259</v>
      </c>
      <c r="M56" s="21">
        <v>18</v>
      </c>
      <c r="N56" s="22">
        <v>0</v>
      </c>
      <c r="O56" s="22">
        <v>0</v>
      </c>
      <c r="P56" s="22">
        <v>5</v>
      </c>
      <c r="Q56" s="23">
        <v>28</v>
      </c>
      <c r="R56" s="17">
        <v>215</v>
      </c>
      <c r="S56" s="18">
        <f t="shared" si="27"/>
        <v>243</v>
      </c>
      <c r="T56" s="23">
        <v>8048</v>
      </c>
      <c r="U56" s="17">
        <v>2221</v>
      </c>
      <c r="V56" s="22">
        <v>0</v>
      </c>
      <c r="W56" s="20">
        <v>983</v>
      </c>
      <c r="X56" s="23">
        <v>162</v>
      </c>
      <c r="Y56" s="17">
        <v>54</v>
      </c>
      <c r="Z56" s="17">
        <v>0</v>
      </c>
      <c r="AA56" s="25">
        <v>0</v>
      </c>
      <c r="AB56" s="26">
        <f t="shared" si="28"/>
        <v>216</v>
      </c>
      <c r="AC56" s="27">
        <v>87</v>
      </c>
      <c r="AD56" s="28">
        <v>9</v>
      </c>
      <c r="AE56" s="29">
        <v>0</v>
      </c>
      <c r="AF56" s="28">
        <v>2606</v>
      </c>
      <c r="AG56" s="22">
        <v>2577</v>
      </c>
      <c r="AH56" s="22">
        <v>29</v>
      </c>
      <c r="AI56" s="22">
        <v>13</v>
      </c>
      <c r="AJ56" s="22">
        <v>0</v>
      </c>
      <c r="AK56" s="22">
        <v>0</v>
      </c>
      <c r="AL56" s="29">
        <v>0</v>
      </c>
      <c r="AM56" s="28">
        <v>1444</v>
      </c>
      <c r="AN56" s="22">
        <v>890</v>
      </c>
      <c r="AO56" s="22">
        <v>0</v>
      </c>
      <c r="AP56" s="22">
        <v>0</v>
      </c>
      <c r="AQ56" s="22">
        <v>58</v>
      </c>
      <c r="AR56" s="22">
        <v>0</v>
      </c>
      <c r="AS56" s="32">
        <v>0</v>
      </c>
      <c r="AT56" s="44">
        <v>14848</v>
      </c>
      <c r="AU56" s="48">
        <v>27559</v>
      </c>
      <c r="AV56" s="49">
        <v>6753</v>
      </c>
      <c r="AW56" s="21">
        <v>122</v>
      </c>
      <c r="AX56" s="50">
        <v>10629</v>
      </c>
      <c r="AY56" s="51">
        <v>3066</v>
      </c>
      <c r="AZ56" s="22">
        <v>13</v>
      </c>
      <c r="BA56" s="52">
        <v>3079</v>
      </c>
      <c r="BB56" s="40">
        <v>15224</v>
      </c>
      <c r="BC56" s="41">
        <v>6005</v>
      </c>
      <c r="BD56" s="42">
        <v>21229</v>
      </c>
      <c r="BE56" s="33">
        <v>25599</v>
      </c>
      <c r="BF56" s="53">
        <v>38310</v>
      </c>
      <c r="BG56" s="43">
        <v>0.71713222478684813</v>
      </c>
    </row>
    <row r="57" spans="1:59" ht="19.5" customHeight="1" x14ac:dyDescent="0.15">
      <c r="A57" s="15" t="s">
        <v>101</v>
      </c>
      <c r="B57" s="16">
        <v>501</v>
      </c>
      <c r="C57" s="17">
        <v>3</v>
      </c>
      <c r="D57" s="17">
        <v>210</v>
      </c>
      <c r="E57" s="17">
        <v>278</v>
      </c>
      <c r="F57" s="18">
        <f t="shared" si="24"/>
        <v>992</v>
      </c>
      <c r="G57" s="19">
        <v>2298</v>
      </c>
      <c r="H57" s="17">
        <v>3731</v>
      </c>
      <c r="I57" s="20">
        <f t="shared" si="25"/>
        <v>6029</v>
      </c>
      <c r="J57" s="19">
        <v>0</v>
      </c>
      <c r="K57" s="17">
        <v>30</v>
      </c>
      <c r="L57" s="20">
        <f t="shared" si="26"/>
        <v>30</v>
      </c>
      <c r="M57" s="21">
        <v>10</v>
      </c>
      <c r="N57" s="22">
        <v>0</v>
      </c>
      <c r="O57" s="22">
        <v>0</v>
      </c>
      <c r="P57" s="22">
        <v>2</v>
      </c>
      <c r="Q57" s="23">
        <v>10</v>
      </c>
      <c r="R57" s="17">
        <v>51</v>
      </c>
      <c r="S57" s="18">
        <f t="shared" si="27"/>
        <v>61</v>
      </c>
      <c r="T57" s="23">
        <v>4091</v>
      </c>
      <c r="U57" s="17">
        <v>1273</v>
      </c>
      <c r="V57" s="22">
        <v>0</v>
      </c>
      <c r="W57" s="20">
        <v>460</v>
      </c>
      <c r="X57" s="23">
        <v>109</v>
      </c>
      <c r="Y57" s="17">
        <v>39</v>
      </c>
      <c r="Z57" s="17">
        <v>0</v>
      </c>
      <c r="AA57" s="25">
        <v>0</v>
      </c>
      <c r="AB57" s="26">
        <f t="shared" si="28"/>
        <v>148</v>
      </c>
      <c r="AC57" s="27">
        <v>47</v>
      </c>
      <c r="AD57" s="28">
        <v>11</v>
      </c>
      <c r="AE57" s="29">
        <v>0</v>
      </c>
      <c r="AF57" s="28">
        <v>1387</v>
      </c>
      <c r="AG57" s="22">
        <v>1368</v>
      </c>
      <c r="AH57" s="22">
        <v>18</v>
      </c>
      <c r="AI57" s="22">
        <v>4</v>
      </c>
      <c r="AJ57" s="22">
        <v>0</v>
      </c>
      <c r="AK57" s="22">
        <v>0</v>
      </c>
      <c r="AL57" s="29">
        <v>0</v>
      </c>
      <c r="AM57" s="28">
        <v>546</v>
      </c>
      <c r="AN57" s="22">
        <v>292</v>
      </c>
      <c r="AO57" s="22">
        <v>0</v>
      </c>
      <c r="AP57" s="22">
        <v>0</v>
      </c>
      <c r="AQ57" s="22">
        <v>0</v>
      </c>
      <c r="AR57" s="22">
        <v>0</v>
      </c>
      <c r="AS57" s="32">
        <v>0</v>
      </c>
      <c r="AT57" s="44">
        <v>7092</v>
      </c>
      <c r="AU57" s="48">
        <v>13383</v>
      </c>
      <c r="AV57" s="49">
        <v>4052</v>
      </c>
      <c r="AW57" s="21">
        <v>935</v>
      </c>
      <c r="AX57" s="50">
        <v>4555</v>
      </c>
      <c r="AY57" s="51">
        <v>1436</v>
      </c>
      <c r="AZ57" s="22">
        <v>3</v>
      </c>
      <c r="BA57" s="52">
        <v>1439</v>
      </c>
      <c r="BB57" s="40">
        <v>6853</v>
      </c>
      <c r="BC57" s="41">
        <v>3731</v>
      </c>
      <c r="BD57" s="42">
        <v>10584</v>
      </c>
      <c r="BE57" s="33">
        <v>12582</v>
      </c>
      <c r="BF57" s="53">
        <v>18873</v>
      </c>
      <c r="BG57" s="43">
        <v>0.64748677248677244</v>
      </c>
    </row>
    <row r="58" spans="1:59" ht="19.5" customHeight="1" x14ac:dyDescent="0.15">
      <c r="A58" s="15" t="s">
        <v>102</v>
      </c>
      <c r="B58" s="16">
        <v>706</v>
      </c>
      <c r="C58" s="17">
        <v>8</v>
      </c>
      <c r="D58" s="17">
        <v>264</v>
      </c>
      <c r="E58" s="17">
        <v>390</v>
      </c>
      <c r="F58" s="18">
        <f t="shared" si="24"/>
        <v>1368</v>
      </c>
      <c r="G58" s="19">
        <v>3024</v>
      </c>
      <c r="H58" s="17">
        <v>4928</v>
      </c>
      <c r="I58" s="20">
        <f t="shared" si="25"/>
        <v>7952</v>
      </c>
      <c r="J58" s="19">
        <v>11</v>
      </c>
      <c r="K58" s="17">
        <v>75</v>
      </c>
      <c r="L58" s="20">
        <f t="shared" si="26"/>
        <v>86</v>
      </c>
      <c r="M58" s="21">
        <v>12</v>
      </c>
      <c r="N58" s="22">
        <v>1</v>
      </c>
      <c r="O58" s="22">
        <v>0</v>
      </c>
      <c r="P58" s="22">
        <v>4</v>
      </c>
      <c r="Q58" s="23">
        <v>9</v>
      </c>
      <c r="R58" s="17">
        <v>83</v>
      </c>
      <c r="S58" s="18">
        <f t="shared" si="27"/>
        <v>92</v>
      </c>
      <c r="T58" s="23">
        <v>5862</v>
      </c>
      <c r="U58" s="17">
        <v>1277</v>
      </c>
      <c r="V58" s="22">
        <v>0</v>
      </c>
      <c r="W58" s="20">
        <v>620</v>
      </c>
      <c r="X58" s="23">
        <v>115</v>
      </c>
      <c r="Y58" s="17">
        <v>39</v>
      </c>
      <c r="Z58" s="17">
        <v>0</v>
      </c>
      <c r="AA58" s="25">
        <v>0</v>
      </c>
      <c r="AB58" s="26">
        <f t="shared" si="28"/>
        <v>154</v>
      </c>
      <c r="AC58" s="27">
        <v>610</v>
      </c>
      <c r="AD58" s="28">
        <v>4</v>
      </c>
      <c r="AE58" s="29">
        <v>1</v>
      </c>
      <c r="AF58" s="28">
        <v>1734</v>
      </c>
      <c r="AG58" s="22">
        <v>1719</v>
      </c>
      <c r="AH58" s="22">
        <v>11</v>
      </c>
      <c r="AI58" s="22">
        <v>5</v>
      </c>
      <c r="AJ58" s="22">
        <v>0</v>
      </c>
      <c r="AK58" s="22">
        <v>0</v>
      </c>
      <c r="AL58" s="29">
        <v>3</v>
      </c>
      <c r="AM58" s="28">
        <v>724</v>
      </c>
      <c r="AN58" s="22">
        <v>488</v>
      </c>
      <c r="AO58" s="22">
        <v>0</v>
      </c>
      <c r="AP58" s="22">
        <v>0</v>
      </c>
      <c r="AQ58" s="22">
        <v>41</v>
      </c>
      <c r="AR58" s="22">
        <v>0</v>
      </c>
      <c r="AS58" s="32">
        <v>0</v>
      </c>
      <c r="AT58" s="44">
        <v>9514</v>
      </c>
      <c r="AU58" s="48">
        <v>18736</v>
      </c>
      <c r="AV58" s="49">
        <v>5413</v>
      </c>
      <c r="AW58" s="21">
        <v>1393</v>
      </c>
      <c r="AX58" s="50">
        <v>6332</v>
      </c>
      <c r="AY58" s="51">
        <v>2099</v>
      </c>
      <c r="AZ58" s="22">
        <v>8</v>
      </c>
      <c r="BA58" s="52">
        <v>2107</v>
      </c>
      <c r="BB58" s="40">
        <v>9356</v>
      </c>
      <c r="BC58" s="41">
        <v>4928</v>
      </c>
      <c r="BD58" s="42">
        <v>14284</v>
      </c>
      <c r="BE58" s="33">
        <v>17239</v>
      </c>
      <c r="BF58" s="53">
        <v>26461</v>
      </c>
      <c r="BG58" s="43">
        <v>0.65499859983197983</v>
      </c>
    </row>
    <row r="59" spans="1:59" ht="19.5" customHeight="1" x14ac:dyDescent="0.15">
      <c r="A59" s="15" t="s">
        <v>103</v>
      </c>
      <c r="B59" s="16">
        <v>694</v>
      </c>
      <c r="C59" s="17">
        <v>5</v>
      </c>
      <c r="D59" s="17">
        <v>301</v>
      </c>
      <c r="E59" s="17">
        <v>299</v>
      </c>
      <c r="F59" s="18">
        <f t="shared" si="24"/>
        <v>1299</v>
      </c>
      <c r="G59" s="19">
        <v>2876</v>
      </c>
      <c r="H59" s="17">
        <v>3929</v>
      </c>
      <c r="I59" s="20">
        <f t="shared" si="25"/>
        <v>6805</v>
      </c>
      <c r="J59" s="19">
        <v>4</v>
      </c>
      <c r="K59" s="17">
        <v>34</v>
      </c>
      <c r="L59" s="20">
        <f t="shared" si="26"/>
        <v>38</v>
      </c>
      <c r="M59" s="21">
        <v>13</v>
      </c>
      <c r="N59" s="22">
        <v>0</v>
      </c>
      <c r="O59" s="22">
        <v>0</v>
      </c>
      <c r="P59" s="22">
        <v>5</v>
      </c>
      <c r="Q59" s="23">
        <v>14</v>
      </c>
      <c r="R59" s="17">
        <v>71</v>
      </c>
      <c r="S59" s="18">
        <f t="shared" si="27"/>
        <v>85</v>
      </c>
      <c r="T59" s="23">
        <v>4500</v>
      </c>
      <c r="U59" s="17">
        <v>1768</v>
      </c>
      <c r="V59" s="22">
        <v>662</v>
      </c>
      <c r="W59" s="20">
        <v>535</v>
      </c>
      <c r="X59" s="23">
        <v>113</v>
      </c>
      <c r="Y59" s="17">
        <v>33</v>
      </c>
      <c r="Z59" s="17">
        <v>0</v>
      </c>
      <c r="AA59" s="25">
        <v>0</v>
      </c>
      <c r="AB59" s="26">
        <f t="shared" si="28"/>
        <v>146</v>
      </c>
      <c r="AC59" s="27">
        <v>70</v>
      </c>
      <c r="AD59" s="28">
        <v>36</v>
      </c>
      <c r="AE59" s="29">
        <v>10</v>
      </c>
      <c r="AF59" s="28">
        <v>1228</v>
      </c>
      <c r="AG59" s="22">
        <v>1163</v>
      </c>
      <c r="AH59" s="22">
        <v>65</v>
      </c>
      <c r="AI59" s="22">
        <v>29</v>
      </c>
      <c r="AJ59" s="22">
        <v>0</v>
      </c>
      <c r="AK59" s="22">
        <v>0</v>
      </c>
      <c r="AL59" s="29">
        <v>0</v>
      </c>
      <c r="AM59" s="28">
        <v>438</v>
      </c>
      <c r="AN59" s="22">
        <v>301</v>
      </c>
      <c r="AO59" s="22">
        <v>0</v>
      </c>
      <c r="AP59" s="22">
        <v>0</v>
      </c>
      <c r="AQ59" s="22">
        <v>17</v>
      </c>
      <c r="AR59" s="22">
        <v>2</v>
      </c>
      <c r="AS59" s="32">
        <v>0</v>
      </c>
      <c r="AT59" s="44">
        <v>8218</v>
      </c>
      <c r="AU59" s="48">
        <v>14750</v>
      </c>
      <c r="AV59" s="49">
        <v>4280</v>
      </c>
      <c r="AW59" s="21">
        <v>735</v>
      </c>
      <c r="AX59" s="50">
        <v>5542</v>
      </c>
      <c r="AY59" s="51">
        <v>1429</v>
      </c>
      <c r="AZ59" s="22">
        <v>5</v>
      </c>
      <c r="BA59" s="52">
        <v>1434</v>
      </c>
      <c r="BB59" s="40">
        <v>8418</v>
      </c>
      <c r="BC59" s="41">
        <v>3929</v>
      </c>
      <c r="BD59" s="42">
        <v>12347</v>
      </c>
      <c r="BE59" s="33">
        <v>14495</v>
      </c>
      <c r="BF59" s="53">
        <v>21027</v>
      </c>
      <c r="BG59" s="43">
        <v>0.681785048999757</v>
      </c>
    </row>
    <row r="60" spans="1:59" ht="19.5" customHeight="1" x14ac:dyDescent="0.15">
      <c r="A60" s="15" t="s">
        <v>104</v>
      </c>
      <c r="B60" s="16">
        <v>1846</v>
      </c>
      <c r="C60" s="17">
        <v>12</v>
      </c>
      <c r="D60" s="17">
        <v>587</v>
      </c>
      <c r="E60" s="17">
        <v>537</v>
      </c>
      <c r="F60" s="18">
        <f t="shared" si="24"/>
        <v>2982</v>
      </c>
      <c r="G60" s="19">
        <v>3884</v>
      </c>
      <c r="H60" s="17">
        <v>3488</v>
      </c>
      <c r="I60" s="20">
        <f t="shared" si="25"/>
        <v>7372</v>
      </c>
      <c r="J60" s="19">
        <v>31</v>
      </c>
      <c r="K60" s="17">
        <v>289</v>
      </c>
      <c r="L60" s="20">
        <f t="shared" si="26"/>
        <v>320</v>
      </c>
      <c r="M60" s="21">
        <v>17</v>
      </c>
      <c r="N60" s="22">
        <v>2</v>
      </c>
      <c r="O60" s="22">
        <v>0</v>
      </c>
      <c r="P60" s="22">
        <v>5</v>
      </c>
      <c r="Q60" s="23">
        <v>27</v>
      </c>
      <c r="R60" s="17">
        <v>277</v>
      </c>
      <c r="S60" s="18">
        <f t="shared" si="27"/>
        <v>304</v>
      </c>
      <c r="T60" s="23">
        <v>9332</v>
      </c>
      <c r="U60" s="17">
        <v>4261</v>
      </c>
      <c r="V60" s="22">
        <v>0</v>
      </c>
      <c r="W60" s="20">
        <v>863</v>
      </c>
      <c r="X60" s="23">
        <v>274</v>
      </c>
      <c r="Y60" s="17">
        <v>66</v>
      </c>
      <c r="Z60" s="17">
        <v>0</v>
      </c>
      <c r="AA60" s="25">
        <v>0</v>
      </c>
      <c r="AB60" s="26">
        <f t="shared" si="28"/>
        <v>340</v>
      </c>
      <c r="AC60" s="27">
        <v>709</v>
      </c>
      <c r="AD60" s="28">
        <v>56</v>
      </c>
      <c r="AE60" s="29">
        <v>9</v>
      </c>
      <c r="AF60" s="28">
        <v>3411</v>
      </c>
      <c r="AG60" s="22">
        <v>3306</v>
      </c>
      <c r="AH60" s="22">
        <v>30</v>
      </c>
      <c r="AI60" s="22">
        <v>19</v>
      </c>
      <c r="AJ60" s="22">
        <v>0</v>
      </c>
      <c r="AK60" s="22">
        <v>0</v>
      </c>
      <c r="AL60" s="29">
        <v>75</v>
      </c>
      <c r="AM60" s="28">
        <v>1238</v>
      </c>
      <c r="AN60" s="22">
        <v>852</v>
      </c>
      <c r="AO60" s="22">
        <v>0</v>
      </c>
      <c r="AP60" s="22">
        <v>0</v>
      </c>
      <c r="AQ60" s="22">
        <v>603</v>
      </c>
      <c r="AR60" s="22">
        <v>44</v>
      </c>
      <c r="AS60" s="32">
        <v>0</v>
      </c>
      <c r="AT60" s="44">
        <v>10725</v>
      </c>
      <c r="AU60" s="48">
        <v>26771</v>
      </c>
      <c r="AV60" s="49">
        <v>4343</v>
      </c>
      <c r="AW60" s="21">
        <v>1200</v>
      </c>
      <c r="AX60" s="50">
        <v>10875</v>
      </c>
      <c r="AY60" s="51">
        <v>3046</v>
      </c>
      <c r="AZ60" s="22">
        <v>12</v>
      </c>
      <c r="BA60" s="52">
        <v>3058</v>
      </c>
      <c r="BB60" s="40">
        <v>14759</v>
      </c>
      <c r="BC60" s="41">
        <v>3488</v>
      </c>
      <c r="BD60" s="42">
        <v>18247</v>
      </c>
      <c r="BE60" s="33">
        <v>22800</v>
      </c>
      <c r="BF60" s="53">
        <v>38846</v>
      </c>
      <c r="BG60" s="43">
        <v>0.80884528963665259</v>
      </c>
    </row>
    <row r="61" spans="1:59" ht="19.5" customHeight="1" x14ac:dyDescent="0.15">
      <c r="A61" s="15" t="s">
        <v>105</v>
      </c>
      <c r="B61" s="16">
        <v>495</v>
      </c>
      <c r="C61" s="17">
        <v>1</v>
      </c>
      <c r="D61" s="17">
        <v>196</v>
      </c>
      <c r="E61" s="17">
        <v>185</v>
      </c>
      <c r="F61" s="18">
        <f t="shared" si="24"/>
        <v>877</v>
      </c>
      <c r="G61" s="19">
        <v>2479</v>
      </c>
      <c r="H61" s="17">
        <v>2721</v>
      </c>
      <c r="I61" s="20">
        <f t="shared" si="25"/>
        <v>5200</v>
      </c>
      <c r="J61" s="19">
        <v>9</v>
      </c>
      <c r="K61" s="17">
        <v>65</v>
      </c>
      <c r="L61" s="20">
        <f t="shared" si="26"/>
        <v>74</v>
      </c>
      <c r="M61" s="21">
        <v>9</v>
      </c>
      <c r="N61" s="22">
        <v>0</v>
      </c>
      <c r="O61" s="22">
        <v>0</v>
      </c>
      <c r="P61" s="22">
        <v>2</v>
      </c>
      <c r="Q61" s="23">
        <v>23</v>
      </c>
      <c r="R61" s="17">
        <v>87</v>
      </c>
      <c r="S61" s="18">
        <f t="shared" si="27"/>
        <v>110</v>
      </c>
      <c r="T61" s="23">
        <v>3051</v>
      </c>
      <c r="U61" s="17">
        <v>1084</v>
      </c>
      <c r="V61" s="22">
        <v>0</v>
      </c>
      <c r="W61" s="20">
        <v>353</v>
      </c>
      <c r="X61" s="23">
        <v>68</v>
      </c>
      <c r="Y61" s="17">
        <v>36</v>
      </c>
      <c r="Z61" s="17">
        <v>0</v>
      </c>
      <c r="AA61" s="25">
        <v>0</v>
      </c>
      <c r="AB61" s="26">
        <f t="shared" si="28"/>
        <v>104</v>
      </c>
      <c r="AC61" s="27">
        <v>19</v>
      </c>
      <c r="AD61" s="28">
        <v>15</v>
      </c>
      <c r="AE61" s="29">
        <v>0</v>
      </c>
      <c r="AF61" s="28">
        <v>923</v>
      </c>
      <c r="AG61" s="22">
        <v>899</v>
      </c>
      <c r="AH61" s="22">
        <v>22</v>
      </c>
      <c r="AI61" s="22">
        <v>16</v>
      </c>
      <c r="AJ61" s="22">
        <v>0</v>
      </c>
      <c r="AK61" s="22">
        <v>0</v>
      </c>
      <c r="AL61" s="29">
        <v>1</v>
      </c>
      <c r="AM61" s="28">
        <v>929</v>
      </c>
      <c r="AN61" s="22">
        <v>569</v>
      </c>
      <c r="AO61" s="22">
        <v>0</v>
      </c>
      <c r="AP61" s="22">
        <v>0</v>
      </c>
      <c r="AQ61" s="22">
        <v>1</v>
      </c>
      <c r="AR61" s="22">
        <v>0</v>
      </c>
      <c r="AS61" s="32">
        <v>0</v>
      </c>
      <c r="AT61" s="44">
        <v>6195</v>
      </c>
      <c r="AU61" s="48">
        <v>11347</v>
      </c>
      <c r="AV61" s="49">
        <v>2981</v>
      </c>
      <c r="AW61" s="21">
        <v>796</v>
      </c>
      <c r="AX61" s="50">
        <v>2119</v>
      </c>
      <c r="AY61" s="51">
        <v>1291</v>
      </c>
      <c r="AZ61" s="22">
        <v>1</v>
      </c>
      <c r="BA61" s="52">
        <v>1292</v>
      </c>
      <c r="BB61" s="40">
        <v>4598</v>
      </c>
      <c r="BC61" s="41">
        <v>2721</v>
      </c>
      <c r="BD61" s="42">
        <v>7319</v>
      </c>
      <c r="BE61" s="33">
        <v>9110</v>
      </c>
      <c r="BF61" s="53">
        <v>14262</v>
      </c>
      <c r="BG61" s="43">
        <v>0.62822789998633688</v>
      </c>
    </row>
    <row r="62" spans="1:59" ht="19.5" customHeight="1" x14ac:dyDescent="0.15">
      <c r="A62" s="15" t="s">
        <v>106</v>
      </c>
      <c r="B62" s="16">
        <v>914</v>
      </c>
      <c r="C62" s="17">
        <v>7</v>
      </c>
      <c r="D62" s="17">
        <v>346</v>
      </c>
      <c r="E62" s="17">
        <v>383</v>
      </c>
      <c r="F62" s="18">
        <f t="shared" si="24"/>
        <v>1650</v>
      </c>
      <c r="G62" s="19">
        <v>4938</v>
      </c>
      <c r="H62" s="17">
        <v>3927</v>
      </c>
      <c r="I62" s="20">
        <f t="shared" si="25"/>
        <v>8865</v>
      </c>
      <c r="J62" s="19">
        <v>27</v>
      </c>
      <c r="K62" s="17">
        <v>175</v>
      </c>
      <c r="L62" s="20">
        <f t="shared" si="26"/>
        <v>202</v>
      </c>
      <c r="M62" s="21">
        <v>14</v>
      </c>
      <c r="N62" s="22">
        <v>2</v>
      </c>
      <c r="O62" s="22">
        <v>0</v>
      </c>
      <c r="P62" s="22">
        <v>3</v>
      </c>
      <c r="Q62" s="23">
        <v>12</v>
      </c>
      <c r="R62" s="17">
        <v>113</v>
      </c>
      <c r="S62" s="18">
        <f t="shared" si="27"/>
        <v>125</v>
      </c>
      <c r="T62" s="23">
        <v>5711</v>
      </c>
      <c r="U62" s="17">
        <v>3039</v>
      </c>
      <c r="V62" s="22">
        <v>780</v>
      </c>
      <c r="W62" s="20">
        <v>493</v>
      </c>
      <c r="X62" s="23">
        <v>166</v>
      </c>
      <c r="Y62" s="17">
        <v>53</v>
      </c>
      <c r="Z62" s="17">
        <v>0</v>
      </c>
      <c r="AA62" s="25">
        <v>0</v>
      </c>
      <c r="AB62" s="26">
        <f t="shared" si="28"/>
        <v>219</v>
      </c>
      <c r="AC62" s="27">
        <v>188</v>
      </c>
      <c r="AD62" s="28">
        <v>77</v>
      </c>
      <c r="AE62" s="29">
        <v>6</v>
      </c>
      <c r="AF62" s="28">
        <v>1676</v>
      </c>
      <c r="AG62" s="22">
        <v>1606</v>
      </c>
      <c r="AH62" s="22">
        <v>45</v>
      </c>
      <c r="AI62" s="22">
        <v>16</v>
      </c>
      <c r="AJ62" s="22">
        <v>0</v>
      </c>
      <c r="AK62" s="22">
        <v>0</v>
      </c>
      <c r="AL62" s="29">
        <v>24</v>
      </c>
      <c r="AM62" s="28">
        <v>245</v>
      </c>
      <c r="AN62" s="22">
        <v>180</v>
      </c>
      <c r="AO62" s="22">
        <v>0</v>
      </c>
      <c r="AP62" s="22">
        <v>0</v>
      </c>
      <c r="AQ62" s="22">
        <v>96</v>
      </c>
      <c r="AR62" s="22">
        <v>3</v>
      </c>
      <c r="AS62" s="32">
        <v>0</v>
      </c>
      <c r="AT62" s="44">
        <v>10806</v>
      </c>
      <c r="AU62" s="48">
        <v>19152</v>
      </c>
      <c r="AV62" s="49">
        <v>4506</v>
      </c>
      <c r="AW62" s="21">
        <v>900</v>
      </c>
      <c r="AX62" s="50">
        <v>5346</v>
      </c>
      <c r="AY62" s="51">
        <v>1814</v>
      </c>
      <c r="AZ62" s="22">
        <v>7</v>
      </c>
      <c r="BA62" s="52">
        <v>1821</v>
      </c>
      <c r="BB62" s="40">
        <v>10284</v>
      </c>
      <c r="BC62" s="41">
        <v>3927</v>
      </c>
      <c r="BD62" s="42">
        <v>14211</v>
      </c>
      <c r="BE62" s="33">
        <v>17052</v>
      </c>
      <c r="BF62" s="53">
        <v>25398</v>
      </c>
      <c r="BG62" s="43">
        <v>0.72366476672999791</v>
      </c>
    </row>
    <row r="63" spans="1:59" ht="19.5" customHeight="1" x14ac:dyDescent="0.15">
      <c r="A63" s="15" t="s">
        <v>107</v>
      </c>
      <c r="B63" s="16">
        <v>980</v>
      </c>
      <c r="C63" s="17">
        <v>0</v>
      </c>
      <c r="D63" s="17">
        <v>371</v>
      </c>
      <c r="E63" s="17">
        <v>232</v>
      </c>
      <c r="F63" s="18">
        <f t="shared" si="24"/>
        <v>1583</v>
      </c>
      <c r="G63" s="19">
        <v>3801</v>
      </c>
      <c r="H63" s="17">
        <v>4078</v>
      </c>
      <c r="I63" s="20">
        <f t="shared" si="25"/>
        <v>7879</v>
      </c>
      <c r="J63" s="19">
        <v>58</v>
      </c>
      <c r="K63" s="17">
        <v>216</v>
      </c>
      <c r="L63" s="20">
        <f t="shared" si="26"/>
        <v>274</v>
      </c>
      <c r="M63" s="21">
        <v>14</v>
      </c>
      <c r="N63" s="22">
        <v>1</v>
      </c>
      <c r="O63" s="22">
        <v>0</v>
      </c>
      <c r="P63" s="22">
        <v>6</v>
      </c>
      <c r="Q63" s="23">
        <v>10</v>
      </c>
      <c r="R63" s="17">
        <v>162</v>
      </c>
      <c r="S63" s="18">
        <f t="shared" si="27"/>
        <v>172</v>
      </c>
      <c r="T63" s="23">
        <v>5535</v>
      </c>
      <c r="U63" s="17">
        <v>3214</v>
      </c>
      <c r="V63" s="22">
        <v>596</v>
      </c>
      <c r="W63" s="20">
        <v>389</v>
      </c>
      <c r="X63" s="23">
        <v>139</v>
      </c>
      <c r="Y63" s="17">
        <v>55</v>
      </c>
      <c r="Z63" s="17">
        <v>0</v>
      </c>
      <c r="AA63" s="25">
        <v>0</v>
      </c>
      <c r="AB63" s="26">
        <f t="shared" si="28"/>
        <v>194</v>
      </c>
      <c r="AC63" s="27">
        <v>205</v>
      </c>
      <c r="AD63" s="28">
        <v>15</v>
      </c>
      <c r="AE63" s="29">
        <v>3</v>
      </c>
      <c r="AF63" s="28">
        <v>1734</v>
      </c>
      <c r="AG63" s="22">
        <v>1709</v>
      </c>
      <c r="AH63" s="22">
        <v>22</v>
      </c>
      <c r="AI63" s="22">
        <v>10</v>
      </c>
      <c r="AJ63" s="22">
        <v>0</v>
      </c>
      <c r="AK63" s="22">
        <v>0</v>
      </c>
      <c r="AL63" s="29">
        <v>3</v>
      </c>
      <c r="AM63" s="28">
        <v>239</v>
      </c>
      <c r="AN63" s="22">
        <v>177</v>
      </c>
      <c r="AO63" s="22">
        <v>0</v>
      </c>
      <c r="AP63" s="22">
        <v>0</v>
      </c>
      <c r="AQ63" s="22">
        <v>66</v>
      </c>
      <c r="AR63" s="22">
        <v>2</v>
      </c>
      <c r="AS63" s="32">
        <v>0</v>
      </c>
      <c r="AT63" s="44">
        <v>9817</v>
      </c>
      <c r="AU63" s="48">
        <v>17982</v>
      </c>
      <c r="AV63" s="49">
        <v>4540</v>
      </c>
      <c r="AW63" s="21">
        <v>780</v>
      </c>
      <c r="AX63" s="50">
        <v>6012</v>
      </c>
      <c r="AY63" s="51">
        <v>1760</v>
      </c>
      <c r="AZ63" s="22">
        <v>0</v>
      </c>
      <c r="BA63" s="52">
        <v>1760</v>
      </c>
      <c r="BB63" s="40">
        <v>9813</v>
      </c>
      <c r="BC63" s="41">
        <v>4078</v>
      </c>
      <c r="BD63" s="42">
        <v>13891</v>
      </c>
      <c r="BE63" s="33">
        <v>16609</v>
      </c>
      <c r="BF63" s="53">
        <v>24774</v>
      </c>
      <c r="BG63" s="43">
        <v>0.70642862284932695</v>
      </c>
    </row>
    <row r="64" spans="1:59" ht="19.5" customHeight="1" thickBot="1" x14ac:dyDescent="0.2">
      <c r="A64" s="87" t="s">
        <v>108</v>
      </c>
      <c r="B64" s="45">
        <v>2702</v>
      </c>
      <c r="C64" s="46">
        <v>7</v>
      </c>
      <c r="D64" s="46">
        <v>572</v>
      </c>
      <c r="E64" s="46">
        <v>313</v>
      </c>
      <c r="F64" s="88">
        <f t="shared" si="24"/>
        <v>3594</v>
      </c>
      <c r="G64" s="89">
        <v>5635</v>
      </c>
      <c r="H64" s="46">
        <v>4946</v>
      </c>
      <c r="I64" s="90">
        <f t="shared" si="25"/>
        <v>10581</v>
      </c>
      <c r="J64" s="89">
        <v>10</v>
      </c>
      <c r="K64" s="46">
        <v>151</v>
      </c>
      <c r="L64" s="90">
        <f t="shared" si="26"/>
        <v>161</v>
      </c>
      <c r="M64" s="91">
        <v>14</v>
      </c>
      <c r="N64" s="92">
        <v>0</v>
      </c>
      <c r="O64" s="92">
        <v>0</v>
      </c>
      <c r="P64" s="92">
        <v>3</v>
      </c>
      <c r="Q64" s="93">
        <v>23</v>
      </c>
      <c r="R64" s="46">
        <v>185</v>
      </c>
      <c r="S64" s="88">
        <f t="shared" si="27"/>
        <v>208</v>
      </c>
      <c r="T64" s="93">
        <v>8022</v>
      </c>
      <c r="U64" s="46">
        <v>3651</v>
      </c>
      <c r="V64" s="92">
        <v>1732</v>
      </c>
      <c r="W64" s="90">
        <v>903</v>
      </c>
      <c r="X64" s="93">
        <v>204</v>
      </c>
      <c r="Y64" s="46">
        <v>57</v>
      </c>
      <c r="Z64" s="46">
        <v>0</v>
      </c>
      <c r="AA64" s="94">
        <v>0</v>
      </c>
      <c r="AB64" s="47">
        <f t="shared" si="28"/>
        <v>261</v>
      </c>
      <c r="AC64" s="95">
        <v>533</v>
      </c>
      <c r="AD64" s="96">
        <v>76</v>
      </c>
      <c r="AE64" s="97">
        <v>13</v>
      </c>
      <c r="AF64" s="96">
        <v>2705</v>
      </c>
      <c r="AG64" s="92">
        <v>2597</v>
      </c>
      <c r="AH64" s="92">
        <v>108</v>
      </c>
      <c r="AI64" s="92">
        <v>29</v>
      </c>
      <c r="AJ64" s="92">
        <v>0</v>
      </c>
      <c r="AK64" s="92">
        <v>0</v>
      </c>
      <c r="AL64" s="97">
        <v>0</v>
      </c>
      <c r="AM64" s="96">
        <v>1440</v>
      </c>
      <c r="AN64" s="92">
        <v>682</v>
      </c>
      <c r="AO64" s="92">
        <v>0</v>
      </c>
      <c r="AP64" s="92">
        <v>0</v>
      </c>
      <c r="AQ64" s="92">
        <v>59</v>
      </c>
      <c r="AR64" s="92">
        <v>7</v>
      </c>
      <c r="AS64" s="98">
        <v>0</v>
      </c>
      <c r="AT64" s="49">
        <v>14404</v>
      </c>
      <c r="AU64" s="99">
        <v>27728</v>
      </c>
      <c r="AV64" s="100">
        <v>5431</v>
      </c>
      <c r="AW64" s="101">
        <v>0</v>
      </c>
      <c r="AX64" s="50">
        <v>9872</v>
      </c>
      <c r="AY64" s="102">
        <v>2702</v>
      </c>
      <c r="AZ64" s="92">
        <v>7</v>
      </c>
      <c r="BA64" s="103">
        <v>2709</v>
      </c>
      <c r="BB64" s="54">
        <v>15507</v>
      </c>
      <c r="BC64" s="55">
        <v>4946</v>
      </c>
      <c r="BD64" s="56">
        <v>20453</v>
      </c>
      <c r="BE64" s="57">
        <v>24276</v>
      </c>
      <c r="BF64" s="58">
        <v>37600</v>
      </c>
      <c r="BG64" s="59">
        <v>0.75817728450594046</v>
      </c>
    </row>
    <row r="65" spans="1:59" ht="19.5" customHeight="1" thickTop="1" thickBot="1" x14ac:dyDescent="0.2">
      <c r="A65" s="60" t="s">
        <v>60</v>
      </c>
      <c r="B65" s="61">
        <f>SUM(B55:B64)</f>
        <v>12481</v>
      </c>
      <c r="C65" s="62">
        <f t="shared" ref="C65:AS65" si="29">SUM(C55:C64)</f>
        <v>56</v>
      </c>
      <c r="D65" s="62">
        <f t="shared" si="29"/>
        <v>3535</v>
      </c>
      <c r="E65" s="62">
        <f t="shared" si="29"/>
        <v>3243</v>
      </c>
      <c r="F65" s="63">
        <f t="shared" si="29"/>
        <v>19315</v>
      </c>
      <c r="G65" s="64">
        <f t="shared" si="29"/>
        <v>36381</v>
      </c>
      <c r="H65" s="62">
        <f t="shared" si="29"/>
        <v>39688</v>
      </c>
      <c r="I65" s="65">
        <f t="shared" si="29"/>
        <v>76069</v>
      </c>
      <c r="J65" s="64">
        <f t="shared" si="29"/>
        <v>170</v>
      </c>
      <c r="K65" s="62">
        <f t="shared" si="29"/>
        <v>1310</v>
      </c>
      <c r="L65" s="65">
        <f t="shared" si="29"/>
        <v>1480</v>
      </c>
      <c r="M65" s="67">
        <f t="shared" si="29"/>
        <v>130</v>
      </c>
      <c r="N65" s="68">
        <f t="shared" si="29"/>
        <v>6</v>
      </c>
      <c r="O65" s="68">
        <f t="shared" si="29"/>
        <v>0</v>
      </c>
      <c r="P65" s="68">
        <f t="shared" si="29"/>
        <v>42</v>
      </c>
      <c r="Q65" s="69">
        <f t="shared" si="29"/>
        <v>176</v>
      </c>
      <c r="R65" s="62">
        <f t="shared" si="29"/>
        <v>1269</v>
      </c>
      <c r="S65" s="63">
        <f t="shared" si="29"/>
        <v>1445</v>
      </c>
      <c r="T65" s="69">
        <f t="shared" si="29"/>
        <v>57258</v>
      </c>
      <c r="U65" s="62">
        <f t="shared" si="29"/>
        <v>22313</v>
      </c>
      <c r="V65" s="68">
        <f t="shared" si="29"/>
        <v>3770</v>
      </c>
      <c r="W65" s="65">
        <f t="shared" si="29"/>
        <v>6207</v>
      </c>
      <c r="X65" s="69">
        <f t="shared" si="29"/>
        <v>1483</v>
      </c>
      <c r="Y65" s="62">
        <f t="shared" si="29"/>
        <v>468</v>
      </c>
      <c r="Z65" s="62">
        <f t="shared" si="29"/>
        <v>0</v>
      </c>
      <c r="AA65" s="70">
        <f t="shared" si="29"/>
        <v>0</v>
      </c>
      <c r="AB65" s="71">
        <f t="shared" si="29"/>
        <v>1951</v>
      </c>
      <c r="AC65" s="72">
        <f t="shared" si="29"/>
        <v>2476</v>
      </c>
      <c r="AD65" s="73">
        <f t="shared" si="29"/>
        <v>299</v>
      </c>
      <c r="AE65" s="74">
        <f t="shared" si="29"/>
        <v>42</v>
      </c>
      <c r="AF65" s="73">
        <f t="shared" si="29"/>
        <v>18522</v>
      </c>
      <c r="AG65" s="68">
        <f t="shared" si="29"/>
        <v>18049</v>
      </c>
      <c r="AH65" s="68">
        <f t="shared" si="29"/>
        <v>363</v>
      </c>
      <c r="AI65" s="68">
        <f t="shared" si="29"/>
        <v>145</v>
      </c>
      <c r="AJ65" s="68">
        <f t="shared" si="29"/>
        <v>0</v>
      </c>
      <c r="AK65" s="68">
        <f t="shared" si="29"/>
        <v>0</v>
      </c>
      <c r="AL65" s="74">
        <f t="shared" si="29"/>
        <v>106</v>
      </c>
      <c r="AM65" s="73">
        <f t="shared" si="29"/>
        <v>7638</v>
      </c>
      <c r="AN65" s="68">
        <f t="shared" si="29"/>
        <v>4613</v>
      </c>
      <c r="AO65" s="68">
        <f t="shared" si="29"/>
        <v>0</v>
      </c>
      <c r="AP65" s="68">
        <f t="shared" si="29"/>
        <v>0</v>
      </c>
      <c r="AQ65" s="68">
        <f t="shared" si="29"/>
        <v>954</v>
      </c>
      <c r="AR65" s="68">
        <f t="shared" si="29"/>
        <v>59</v>
      </c>
      <c r="AS65" s="75">
        <f t="shared" si="29"/>
        <v>0</v>
      </c>
      <c r="AT65" s="66">
        <v>97559</v>
      </c>
      <c r="AU65" s="76">
        <v>188203</v>
      </c>
      <c r="AV65" s="66">
        <v>44427</v>
      </c>
      <c r="AW65" s="67">
        <v>7251</v>
      </c>
      <c r="AX65" s="77">
        <v>65727</v>
      </c>
      <c r="AY65" s="78">
        <v>19732</v>
      </c>
      <c r="AZ65" s="68">
        <v>56</v>
      </c>
      <c r="BA65" s="79">
        <v>19788</v>
      </c>
      <c r="BB65" s="80">
        <v>102108</v>
      </c>
      <c r="BC65" s="81">
        <v>39688</v>
      </c>
      <c r="BD65" s="82">
        <v>141796</v>
      </c>
      <c r="BE65" s="66">
        <v>170537</v>
      </c>
      <c r="BF65" s="76">
        <v>261181</v>
      </c>
      <c r="BG65" s="83">
        <v>0.72010493949053567</v>
      </c>
    </row>
    <row r="66" spans="1:59" ht="19.5" customHeight="1" thickTop="1" x14ac:dyDescent="0.15">
      <c r="A66" s="15" t="s">
        <v>109</v>
      </c>
      <c r="B66" s="16">
        <v>1938</v>
      </c>
      <c r="C66" s="17">
        <v>5</v>
      </c>
      <c r="D66" s="17">
        <v>378</v>
      </c>
      <c r="E66" s="17">
        <v>290</v>
      </c>
      <c r="F66" s="18">
        <f t="shared" ref="F66:F74" si="30">SUM(B66:E66)</f>
        <v>2611</v>
      </c>
      <c r="G66" s="19">
        <v>3275</v>
      </c>
      <c r="H66" s="17">
        <v>4539</v>
      </c>
      <c r="I66" s="20">
        <f t="shared" ref="I66:I74" si="31">SUM(G66:H66)</f>
        <v>7814</v>
      </c>
      <c r="J66" s="19">
        <v>5</v>
      </c>
      <c r="K66" s="17">
        <v>93</v>
      </c>
      <c r="L66" s="20">
        <f t="shared" ref="L66:L74" si="32">SUM(J66:K66)</f>
        <v>98</v>
      </c>
      <c r="M66" s="21">
        <v>22</v>
      </c>
      <c r="N66" s="22">
        <v>0</v>
      </c>
      <c r="O66" s="22">
        <v>0</v>
      </c>
      <c r="P66" s="22">
        <v>4</v>
      </c>
      <c r="Q66" s="23">
        <v>24</v>
      </c>
      <c r="R66" s="17">
        <v>114</v>
      </c>
      <c r="S66" s="18">
        <f t="shared" ref="S66:S74" si="33">SUM(Q66:R66)</f>
        <v>138</v>
      </c>
      <c r="T66" s="23">
        <v>5430</v>
      </c>
      <c r="U66" s="17">
        <v>1238</v>
      </c>
      <c r="V66" s="22">
        <v>0</v>
      </c>
      <c r="W66" s="20">
        <v>891</v>
      </c>
      <c r="X66" s="23">
        <v>182</v>
      </c>
      <c r="Y66" s="17">
        <v>79</v>
      </c>
      <c r="Z66" s="17">
        <v>0</v>
      </c>
      <c r="AA66" s="25">
        <v>0</v>
      </c>
      <c r="AB66" s="26">
        <f t="shared" ref="AB66:AB74" si="34">SUM(X66:AA66)</f>
        <v>261</v>
      </c>
      <c r="AC66" s="27">
        <v>20</v>
      </c>
      <c r="AD66" s="28">
        <v>27</v>
      </c>
      <c r="AE66" s="29">
        <v>1</v>
      </c>
      <c r="AF66" s="28">
        <v>1611</v>
      </c>
      <c r="AG66" s="22">
        <v>1574</v>
      </c>
      <c r="AH66" s="22">
        <v>33</v>
      </c>
      <c r="AI66" s="22">
        <v>10</v>
      </c>
      <c r="AJ66" s="22">
        <v>0</v>
      </c>
      <c r="AK66" s="22">
        <v>0</v>
      </c>
      <c r="AL66" s="29">
        <v>1</v>
      </c>
      <c r="AM66" s="28">
        <v>273</v>
      </c>
      <c r="AN66" s="22">
        <v>128</v>
      </c>
      <c r="AO66" s="22">
        <v>0</v>
      </c>
      <c r="AP66" s="22">
        <v>0</v>
      </c>
      <c r="AQ66" s="22">
        <v>3</v>
      </c>
      <c r="AR66" s="22">
        <v>0</v>
      </c>
      <c r="AS66" s="32">
        <v>0</v>
      </c>
      <c r="AT66" s="33">
        <v>10631</v>
      </c>
      <c r="AU66" s="34">
        <v>18395</v>
      </c>
      <c r="AV66" s="35">
        <v>4949</v>
      </c>
      <c r="AW66" s="21">
        <v>6</v>
      </c>
      <c r="AX66" s="50">
        <v>6985</v>
      </c>
      <c r="AY66" s="51">
        <v>1944</v>
      </c>
      <c r="AZ66" s="22">
        <v>5</v>
      </c>
      <c r="BA66" s="52">
        <v>1949</v>
      </c>
      <c r="BB66" s="40">
        <v>10260</v>
      </c>
      <c r="BC66" s="41">
        <v>4539</v>
      </c>
      <c r="BD66" s="42">
        <v>14799</v>
      </c>
      <c r="BE66" s="33">
        <v>17622</v>
      </c>
      <c r="BF66" s="85">
        <v>25386</v>
      </c>
      <c r="BG66" s="86">
        <v>0.69329008716805185</v>
      </c>
    </row>
    <row r="67" spans="1:59" ht="19.5" customHeight="1" x14ac:dyDescent="0.15">
      <c r="A67" s="15" t="s">
        <v>110</v>
      </c>
      <c r="B67" s="16">
        <v>2245</v>
      </c>
      <c r="C67" s="17">
        <v>10</v>
      </c>
      <c r="D67" s="17">
        <v>357</v>
      </c>
      <c r="E67" s="17">
        <v>283</v>
      </c>
      <c r="F67" s="18">
        <f t="shared" si="30"/>
        <v>2895</v>
      </c>
      <c r="G67" s="19">
        <v>4463</v>
      </c>
      <c r="H67" s="17">
        <v>4457</v>
      </c>
      <c r="I67" s="20">
        <f t="shared" si="31"/>
        <v>8920</v>
      </c>
      <c r="J67" s="19">
        <v>9</v>
      </c>
      <c r="K67" s="17">
        <v>191</v>
      </c>
      <c r="L67" s="20">
        <f t="shared" si="32"/>
        <v>200</v>
      </c>
      <c r="M67" s="21">
        <v>22</v>
      </c>
      <c r="N67" s="22">
        <v>0</v>
      </c>
      <c r="O67" s="22">
        <v>0</v>
      </c>
      <c r="P67" s="22">
        <v>2</v>
      </c>
      <c r="Q67" s="23">
        <v>38</v>
      </c>
      <c r="R67" s="17">
        <v>189</v>
      </c>
      <c r="S67" s="18">
        <f t="shared" si="33"/>
        <v>227</v>
      </c>
      <c r="T67" s="23">
        <v>7200</v>
      </c>
      <c r="U67" s="17">
        <v>2252</v>
      </c>
      <c r="V67" s="22">
        <v>0</v>
      </c>
      <c r="W67" s="20">
        <v>1092</v>
      </c>
      <c r="X67" s="23">
        <v>199</v>
      </c>
      <c r="Y67" s="17">
        <v>57</v>
      </c>
      <c r="Z67" s="17">
        <v>0</v>
      </c>
      <c r="AA67" s="25">
        <v>1</v>
      </c>
      <c r="AB67" s="26">
        <f t="shared" si="34"/>
        <v>257</v>
      </c>
      <c r="AC67" s="27">
        <v>892</v>
      </c>
      <c r="AD67" s="28">
        <v>68</v>
      </c>
      <c r="AE67" s="29">
        <v>5</v>
      </c>
      <c r="AF67" s="28">
        <v>2431</v>
      </c>
      <c r="AG67" s="22">
        <v>2279</v>
      </c>
      <c r="AH67" s="22">
        <v>146</v>
      </c>
      <c r="AI67" s="22">
        <v>58</v>
      </c>
      <c r="AJ67" s="22">
        <v>0</v>
      </c>
      <c r="AK67" s="22">
        <v>0</v>
      </c>
      <c r="AL67" s="29">
        <v>5</v>
      </c>
      <c r="AM67" s="28">
        <v>2240</v>
      </c>
      <c r="AN67" s="22">
        <v>1294</v>
      </c>
      <c r="AO67" s="22">
        <v>0</v>
      </c>
      <c r="AP67" s="22">
        <v>0</v>
      </c>
      <c r="AQ67" s="22">
        <v>107</v>
      </c>
      <c r="AR67" s="22">
        <v>7</v>
      </c>
      <c r="AS67" s="32">
        <v>0</v>
      </c>
      <c r="AT67" s="44">
        <v>12118</v>
      </c>
      <c r="AU67" s="48">
        <v>25552</v>
      </c>
      <c r="AV67" s="49">
        <v>4963</v>
      </c>
      <c r="AW67" s="21">
        <v>201</v>
      </c>
      <c r="AX67" s="50">
        <v>6639</v>
      </c>
      <c r="AY67" s="51">
        <v>2446</v>
      </c>
      <c r="AZ67" s="22">
        <v>10</v>
      </c>
      <c r="BA67" s="52">
        <v>2456</v>
      </c>
      <c r="BB67" s="40">
        <v>11102</v>
      </c>
      <c r="BC67" s="41">
        <v>4457</v>
      </c>
      <c r="BD67" s="42">
        <v>15559</v>
      </c>
      <c r="BE67" s="33">
        <v>18958</v>
      </c>
      <c r="BF67" s="53">
        <v>32392</v>
      </c>
      <c r="BG67" s="43">
        <v>0.71354200141397262</v>
      </c>
    </row>
    <row r="68" spans="1:59" ht="19.5" customHeight="1" x14ac:dyDescent="0.15">
      <c r="A68" s="15" t="s">
        <v>111</v>
      </c>
      <c r="B68" s="16">
        <v>855</v>
      </c>
      <c r="C68" s="17">
        <v>1</v>
      </c>
      <c r="D68" s="17">
        <v>149</v>
      </c>
      <c r="E68" s="17">
        <v>193</v>
      </c>
      <c r="F68" s="18">
        <f t="shared" si="30"/>
        <v>1198</v>
      </c>
      <c r="G68" s="19">
        <v>1779</v>
      </c>
      <c r="H68" s="17">
        <v>2845</v>
      </c>
      <c r="I68" s="20">
        <f t="shared" si="31"/>
        <v>4624</v>
      </c>
      <c r="J68" s="19">
        <v>3</v>
      </c>
      <c r="K68" s="17">
        <v>214</v>
      </c>
      <c r="L68" s="20">
        <f t="shared" si="32"/>
        <v>217</v>
      </c>
      <c r="M68" s="21">
        <v>18</v>
      </c>
      <c r="N68" s="22">
        <v>2</v>
      </c>
      <c r="O68" s="22">
        <v>0</v>
      </c>
      <c r="P68" s="22">
        <v>7</v>
      </c>
      <c r="Q68" s="23">
        <v>37</v>
      </c>
      <c r="R68" s="17">
        <v>194</v>
      </c>
      <c r="S68" s="18">
        <f t="shared" si="33"/>
        <v>231</v>
      </c>
      <c r="T68" s="23">
        <v>10387</v>
      </c>
      <c r="U68" s="17">
        <v>8973</v>
      </c>
      <c r="V68" s="22">
        <v>0</v>
      </c>
      <c r="W68" s="20">
        <v>268</v>
      </c>
      <c r="X68" s="23">
        <v>93</v>
      </c>
      <c r="Y68" s="17">
        <v>35</v>
      </c>
      <c r="Z68" s="17">
        <v>0</v>
      </c>
      <c r="AA68" s="25">
        <v>0</v>
      </c>
      <c r="AB68" s="26">
        <f t="shared" si="34"/>
        <v>128</v>
      </c>
      <c r="AC68" s="27">
        <v>512</v>
      </c>
      <c r="AD68" s="28">
        <v>85</v>
      </c>
      <c r="AE68" s="29">
        <v>6</v>
      </c>
      <c r="AF68" s="28">
        <v>8185</v>
      </c>
      <c r="AG68" s="22">
        <v>7400</v>
      </c>
      <c r="AH68" s="22">
        <v>757</v>
      </c>
      <c r="AI68" s="22">
        <v>640</v>
      </c>
      <c r="AJ68" s="22">
        <v>0</v>
      </c>
      <c r="AK68" s="22">
        <v>0</v>
      </c>
      <c r="AL68" s="29">
        <v>28</v>
      </c>
      <c r="AM68" s="28">
        <v>2047</v>
      </c>
      <c r="AN68" s="22">
        <v>1798</v>
      </c>
      <c r="AO68" s="22">
        <v>0</v>
      </c>
      <c r="AP68" s="22">
        <v>0</v>
      </c>
      <c r="AQ68" s="22">
        <v>204</v>
      </c>
      <c r="AR68" s="22">
        <v>16</v>
      </c>
      <c r="AS68" s="32">
        <v>0</v>
      </c>
      <c r="AT68" s="44">
        <v>6120</v>
      </c>
      <c r="AU68" s="48">
        <v>27921</v>
      </c>
      <c r="AV68" s="49">
        <v>3271</v>
      </c>
      <c r="AW68" s="21">
        <v>92</v>
      </c>
      <c r="AX68" s="50">
        <v>4767</v>
      </c>
      <c r="AY68" s="51">
        <v>947</v>
      </c>
      <c r="AZ68" s="22">
        <v>1</v>
      </c>
      <c r="BA68" s="52">
        <v>948</v>
      </c>
      <c r="BB68" s="40">
        <v>6546</v>
      </c>
      <c r="BC68" s="41">
        <v>2845</v>
      </c>
      <c r="BD68" s="42">
        <v>9391</v>
      </c>
      <c r="BE68" s="33">
        <v>10979</v>
      </c>
      <c r="BF68" s="53">
        <v>32780</v>
      </c>
      <c r="BG68" s="43">
        <v>0.69705036737301673</v>
      </c>
    </row>
    <row r="69" spans="1:59" ht="19.5" customHeight="1" x14ac:dyDescent="0.15">
      <c r="A69" s="15" t="s">
        <v>112</v>
      </c>
      <c r="B69" s="16">
        <v>1811</v>
      </c>
      <c r="C69" s="17">
        <v>3</v>
      </c>
      <c r="D69" s="17">
        <v>276</v>
      </c>
      <c r="E69" s="17">
        <v>454</v>
      </c>
      <c r="F69" s="18">
        <f t="shared" si="30"/>
        <v>2544</v>
      </c>
      <c r="G69" s="19">
        <v>2683</v>
      </c>
      <c r="H69" s="17">
        <v>4615</v>
      </c>
      <c r="I69" s="20">
        <f t="shared" si="31"/>
        <v>7298</v>
      </c>
      <c r="J69" s="19">
        <v>21</v>
      </c>
      <c r="K69" s="17">
        <v>261</v>
      </c>
      <c r="L69" s="20">
        <f t="shared" si="32"/>
        <v>282</v>
      </c>
      <c r="M69" s="21">
        <v>40</v>
      </c>
      <c r="N69" s="22">
        <v>4</v>
      </c>
      <c r="O69" s="22">
        <v>0</v>
      </c>
      <c r="P69" s="22">
        <v>6</v>
      </c>
      <c r="Q69" s="23">
        <v>52</v>
      </c>
      <c r="R69" s="17">
        <v>249</v>
      </c>
      <c r="S69" s="18">
        <f t="shared" si="33"/>
        <v>301</v>
      </c>
      <c r="T69" s="23">
        <v>5907</v>
      </c>
      <c r="U69" s="17">
        <v>2639</v>
      </c>
      <c r="V69" s="22">
        <v>0</v>
      </c>
      <c r="W69" s="20">
        <v>705</v>
      </c>
      <c r="X69" s="23">
        <v>199</v>
      </c>
      <c r="Y69" s="17">
        <v>66</v>
      </c>
      <c r="Z69" s="17">
        <v>0</v>
      </c>
      <c r="AA69" s="25">
        <v>0</v>
      </c>
      <c r="AB69" s="26">
        <f t="shared" si="34"/>
        <v>265</v>
      </c>
      <c r="AC69" s="27">
        <v>99</v>
      </c>
      <c r="AD69" s="28">
        <v>111</v>
      </c>
      <c r="AE69" s="29">
        <v>1</v>
      </c>
      <c r="AF69" s="28">
        <v>1629</v>
      </c>
      <c r="AG69" s="22">
        <v>1377</v>
      </c>
      <c r="AH69" s="22">
        <v>247</v>
      </c>
      <c r="AI69" s="22">
        <v>125</v>
      </c>
      <c r="AJ69" s="22">
        <v>0</v>
      </c>
      <c r="AK69" s="22">
        <v>0</v>
      </c>
      <c r="AL69" s="29">
        <v>0</v>
      </c>
      <c r="AM69" s="28">
        <v>138</v>
      </c>
      <c r="AN69" s="22">
        <v>87</v>
      </c>
      <c r="AO69" s="22">
        <v>0</v>
      </c>
      <c r="AP69" s="22">
        <v>0</v>
      </c>
      <c r="AQ69" s="22">
        <v>95</v>
      </c>
      <c r="AR69" s="22">
        <v>1</v>
      </c>
      <c r="AS69" s="32">
        <v>0</v>
      </c>
      <c r="AT69" s="44">
        <v>10230</v>
      </c>
      <c r="AU69" s="48">
        <v>18777</v>
      </c>
      <c r="AV69" s="49">
        <v>5373</v>
      </c>
      <c r="AW69" s="21">
        <v>243</v>
      </c>
      <c r="AX69" s="50">
        <v>5244</v>
      </c>
      <c r="AY69" s="51">
        <v>2054</v>
      </c>
      <c r="AZ69" s="22">
        <v>3</v>
      </c>
      <c r="BA69" s="52">
        <v>2057</v>
      </c>
      <c r="BB69" s="40">
        <v>7927</v>
      </c>
      <c r="BC69" s="41">
        <v>4615</v>
      </c>
      <c r="BD69" s="42">
        <v>12542</v>
      </c>
      <c r="BE69" s="33">
        <v>15717</v>
      </c>
      <c r="BF69" s="53">
        <v>24264</v>
      </c>
      <c r="BG69" s="43">
        <v>0.63203635783766543</v>
      </c>
    </row>
    <row r="70" spans="1:59" ht="19.5" customHeight="1" x14ac:dyDescent="0.15">
      <c r="A70" s="15" t="s">
        <v>113</v>
      </c>
      <c r="B70" s="16">
        <v>1851</v>
      </c>
      <c r="C70" s="17">
        <v>1</v>
      </c>
      <c r="D70" s="17">
        <v>295</v>
      </c>
      <c r="E70" s="17">
        <v>430</v>
      </c>
      <c r="F70" s="18">
        <f t="shared" si="30"/>
        <v>2577</v>
      </c>
      <c r="G70" s="19">
        <v>3388</v>
      </c>
      <c r="H70" s="17">
        <v>5850</v>
      </c>
      <c r="I70" s="20">
        <f t="shared" si="31"/>
        <v>9238</v>
      </c>
      <c r="J70" s="19">
        <v>39</v>
      </c>
      <c r="K70" s="17">
        <v>522</v>
      </c>
      <c r="L70" s="20">
        <f t="shared" si="32"/>
        <v>561</v>
      </c>
      <c r="M70" s="21">
        <v>23</v>
      </c>
      <c r="N70" s="22">
        <v>1</v>
      </c>
      <c r="O70" s="22">
        <v>0</v>
      </c>
      <c r="P70" s="22">
        <v>6</v>
      </c>
      <c r="Q70" s="23">
        <v>38</v>
      </c>
      <c r="R70" s="17">
        <v>319</v>
      </c>
      <c r="S70" s="18">
        <f t="shared" si="33"/>
        <v>357</v>
      </c>
      <c r="T70" s="23">
        <v>6969</v>
      </c>
      <c r="U70" s="17">
        <v>3461</v>
      </c>
      <c r="V70" s="22">
        <v>803</v>
      </c>
      <c r="W70" s="20">
        <v>812</v>
      </c>
      <c r="X70" s="23">
        <v>190</v>
      </c>
      <c r="Y70" s="17">
        <v>69</v>
      </c>
      <c r="Z70" s="17">
        <v>0</v>
      </c>
      <c r="AA70" s="25">
        <v>0</v>
      </c>
      <c r="AB70" s="26">
        <f t="shared" si="34"/>
        <v>259</v>
      </c>
      <c r="AC70" s="27">
        <v>504</v>
      </c>
      <c r="AD70" s="28">
        <v>191</v>
      </c>
      <c r="AE70" s="29">
        <v>18</v>
      </c>
      <c r="AF70" s="28">
        <v>2269</v>
      </c>
      <c r="AG70" s="22">
        <v>1878</v>
      </c>
      <c r="AH70" s="22">
        <v>334</v>
      </c>
      <c r="AI70" s="22">
        <v>185</v>
      </c>
      <c r="AJ70" s="22">
        <v>0</v>
      </c>
      <c r="AK70" s="22">
        <v>0</v>
      </c>
      <c r="AL70" s="29">
        <v>17</v>
      </c>
      <c r="AM70" s="28">
        <v>678</v>
      </c>
      <c r="AN70" s="22">
        <v>381</v>
      </c>
      <c r="AO70" s="22">
        <v>0</v>
      </c>
      <c r="AP70" s="22">
        <v>0</v>
      </c>
      <c r="AQ70" s="22">
        <v>375</v>
      </c>
      <c r="AR70" s="22">
        <v>24</v>
      </c>
      <c r="AS70" s="32">
        <v>0</v>
      </c>
      <c r="AT70" s="44">
        <v>12503</v>
      </c>
      <c r="AU70" s="48">
        <v>24147</v>
      </c>
      <c r="AV70" s="49">
        <v>6826</v>
      </c>
      <c r="AW70" s="21">
        <v>212</v>
      </c>
      <c r="AX70" s="50">
        <v>4486</v>
      </c>
      <c r="AY70" s="51">
        <v>2063</v>
      </c>
      <c r="AZ70" s="22">
        <v>1</v>
      </c>
      <c r="BA70" s="52">
        <v>2064</v>
      </c>
      <c r="BB70" s="40">
        <v>7874</v>
      </c>
      <c r="BC70" s="41">
        <v>5850</v>
      </c>
      <c r="BD70" s="42">
        <v>13724</v>
      </c>
      <c r="BE70" s="33">
        <v>17201</v>
      </c>
      <c r="BF70" s="53">
        <v>28845</v>
      </c>
      <c r="BG70" s="43">
        <v>0.57373943456718157</v>
      </c>
    </row>
    <row r="71" spans="1:59" ht="19.5" customHeight="1" x14ac:dyDescent="0.15">
      <c r="A71" s="15" t="s">
        <v>114</v>
      </c>
      <c r="B71" s="16">
        <v>1349</v>
      </c>
      <c r="C71" s="17">
        <v>5</v>
      </c>
      <c r="D71" s="17">
        <v>309</v>
      </c>
      <c r="E71" s="17">
        <v>286</v>
      </c>
      <c r="F71" s="18">
        <f t="shared" si="30"/>
        <v>1949</v>
      </c>
      <c r="G71" s="19">
        <v>3639</v>
      </c>
      <c r="H71" s="17">
        <v>4335</v>
      </c>
      <c r="I71" s="20">
        <f t="shared" si="31"/>
        <v>7974</v>
      </c>
      <c r="J71" s="19">
        <v>32</v>
      </c>
      <c r="K71" s="17">
        <v>148</v>
      </c>
      <c r="L71" s="20">
        <f t="shared" si="32"/>
        <v>180</v>
      </c>
      <c r="M71" s="21">
        <v>9</v>
      </c>
      <c r="N71" s="22">
        <v>0</v>
      </c>
      <c r="O71" s="22">
        <v>0</v>
      </c>
      <c r="P71" s="22">
        <v>2</v>
      </c>
      <c r="Q71" s="23">
        <v>21</v>
      </c>
      <c r="R71" s="17">
        <v>134</v>
      </c>
      <c r="S71" s="18">
        <f t="shared" si="33"/>
        <v>155</v>
      </c>
      <c r="T71" s="23">
        <v>4253</v>
      </c>
      <c r="U71" s="17">
        <v>1691</v>
      </c>
      <c r="V71" s="22">
        <v>395</v>
      </c>
      <c r="W71" s="20">
        <v>579</v>
      </c>
      <c r="X71" s="23">
        <v>143</v>
      </c>
      <c r="Y71" s="17">
        <v>66</v>
      </c>
      <c r="Z71" s="17">
        <v>0</v>
      </c>
      <c r="AA71" s="25">
        <v>0</v>
      </c>
      <c r="AB71" s="26">
        <f t="shared" si="34"/>
        <v>209</v>
      </c>
      <c r="AC71" s="27">
        <v>84</v>
      </c>
      <c r="AD71" s="28">
        <v>62</v>
      </c>
      <c r="AE71" s="29">
        <v>27</v>
      </c>
      <c r="AF71" s="28">
        <v>1485</v>
      </c>
      <c r="AG71" s="22">
        <v>1380</v>
      </c>
      <c r="AH71" s="22">
        <v>101</v>
      </c>
      <c r="AI71" s="22">
        <v>48</v>
      </c>
      <c r="AJ71" s="22">
        <v>0</v>
      </c>
      <c r="AK71" s="22">
        <v>0</v>
      </c>
      <c r="AL71" s="29">
        <v>0</v>
      </c>
      <c r="AM71" s="28">
        <v>462</v>
      </c>
      <c r="AN71" s="22">
        <v>185</v>
      </c>
      <c r="AO71" s="22">
        <v>0</v>
      </c>
      <c r="AP71" s="22">
        <v>0</v>
      </c>
      <c r="AQ71" s="22">
        <v>9</v>
      </c>
      <c r="AR71" s="22">
        <v>4</v>
      </c>
      <c r="AS71" s="32">
        <v>0</v>
      </c>
      <c r="AT71" s="44">
        <v>10157</v>
      </c>
      <c r="AU71" s="48">
        <v>16907</v>
      </c>
      <c r="AV71" s="49">
        <v>4783</v>
      </c>
      <c r="AW71" s="21">
        <v>96</v>
      </c>
      <c r="AX71" s="50">
        <v>3900</v>
      </c>
      <c r="AY71" s="51">
        <v>1445</v>
      </c>
      <c r="AZ71" s="22">
        <v>5</v>
      </c>
      <c r="BA71" s="52">
        <v>1450</v>
      </c>
      <c r="BB71" s="40">
        <v>7539</v>
      </c>
      <c r="BC71" s="41">
        <v>4335</v>
      </c>
      <c r="BD71" s="42">
        <v>11874</v>
      </c>
      <c r="BE71" s="33">
        <v>14153</v>
      </c>
      <c r="BF71" s="53">
        <v>20903</v>
      </c>
      <c r="BG71" s="43">
        <v>0.63491662455785747</v>
      </c>
    </row>
    <row r="72" spans="1:59" ht="19.5" customHeight="1" x14ac:dyDescent="0.15">
      <c r="A72" s="15" t="s">
        <v>115</v>
      </c>
      <c r="B72" s="16">
        <v>1344</v>
      </c>
      <c r="C72" s="17">
        <v>8</v>
      </c>
      <c r="D72" s="17">
        <v>343</v>
      </c>
      <c r="E72" s="17">
        <v>180</v>
      </c>
      <c r="F72" s="18">
        <f t="shared" si="30"/>
        <v>1875</v>
      </c>
      <c r="G72" s="19">
        <v>4045</v>
      </c>
      <c r="H72" s="17">
        <v>4137</v>
      </c>
      <c r="I72" s="20">
        <f t="shared" si="31"/>
        <v>8182</v>
      </c>
      <c r="J72" s="19">
        <v>24</v>
      </c>
      <c r="K72" s="17">
        <v>83</v>
      </c>
      <c r="L72" s="20">
        <f t="shared" si="32"/>
        <v>107</v>
      </c>
      <c r="M72" s="21">
        <v>13</v>
      </c>
      <c r="N72" s="22">
        <v>0</v>
      </c>
      <c r="O72" s="22">
        <v>0</v>
      </c>
      <c r="P72" s="22">
        <v>2</v>
      </c>
      <c r="Q72" s="23">
        <v>20</v>
      </c>
      <c r="R72" s="17">
        <v>71</v>
      </c>
      <c r="S72" s="18">
        <f t="shared" si="33"/>
        <v>91</v>
      </c>
      <c r="T72" s="23">
        <v>4296</v>
      </c>
      <c r="U72" s="17">
        <v>1016</v>
      </c>
      <c r="V72" s="22">
        <v>0</v>
      </c>
      <c r="W72" s="20">
        <v>714</v>
      </c>
      <c r="X72" s="23">
        <v>115</v>
      </c>
      <c r="Y72" s="17">
        <v>50</v>
      </c>
      <c r="Z72" s="17">
        <v>0</v>
      </c>
      <c r="AA72" s="25">
        <v>0</v>
      </c>
      <c r="AB72" s="26">
        <f t="shared" si="34"/>
        <v>165</v>
      </c>
      <c r="AC72" s="27">
        <v>270</v>
      </c>
      <c r="AD72" s="28">
        <v>250</v>
      </c>
      <c r="AE72" s="29">
        <v>0</v>
      </c>
      <c r="AF72" s="28">
        <v>1626</v>
      </c>
      <c r="AG72" s="22">
        <v>1237</v>
      </c>
      <c r="AH72" s="22">
        <v>389</v>
      </c>
      <c r="AI72" s="22">
        <v>222</v>
      </c>
      <c r="AJ72" s="22">
        <v>0</v>
      </c>
      <c r="AK72" s="22">
        <v>0</v>
      </c>
      <c r="AL72" s="29">
        <v>0</v>
      </c>
      <c r="AM72" s="28">
        <v>487</v>
      </c>
      <c r="AN72" s="22">
        <v>316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4">
        <v>10210</v>
      </c>
      <c r="AU72" s="48">
        <v>17395</v>
      </c>
      <c r="AV72" s="49">
        <v>4421</v>
      </c>
      <c r="AW72" s="21">
        <v>49</v>
      </c>
      <c r="AX72" s="50">
        <v>5193</v>
      </c>
      <c r="AY72" s="51">
        <v>1393</v>
      </c>
      <c r="AZ72" s="22">
        <v>8</v>
      </c>
      <c r="BA72" s="52">
        <v>1401</v>
      </c>
      <c r="BB72" s="40">
        <v>9238</v>
      </c>
      <c r="BC72" s="41">
        <v>4137</v>
      </c>
      <c r="BD72" s="42">
        <v>13375</v>
      </c>
      <c r="BE72" s="33">
        <v>15452</v>
      </c>
      <c r="BF72" s="53">
        <v>22637</v>
      </c>
      <c r="BG72" s="43">
        <v>0.69069158878504677</v>
      </c>
    </row>
    <row r="73" spans="1:59" ht="19.5" customHeight="1" x14ac:dyDescent="0.15">
      <c r="A73" s="15" t="s">
        <v>116</v>
      </c>
      <c r="B73" s="16">
        <v>2195</v>
      </c>
      <c r="C73" s="17">
        <v>5</v>
      </c>
      <c r="D73" s="17">
        <v>507</v>
      </c>
      <c r="E73" s="17">
        <v>401</v>
      </c>
      <c r="F73" s="18">
        <f t="shared" si="30"/>
        <v>3108</v>
      </c>
      <c r="G73" s="19">
        <v>3856</v>
      </c>
      <c r="H73" s="17">
        <v>3579</v>
      </c>
      <c r="I73" s="20">
        <f t="shared" si="31"/>
        <v>7435</v>
      </c>
      <c r="J73" s="19">
        <v>13</v>
      </c>
      <c r="K73" s="17">
        <v>243</v>
      </c>
      <c r="L73" s="20">
        <f t="shared" si="32"/>
        <v>256</v>
      </c>
      <c r="M73" s="21">
        <v>18</v>
      </c>
      <c r="N73" s="22">
        <v>0</v>
      </c>
      <c r="O73" s="22">
        <v>0</v>
      </c>
      <c r="P73" s="22">
        <v>3</v>
      </c>
      <c r="Q73" s="23">
        <v>43</v>
      </c>
      <c r="R73" s="17">
        <v>313</v>
      </c>
      <c r="S73" s="18">
        <f t="shared" si="33"/>
        <v>356</v>
      </c>
      <c r="T73" s="23">
        <v>8515</v>
      </c>
      <c r="U73" s="17">
        <v>3470</v>
      </c>
      <c r="V73" s="22">
        <v>0</v>
      </c>
      <c r="W73" s="20">
        <v>1028</v>
      </c>
      <c r="X73" s="23">
        <v>212</v>
      </c>
      <c r="Y73" s="17">
        <v>63</v>
      </c>
      <c r="Z73" s="17">
        <v>0</v>
      </c>
      <c r="AA73" s="25">
        <v>0</v>
      </c>
      <c r="AB73" s="26">
        <f t="shared" si="34"/>
        <v>275</v>
      </c>
      <c r="AC73" s="27">
        <v>1618</v>
      </c>
      <c r="AD73" s="28">
        <v>723</v>
      </c>
      <c r="AE73" s="29">
        <v>5</v>
      </c>
      <c r="AF73" s="28">
        <v>3301</v>
      </c>
      <c r="AG73" s="22">
        <v>2611</v>
      </c>
      <c r="AH73" s="22">
        <v>657</v>
      </c>
      <c r="AI73" s="22">
        <v>345</v>
      </c>
      <c r="AJ73" s="22">
        <v>0</v>
      </c>
      <c r="AK73" s="22">
        <v>0</v>
      </c>
      <c r="AL73" s="29">
        <v>30</v>
      </c>
      <c r="AM73" s="28">
        <v>822</v>
      </c>
      <c r="AN73" s="22">
        <v>575</v>
      </c>
      <c r="AO73" s="22">
        <v>0</v>
      </c>
      <c r="AP73" s="22">
        <v>0</v>
      </c>
      <c r="AQ73" s="22">
        <v>936</v>
      </c>
      <c r="AR73" s="22">
        <v>23</v>
      </c>
      <c r="AS73" s="32">
        <v>0</v>
      </c>
      <c r="AT73" s="44">
        <v>10856</v>
      </c>
      <c r="AU73" s="48">
        <v>27430</v>
      </c>
      <c r="AV73" s="49">
        <v>4246</v>
      </c>
      <c r="AW73" s="21">
        <v>442</v>
      </c>
      <c r="AX73" s="50">
        <v>7970</v>
      </c>
      <c r="AY73" s="51">
        <v>2637</v>
      </c>
      <c r="AZ73" s="22">
        <v>5</v>
      </c>
      <c r="BA73" s="52">
        <v>2642</v>
      </c>
      <c r="BB73" s="40">
        <v>11826</v>
      </c>
      <c r="BC73" s="41">
        <v>3579</v>
      </c>
      <c r="BD73" s="42">
        <v>15405</v>
      </c>
      <c r="BE73" s="33">
        <v>19268</v>
      </c>
      <c r="BF73" s="53">
        <v>35842</v>
      </c>
      <c r="BG73" s="43">
        <v>0.76767283349561832</v>
      </c>
    </row>
    <row r="74" spans="1:59" ht="19.5" customHeight="1" thickBot="1" x14ac:dyDescent="0.2">
      <c r="A74" s="87" t="s">
        <v>117</v>
      </c>
      <c r="B74" s="45">
        <v>1666</v>
      </c>
      <c r="C74" s="46">
        <v>6</v>
      </c>
      <c r="D74" s="46">
        <v>289</v>
      </c>
      <c r="E74" s="46">
        <v>306</v>
      </c>
      <c r="F74" s="88">
        <f t="shared" si="30"/>
        <v>2267</v>
      </c>
      <c r="G74" s="89">
        <v>6580</v>
      </c>
      <c r="H74" s="46">
        <v>6100</v>
      </c>
      <c r="I74" s="90">
        <f t="shared" si="31"/>
        <v>12680</v>
      </c>
      <c r="J74" s="89">
        <v>5</v>
      </c>
      <c r="K74" s="46">
        <v>201</v>
      </c>
      <c r="L74" s="90">
        <f t="shared" si="32"/>
        <v>206</v>
      </c>
      <c r="M74" s="91">
        <v>11</v>
      </c>
      <c r="N74" s="92">
        <v>1</v>
      </c>
      <c r="O74" s="92">
        <v>0</v>
      </c>
      <c r="P74" s="92">
        <v>2</v>
      </c>
      <c r="Q74" s="93">
        <v>23</v>
      </c>
      <c r="R74" s="46">
        <v>98</v>
      </c>
      <c r="S74" s="88">
        <f t="shared" si="33"/>
        <v>121</v>
      </c>
      <c r="T74" s="93">
        <v>5777</v>
      </c>
      <c r="U74" s="46">
        <v>2084</v>
      </c>
      <c r="V74" s="92">
        <v>0</v>
      </c>
      <c r="W74" s="90">
        <v>876</v>
      </c>
      <c r="X74" s="93">
        <v>134</v>
      </c>
      <c r="Y74" s="46">
        <v>51</v>
      </c>
      <c r="Z74" s="46">
        <v>0</v>
      </c>
      <c r="AA74" s="94">
        <v>0</v>
      </c>
      <c r="AB74" s="47">
        <f t="shared" si="34"/>
        <v>185</v>
      </c>
      <c r="AC74" s="95">
        <v>65</v>
      </c>
      <c r="AD74" s="96">
        <v>249</v>
      </c>
      <c r="AE74" s="97">
        <v>60</v>
      </c>
      <c r="AF74" s="96">
        <v>2122</v>
      </c>
      <c r="AG74" s="92">
        <v>1793</v>
      </c>
      <c r="AH74" s="92">
        <v>327</v>
      </c>
      <c r="AI74" s="92">
        <v>166</v>
      </c>
      <c r="AJ74" s="92">
        <v>0</v>
      </c>
      <c r="AK74" s="92">
        <v>0</v>
      </c>
      <c r="AL74" s="97">
        <v>2</v>
      </c>
      <c r="AM74" s="96">
        <v>1585</v>
      </c>
      <c r="AN74" s="92">
        <v>699</v>
      </c>
      <c r="AO74" s="92">
        <v>0</v>
      </c>
      <c r="AP74" s="92">
        <v>0</v>
      </c>
      <c r="AQ74" s="92">
        <v>21</v>
      </c>
      <c r="AR74" s="92">
        <v>3</v>
      </c>
      <c r="AS74" s="98">
        <v>0</v>
      </c>
      <c r="AT74" s="49">
        <v>15220</v>
      </c>
      <c r="AU74" s="99">
        <v>25408</v>
      </c>
      <c r="AV74" s="100">
        <v>6624</v>
      </c>
      <c r="AW74" s="101">
        <v>238</v>
      </c>
      <c r="AX74" s="50">
        <v>5264</v>
      </c>
      <c r="AY74" s="102">
        <v>1904</v>
      </c>
      <c r="AZ74" s="92">
        <v>6</v>
      </c>
      <c r="BA74" s="103">
        <v>1910</v>
      </c>
      <c r="BB74" s="54">
        <v>11844</v>
      </c>
      <c r="BC74" s="55">
        <v>6100</v>
      </c>
      <c r="BD74" s="56">
        <v>17944</v>
      </c>
      <c r="BE74" s="57">
        <v>20722</v>
      </c>
      <c r="BF74" s="58">
        <v>30910</v>
      </c>
      <c r="BG74" s="59">
        <v>0.66005349977708427</v>
      </c>
    </row>
    <row r="75" spans="1:59" ht="19.5" customHeight="1" thickTop="1" thickBot="1" x14ac:dyDescent="0.2">
      <c r="A75" s="60" t="s">
        <v>60</v>
      </c>
      <c r="B75" s="61">
        <f>SUM(B66:B74)</f>
        <v>15254</v>
      </c>
      <c r="C75" s="62">
        <f t="shared" ref="C75:AS75" si="35">SUM(C66:C74)</f>
        <v>44</v>
      </c>
      <c r="D75" s="62">
        <f t="shared" si="35"/>
        <v>2903</v>
      </c>
      <c r="E75" s="62">
        <f t="shared" si="35"/>
        <v>2823</v>
      </c>
      <c r="F75" s="63">
        <f t="shared" si="35"/>
        <v>21024</v>
      </c>
      <c r="G75" s="64">
        <f t="shared" si="35"/>
        <v>33708</v>
      </c>
      <c r="H75" s="62">
        <f t="shared" si="35"/>
        <v>40457</v>
      </c>
      <c r="I75" s="65">
        <f t="shared" si="35"/>
        <v>74165</v>
      </c>
      <c r="J75" s="64">
        <f t="shared" si="35"/>
        <v>151</v>
      </c>
      <c r="K75" s="62">
        <f t="shared" si="35"/>
        <v>1956</v>
      </c>
      <c r="L75" s="65">
        <f t="shared" si="35"/>
        <v>2107</v>
      </c>
      <c r="M75" s="67">
        <f t="shared" si="35"/>
        <v>176</v>
      </c>
      <c r="N75" s="68">
        <f t="shared" si="35"/>
        <v>8</v>
      </c>
      <c r="O75" s="68">
        <f t="shared" si="35"/>
        <v>0</v>
      </c>
      <c r="P75" s="68">
        <f t="shared" si="35"/>
        <v>34</v>
      </c>
      <c r="Q75" s="69">
        <f t="shared" si="35"/>
        <v>296</v>
      </c>
      <c r="R75" s="62">
        <f t="shared" si="35"/>
        <v>1681</v>
      </c>
      <c r="S75" s="63">
        <f t="shared" si="35"/>
        <v>1977</v>
      </c>
      <c r="T75" s="69">
        <f t="shared" si="35"/>
        <v>58734</v>
      </c>
      <c r="U75" s="62">
        <f t="shared" si="35"/>
        <v>26824</v>
      </c>
      <c r="V75" s="68">
        <f t="shared" si="35"/>
        <v>1198</v>
      </c>
      <c r="W75" s="65">
        <f t="shared" si="35"/>
        <v>6965</v>
      </c>
      <c r="X75" s="69">
        <f t="shared" si="35"/>
        <v>1467</v>
      </c>
      <c r="Y75" s="62">
        <f t="shared" si="35"/>
        <v>536</v>
      </c>
      <c r="Z75" s="62">
        <f t="shared" si="35"/>
        <v>0</v>
      </c>
      <c r="AA75" s="70">
        <f t="shared" si="35"/>
        <v>1</v>
      </c>
      <c r="AB75" s="71">
        <f t="shared" si="35"/>
        <v>2004</v>
      </c>
      <c r="AC75" s="72">
        <f t="shared" si="35"/>
        <v>4064</v>
      </c>
      <c r="AD75" s="73">
        <f t="shared" si="35"/>
        <v>1766</v>
      </c>
      <c r="AE75" s="74">
        <f t="shared" si="35"/>
        <v>123</v>
      </c>
      <c r="AF75" s="73">
        <f t="shared" si="35"/>
        <v>24659</v>
      </c>
      <c r="AG75" s="68">
        <f t="shared" si="35"/>
        <v>21529</v>
      </c>
      <c r="AH75" s="68">
        <f t="shared" si="35"/>
        <v>2991</v>
      </c>
      <c r="AI75" s="68">
        <f t="shared" si="35"/>
        <v>1799</v>
      </c>
      <c r="AJ75" s="68">
        <f t="shared" si="35"/>
        <v>0</v>
      </c>
      <c r="AK75" s="68">
        <f t="shared" si="35"/>
        <v>0</v>
      </c>
      <c r="AL75" s="74">
        <f t="shared" si="35"/>
        <v>83</v>
      </c>
      <c r="AM75" s="73">
        <f t="shared" si="35"/>
        <v>8732</v>
      </c>
      <c r="AN75" s="68">
        <f t="shared" si="35"/>
        <v>5463</v>
      </c>
      <c r="AO75" s="68">
        <f t="shared" si="35"/>
        <v>0</v>
      </c>
      <c r="AP75" s="68">
        <f t="shared" si="35"/>
        <v>0</v>
      </c>
      <c r="AQ75" s="68">
        <f t="shared" si="35"/>
        <v>1750</v>
      </c>
      <c r="AR75" s="68">
        <f t="shared" si="35"/>
        <v>78</v>
      </c>
      <c r="AS75" s="75">
        <f t="shared" si="35"/>
        <v>0</v>
      </c>
      <c r="AT75" s="66">
        <v>98045</v>
      </c>
      <c r="AU75" s="76">
        <v>201932</v>
      </c>
      <c r="AV75" s="66">
        <v>45456</v>
      </c>
      <c r="AW75" s="67">
        <v>1579</v>
      </c>
      <c r="AX75" s="77">
        <v>50448</v>
      </c>
      <c r="AY75" s="78">
        <v>16833</v>
      </c>
      <c r="AZ75" s="68">
        <v>44</v>
      </c>
      <c r="BA75" s="79">
        <v>16877</v>
      </c>
      <c r="BB75" s="80">
        <v>84156</v>
      </c>
      <c r="BC75" s="81">
        <v>40457</v>
      </c>
      <c r="BD75" s="82">
        <v>124613</v>
      </c>
      <c r="BE75" s="66">
        <v>150072</v>
      </c>
      <c r="BF75" s="76">
        <v>253959</v>
      </c>
      <c r="BG75" s="83">
        <v>0.67533884907674158</v>
      </c>
    </row>
    <row r="76" spans="1:59" ht="19.5" customHeight="1" thickTop="1" x14ac:dyDescent="0.15">
      <c r="A76" s="15" t="s">
        <v>118</v>
      </c>
      <c r="B76" s="16">
        <v>849</v>
      </c>
      <c r="C76" s="17">
        <v>2</v>
      </c>
      <c r="D76" s="17">
        <v>166</v>
      </c>
      <c r="E76" s="17">
        <v>110</v>
      </c>
      <c r="F76" s="18">
        <f t="shared" ref="F76:F81" si="36">SUM(B76:E76)</f>
        <v>1127</v>
      </c>
      <c r="G76" s="19">
        <v>2394</v>
      </c>
      <c r="H76" s="17">
        <v>1872</v>
      </c>
      <c r="I76" s="20">
        <f t="shared" ref="I76:I81" si="37">SUM(G76:H76)</f>
        <v>4266</v>
      </c>
      <c r="J76" s="19">
        <v>0</v>
      </c>
      <c r="K76" s="17">
        <v>26</v>
      </c>
      <c r="L76" s="20">
        <f t="shared" ref="L76:L81" si="38">SUM(J76:K76)</f>
        <v>26</v>
      </c>
      <c r="M76" s="21">
        <v>11</v>
      </c>
      <c r="N76" s="22">
        <v>0</v>
      </c>
      <c r="O76" s="22">
        <v>0</v>
      </c>
      <c r="P76" s="22">
        <v>1</v>
      </c>
      <c r="Q76" s="23">
        <v>13</v>
      </c>
      <c r="R76" s="17">
        <v>77</v>
      </c>
      <c r="S76" s="18">
        <f t="shared" ref="S76:S81" si="39">SUM(Q76:R76)</f>
        <v>90</v>
      </c>
      <c r="T76" s="23">
        <v>2651</v>
      </c>
      <c r="U76" s="17">
        <v>482</v>
      </c>
      <c r="V76" s="22">
        <v>0</v>
      </c>
      <c r="W76" s="20">
        <v>493</v>
      </c>
      <c r="X76" s="23">
        <v>47</v>
      </c>
      <c r="Y76" s="17">
        <v>18</v>
      </c>
      <c r="Z76" s="17">
        <v>0</v>
      </c>
      <c r="AA76" s="25">
        <v>0</v>
      </c>
      <c r="AB76" s="26">
        <f t="shared" ref="AB76:AB81" si="40">SUM(X76:AA76)</f>
        <v>65</v>
      </c>
      <c r="AC76" s="27">
        <v>8</v>
      </c>
      <c r="AD76" s="28">
        <v>1</v>
      </c>
      <c r="AE76" s="29">
        <v>1</v>
      </c>
      <c r="AF76" s="28">
        <v>990</v>
      </c>
      <c r="AG76" s="22">
        <v>980</v>
      </c>
      <c r="AH76" s="22">
        <v>9</v>
      </c>
      <c r="AI76" s="22">
        <v>5</v>
      </c>
      <c r="AJ76" s="22">
        <v>0</v>
      </c>
      <c r="AK76" s="22">
        <v>0</v>
      </c>
      <c r="AL76" s="29">
        <v>0</v>
      </c>
      <c r="AM76" s="28">
        <v>479</v>
      </c>
      <c r="AN76" s="22">
        <v>250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33">
        <v>5462</v>
      </c>
      <c r="AU76" s="34">
        <v>9747</v>
      </c>
      <c r="AV76" s="35">
        <v>2021</v>
      </c>
      <c r="AW76" s="21">
        <v>51</v>
      </c>
      <c r="AX76" s="50">
        <v>3012</v>
      </c>
      <c r="AY76" s="51">
        <v>900</v>
      </c>
      <c r="AZ76" s="22">
        <v>2</v>
      </c>
      <c r="BA76" s="52">
        <v>902</v>
      </c>
      <c r="BB76" s="40">
        <v>5406</v>
      </c>
      <c r="BC76" s="41">
        <v>1872</v>
      </c>
      <c r="BD76" s="42">
        <v>7278</v>
      </c>
      <c r="BE76" s="33">
        <v>8525</v>
      </c>
      <c r="BF76" s="85">
        <v>12810</v>
      </c>
      <c r="BG76" s="86">
        <v>0.74278647980214341</v>
      </c>
    </row>
    <row r="77" spans="1:59" ht="19.5" customHeight="1" x14ac:dyDescent="0.15">
      <c r="A77" s="15" t="s">
        <v>119</v>
      </c>
      <c r="B77" s="16">
        <v>1243</v>
      </c>
      <c r="C77" s="17">
        <v>13</v>
      </c>
      <c r="D77" s="17">
        <v>259</v>
      </c>
      <c r="E77" s="17">
        <v>105</v>
      </c>
      <c r="F77" s="18">
        <f t="shared" si="36"/>
        <v>1620</v>
      </c>
      <c r="G77" s="19">
        <v>2520</v>
      </c>
      <c r="H77" s="17">
        <v>2473</v>
      </c>
      <c r="I77" s="20">
        <f t="shared" si="37"/>
        <v>4993</v>
      </c>
      <c r="J77" s="19">
        <v>1</v>
      </c>
      <c r="K77" s="17">
        <v>84</v>
      </c>
      <c r="L77" s="20">
        <f t="shared" si="38"/>
        <v>85</v>
      </c>
      <c r="M77" s="21">
        <v>3</v>
      </c>
      <c r="N77" s="22">
        <v>0</v>
      </c>
      <c r="O77" s="22">
        <v>0</v>
      </c>
      <c r="P77" s="22">
        <v>2</v>
      </c>
      <c r="Q77" s="23">
        <v>7</v>
      </c>
      <c r="R77" s="17">
        <v>35</v>
      </c>
      <c r="S77" s="18">
        <f t="shared" si="39"/>
        <v>42</v>
      </c>
      <c r="T77" s="23">
        <v>3187</v>
      </c>
      <c r="U77" s="17">
        <v>894</v>
      </c>
      <c r="V77" s="22">
        <v>385</v>
      </c>
      <c r="W77" s="20">
        <v>519</v>
      </c>
      <c r="X77" s="23">
        <v>64</v>
      </c>
      <c r="Y77" s="17">
        <v>13</v>
      </c>
      <c r="Z77" s="17">
        <v>0</v>
      </c>
      <c r="AA77" s="25">
        <v>0</v>
      </c>
      <c r="AB77" s="26">
        <f t="shared" si="40"/>
        <v>77</v>
      </c>
      <c r="AC77" s="27">
        <v>62</v>
      </c>
      <c r="AD77" s="28">
        <v>29</v>
      </c>
      <c r="AE77" s="29">
        <v>18</v>
      </c>
      <c r="AF77" s="28">
        <v>1273</v>
      </c>
      <c r="AG77" s="22">
        <v>1154</v>
      </c>
      <c r="AH77" s="22">
        <v>119</v>
      </c>
      <c r="AI77" s="22">
        <v>58</v>
      </c>
      <c r="AJ77" s="22">
        <v>0</v>
      </c>
      <c r="AK77" s="22">
        <v>0</v>
      </c>
      <c r="AL77" s="29">
        <v>0</v>
      </c>
      <c r="AM77" s="28">
        <v>836</v>
      </c>
      <c r="AN77" s="22">
        <v>360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4">
        <v>6734</v>
      </c>
      <c r="AU77" s="48">
        <v>12258</v>
      </c>
      <c r="AV77" s="49">
        <v>2678</v>
      </c>
      <c r="AW77" s="21">
        <v>54</v>
      </c>
      <c r="AX77" s="50">
        <v>5003</v>
      </c>
      <c r="AY77" s="51">
        <v>1297</v>
      </c>
      <c r="AZ77" s="22">
        <v>13</v>
      </c>
      <c r="BA77" s="52">
        <v>1310</v>
      </c>
      <c r="BB77" s="40">
        <v>7523</v>
      </c>
      <c r="BC77" s="41">
        <v>2473</v>
      </c>
      <c r="BD77" s="42">
        <v>9996</v>
      </c>
      <c r="BE77" s="33">
        <v>11791</v>
      </c>
      <c r="BF77" s="53">
        <v>17315</v>
      </c>
      <c r="BG77" s="43">
        <v>0.75260104041616649</v>
      </c>
    </row>
    <row r="78" spans="1:59" ht="19.5" customHeight="1" x14ac:dyDescent="0.15">
      <c r="A78" s="15" t="s">
        <v>120</v>
      </c>
      <c r="B78" s="16">
        <v>2848</v>
      </c>
      <c r="C78" s="17">
        <v>8</v>
      </c>
      <c r="D78" s="17">
        <v>533</v>
      </c>
      <c r="E78" s="17">
        <v>415</v>
      </c>
      <c r="F78" s="18">
        <f t="shared" si="36"/>
        <v>3804</v>
      </c>
      <c r="G78" s="19">
        <v>6139</v>
      </c>
      <c r="H78" s="17">
        <v>5728</v>
      </c>
      <c r="I78" s="20">
        <f t="shared" si="37"/>
        <v>11867</v>
      </c>
      <c r="J78" s="19">
        <v>16</v>
      </c>
      <c r="K78" s="17">
        <v>91</v>
      </c>
      <c r="L78" s="20">
        <f t="shared" si="38"/>
        <v>107</v>
      </c>
      <c r="M78" s="21">
        <v>16</v>
      </c>
      <c r="N78" s="22">
        <v>0</v>
      </c>
      <c r="O78" s="22">
        <v>0</v>
      </c>
      <c r="P78" s="22">
        <v>3</v>
      </c>
      <c r="Q78" s="23">
        <v>27</v>
      </c>
      <c r="R78" s="17">
        <v>59</v>
      </c>
      <c r="S78" s="18">
        <f t="shared" si="39"/>
        <v>86</v>
      </c>
      <c r="T78" s="23">
        <v>8070</v>
      </c>
      <c r="U78" s="17">
        <v>2305</v>
      </c>
      <c r="V78" s="22">
        <v>944</v>
      </c>
      <c r="W78" s="20">
        <v>1180</v>
      </c>
      <c r="X78" s="23">
        <v>301</v>
      </c>
      <c r="Y78" s="17">
        <v>78</v>
      </c>
      <c r="Z78" s="17">
        <v>0</v>
      </c>
      <c r="AA78" s="25">
        <v>1</v>
      </c>
      <c r="AB78" s="26">
        <f t="shared" si="40"/>
        <v>380</v>
      </c>
      <c r="AC78" s="27">
        <v>115</v>
      </c>
      <c r="AD78" s="28">
        <v>4</v>
      </c>
      <c r="AE78" s="29">
        <v>3</v>
      </c>
      <c r="AF78" s="28">
        <v>2759</v>
      </c>
      <c r="AG78" s="22">
        <v>2736</v>
      </c>
      <c r="AH78" s="22">
        <v>18</v>
      </c>
      <c r="AI78" s="22">
        <v>6</v>
      </c>
      <c r="AJ78" s="22">
        <v>0</v>
      </c>
      <c r="AK78" s="22">
        <v>0</v>
      </c>
      <c r="AL78" s="29">
        <v>0</v>
      </c>
      <c r="AM78" s="28">
        <v>1691</v>
      </c>
      <c r="AN78" s="22">
        <v>959</v>
      </c>
      <c r="AO78" s="22">
        <v>0</v>
      </c>
      <c r="AP78" s="22">
        <v>0</v>
      </c>
      <c r="AQ78" s="22">
        <v>15</v>
      </c>
      <c r="AR78" s="22">
        <v>1</v>
      </c>
      <c r="AS78" s="32">
        <v>0</v>
      </c>
      <c r="AT78" s="44">
        <v>15843</v>
      </c>
      <c r="AU78" s="48">
        <v>28967</v>
      </c>
      <c r="AV78" s="49">
        <v>6258</v>
      </c>
      <c r="AW78" s="21">
        <v>58</v>
      </c>
      <c r="AX78" s="50">
        <v>10924</v>
      </c>
      <c r="AY78" s="51">
        <v>2906</v>
      </c>
      <c r="AZ78" s="22">
        <v>8</v>
      </c>
      <c r="BA78" s="52">
        <v>2914</v>
      </c>
      <c r="BB78" s="40">
        <v>17063</v>
      </c>
      <c r="BC78" s="41">
        <v>5728</v>
      </c>
      <c r="BD78" s="42">
        <v>22791</v>
      </c>
      <c r="BE78" s="33">
        <v>26825</v>
      </c>
      <c r="BF78" s="53">
        <v>39949</v>
      </c>
      <c r="BG78" s="43">
        <v>0.74867272168838572</v>
      </c>
    </row>
    <row r="79" spans="1:59" ht="19.5" customHeight="1" x14ac:dyDescent="0.15">
      <c r="A79" s="15" t="s">
        <v>121</v>
      </c>
      <c r="B79" s="16">
        <v>2231</v>
      </c>
      <c r="C79" s="17">
        <v>13</v>
      </c>
      <c r="D79" s="17">
        <v>499</v>
      </c>
      <c r="E79" s="17">
        <v>267</v>
      </c>
      <c r="F79" s="18">
        <f t="shared" si="36"/>
        <v>3010</v>
      </c>
      <c r="G79" s="19">
        <v>4768</v>
      </c>
      <c r="H79" s="17">
        <v>2899</v>
      </c>
      <c r="I79" s="20">
        <f t="shared" si="37"/>
        <v>7667</v>
      </c>
      <c r="J79" s="19">
        <v>5</v>
      </c>
      <c r="K79" s="17">
        <v>57</v>
      </c>
      <c r="L79" s="20">
        <f t="shared" si="38"/>
        <v>62</v>
      </c>
      <c r="M79" s="21">
        <v>9</v>
      </c>
      <c r="N79" s="22">
        <v>0</v>
      </c>
      <c r="O79" s="22">
        <v>0</v>
      </c>
      <c r="P79" s="22">
        <v>4</v>
      </c>
      <c r="Q79" s="23">
        <v>17</v>
      </c>
      <c r="R79" s="17">
        <v>48</v>
      </c>
      <c r="S79" s="18">
        <f t="shared" si="39"/>
        <v>65</v>
      </c>
      <c r="T79" s="23">
        <v>7173</v>
      </c>
      <c r="U79" s="17">
        <v>1576</v>
      </c>
      <c r="V79" s="22">
        <v>0</v>
      </c>
      <c r="W79" s="20">
        <v>1059</v>
      </c>
      <c r="X79" s="23">
        <v>189</v>
      </c>
      <c r="Y79" s="17">
        <v>61</v>
      </c>
      <c r="Z79" s="17">
        <v>0</v>
      </c>
      <c r="AA79" s="25">
        <v>0</v>
      </c>
      <c r="AB79" s="26">
        <f t="shared" si="40"/>
        <v>250</v>
      </c>
      <c r="AC79" s="27">
        <v>78</v>
      </c>
      <c r="AD79" s="28">
        <v>153</v>
      </c>
      <c r="AE79" s="29">
        <v>3</v>
      </c>
      <c r="AF79" s="28">
        <v>2403</v>
      </c>
      <c r="AG79" s="22">
        <v>1932</v>
      </c>
      <c r="AH79" s="22">
        <v>468</v>
      </c>
      <c r="AI79" s="22">
        <v>265</v>
      </c>
      <c r="AJ79" s="22">
        <v>0</v>
      </c>
      <c r="AK79" s="22">
        <v>0</v>
      </c>
      <c r="AL79" s="29">
        <v>0</v>
      </c>
      <c r="AM79" s="28">
        <v>1013</v>
      </c>
      <c r="AN79" s="22">
        <v>522</v>
      </c>
      <c r="AO79" s="22">
        <v>0</v>
      </c>
      <c r="AP79" s="22">
        <v>0</v>
      </c>
      <c r="AQ79" s="22">
        <v>7</v>
      </c>
      <c r="AR79" s="22">
        <v>0</v>
      </c>
      <c r="AS79" s="32">
        <v>0</v>
      </c>
      <c r="AT79" s="44">
        <v>10787</v>
      </c>
      <c r="AU79" s="48">
        <v>21932</v>
      </c>
      <c r="AV79" s="49">
        <v>3245</v>
      </c>
      <c r="AW79" s="21">
        <v>0</v>
      </c>
      <c r="AX79" s="50">
        <v>8493</v>
      </c>
      <c r="AY79" s="51">
        <v>2231</v>
      </c>
      <c r="AZ79" s="22">
        <v>13</v>
      </c>
      <c r="BA79" s="52">
        <v>2244</v>
      </c>
      <c r="BB79" s="40">
        <v>13261</v>
      </c>
      <c r="BC79" s="41">
        <v>2899</v>
      </c>
      <c r="BD79" s="42">
        <v>16160</v>
      </c>
      <c r="BE79" s="33">
        <v>19280</v>
      </c>
      <c r="BF79" s="53">
        <v>30425</v>
      </c>
      <c r="BG79" s="43">
        <v>0.82060643564356439</v>
      </c>
    </row>
    <row r="80" spans="1:59" ht="19.5" customHeight="1" x14ac:dyDescent="0.15">
      <c r="A80" s="15" t="s">
        <v>122</v>
      </c>
      <c r="B80" s="16">
        <v>1024</v>
      </c>
      <c r="C80" s="17">
        <v>1</v>
      </c>
      <c r="D80" s="17">
        <v>187</v>
      </c>
      <c r="E80" s="17">
        <v>144</v>
      </c>
      <c r="F80" s="18">
        <f t="shared" si="36"/>
        <v>1356</v>
      </c>
      <c r="G80" s="19">
        <v>3736</v>
      </c>
      <c r="H80" s="17">
        <v>3415</v>
      </c>
      <c r="I80" s="20">
        <f t="shared" si="37"/>
        <v>7151</v>
      </c>
      <c r="J80" s="19">
        <v>6</v>
      </c>
      <c r="K80" s="17">
        <v>38</v>
      </c>
      <c r="L80" s="20">
        <f t="shared" si="38"/>
        <v>44</v>
      </c>
      <c r="M80" s="21">
        <v>6</v>
      </c>
      <c r="N80" s="22">
        <v>0</v>
      </c>
      <c r="O80" s="22">
        <v>0</v>
      </c>
      <c r="P80" s="22">
        <v>2</v>
      </c>
      <c r="Q80" s="23">
        <v>14</v>
      </c>
      <c r="R80" s="17">
        <v>30</v>
      </c>
      <c r="S80" s="18">
        <f t="shared" si="39"/>
        <v>44</v>
      </c>
      <c r="T80" s="23">
        <v>3296</v>
      </c>
      <c r="U80" s="17">
        <v>800</v>
      </c>
      <c r="V80" s="22">
        <v>0</v>
      </c>
      <c r="W80" s="20">
        <v>561</v>
      </c>
      <c r="X80" s="23">
        <v>71</v>
      </c>
      <c r="Y80" s="17">
        <v>31</v>
      </c>
      <c r="Z80" s="17">
        <v>0</v>
      </c>
      <c r="AA80" s="25">
        <v>0</v>
      </c>
      <c r="AB80" s="26">
        <f t="shared" si="40"/>
        <v>102</v>
      </c>
      <c r="AC80" s="27">
        <v>0</v>
      </c>
      <c r="AD80" s="28">
        <v>14</v>
      </c>
      <c r="AE80" s="29">
        <v>0</v>
      </c>
      <c r="AF80" s="28">
        <v>1083</v>
      </c>
      <c r="AG80" s="22">
        <v>970</v>
      </c>
      <c r="AH80" s="22">
        <v>108</v>
      </c>
      <c r="AI80" s="22">
        <v>53</v>
      </c>
      <c r="AJ80" s="22">
        <v>0</v>
      </c>
      <c r="AK80" s="22">
        <v>0</v>
      </c>
      <c r="AL80" s="29">
        <v>0</v>
      </c>
      <c r="AM80" s="28">
        <v>833</v>
      </c>
      <c r="AN80" s="22">
        <v>494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44">
        <v>8593</v>
      </c>
      <c r="AU80" s="48">
        <v>13965</v>
      </c>
      <c r="AV80" s="49">
        <v>3604</v>
      </c>
      <c r="AW80" s="21">
        <v>0</v>
      </c>
      <c r="AX80" s="50">
        <v>3343</v>
      </c>
      <c r="AY80" s="51">
        <v>1024</v>
      </c>
      <c r="AZ80" s="22">
        <v>1</v>
      </c>
      <c r="BA80" s="52">
        <v>1025</v>
      </c>
      <c r="BB80" s="40">
        <v>7079</v>
      </c>
      <c r="BC80" s="41">
        <v>3415</v>
      </c>
      <c r="BD80" s="42">
        <v>10494</v>
      </c>
      <c r="BE80" s="33">
        <v>11936</v>
      </c>
      <c r="BF80" s="53">
        <v>17308</v>
      </c>
      <c r="BG80" s="43">
        <v>0.67457594816085387</v>
      </c>
    </row>
    <row r="81" spans="1:59" ht="19.5" customHeight="1" thickBot="1" x14ac:dyDescent="0.2">
      <c r="A81" s="87" t="s">
        <v>123</v>
      </c>
      <c r="B81" s="45">
        <v>1951</v>
      </c>
      <c r="C81" s="46">
        <v>10</v>
      </c>
      <c r="D81" s="46">
        <v>353</v>
      </c>
      <c r="E81" s="46">
        <v>215</v>
      </c>
      <c r="F81" s="88">
        <f t="shared" si="36"/>
        <v>2529</v>
      </c>
      <c r="G81" s="89">
        <v>3423</v>
      </c>
      <c r="H81" s="46">
        <v>3304</v>
      </c>
      <c r="I81" s="90">
        <f t="shared" si="37"/>
        <v>6727</v>
      </c>
      <c r="J81" s="89">
        <v>10</v>
      </c>
      <c r="K81" s="46">
        <v>35</v>
      </c>
      <c r="L81" s="90">
        <f t="shared" si="38"/>
        <v>45</v>
      </c>
      <c r="M81" s="91">
        <v>5</v>
      </c>
      <c r="N81" s="92">
        <v>0</v>
      </c>
      <c r="O81" s="92">
        <v>0</v>
      </c>
      <c r="P81" s="92">
        <v>1</v>
      </c>
      <c r="Q81" s="93">
        <v>9</v>
      </c>
      <c r="R81" s="46">
        <v>83</v>
      </c>
      <c r="S81" s="88">
        <f t="shared" si="39"/>
        <v>92</v>
      </c>
      <c r="T81" s="93">
        <v>5541</v>
      </c>
      <c r="U81" s="46">
        <v>1193</v>
      </c>
      <c r="V81" s="92">
        <v>348</v>
      </c>
      <c r="W81" s="90">
        <v>890</v>
      </c>
      <c r="X81" s="93">
        <v>141</v>
      </c>
      <c r="Y81" s="46">
        <v>42</v>
      </c>
      <c r="Z81" s="46">
        <v>0</v>
      </c>
      <c r="AA81" s="94">
        <v>0</v>
      </c>
      <c r="AB81" s="47">
        <f t="shared" si="40"/>
        <v>183</v>
      </c>
      <c r="AC81" s="95">
        <v>232</v>
      </c>
      <c r="AD81" s="96">
        <v>99</v>
      </c>
      <c r="AE81" s="97">
        <v>1</v>
      </c>
      <c r="AF81" s="96">
        <v>1851</v>
      </c>
      <c r="AG81" s="92">
        <v>1704</v>
      </c>
      <c r="AH81" s="92">
        <v>144</v>
      </c>
      <c r="AI81" s="92">
        <v>79</v>
      </c>
      <c r="AJ81" s="92">
        <v>0</v>
      </c>
      <c r="AK81" s="92">
        <v>0</v>
      </c>
      <c r="AL81" s="97">
        <v>3</v>
      </c>
      <c r="AM81" s="96">
        <v>593</v>
      </c>
      <c r="AN81" s="92">
        <v>390</v>
      </c>
      <c r="AO81" s="92">
        <v>0</v>
      </c>
      <c r="AP81" s="92">
        <v>0</v>
      </c>
      <c r="AQ81" s="92">
        <v>0</v>
      </c>
      <c r="AR81" s="92">
        <v>0</v>
      </c>
      <c r="AS81" s="98">
        <v>0</v>
      </c>
      <c r="AT81" s="49">
        <v>9319</v>
      </c>
      <c r="AU81" s="48">
        <v>17911</v>
      </c>
      <c r="AV81" s="100">
        <v>3569</v>
      </c>
      <c r="AW81" s="101">
        <v>195</v>
      </c>
      <c r="AX81" s="50">
        <v>7914</v>
      </c>
      <c r="AY81" s="102">
        <v>2146</v>
      </c>
      <c r="AZ81" s="92">
        <v>10</v>
      </c>
      <c r="BA81" s="103">
        <v>2156</v>
      </c>
      <c r="BB81" s="54">
        <v>11337</v>
      </c>
      <c r="BC81" s="55">
        <v>3304</v>
      </c>
      <c r="BD81" s="56">
        <v>14641</v>
      </c>
      <c r="BE81" s="57">
        <v>17428</v>
      </c>
      <c r="BF81" s="58">
        <v>26020</v>
      </c>
      <c r="BG81" s="59">
        <v>0.77433235434738068</v>
      </c>
    </row>
    <row r="82" spans="1:59" ht="19.5" customHeight="1" thickTop="1" thickBot="1" x14ac:dyDescent="0.2">
      <c r="A82" s="60" t="s">
        <v>60</v>
      </c>
      <c r="B82" s="61">
        <f>SUM(B76:B81)</f>
        <v>10146</v>
      </c>
      <c r="C82" s="62">
        <f t="shared" ref="C82:AS82" si="41">SUM(C76:C81)</f>
        <v>47</v>
      </c>
      <c r="D82" s="62">
        <f t="shared" si="41"/>
        <v>1997</v>
      </c>
      <c r="E82" s="62">
        <f t="shared" si="41"/>
        <v>1256</v>
      </c>
      <c r="F82" s="63">
        <f t="shared" si="41"/>
        <v>13446</v>
      </c>
      <c r="G82" s="64">
        <f t="shared" si="41"/>
        <v>22980</v>
      </c>
      <c r="H82" s="62">
        <f t="shared" si="41"/>
        <v>19691</v>
      </c>
      <c r="I82" s="65">
        <f t="shared" si="41"/>
        <v>42671</v>
      </c>
      <c r="J82" s="64">
        <f t="shared" si="41"/>
        <v>38</v>
      </c>
      <c r="K82" s="62">
        <f t="shared" si="41"/>
        <v>331</v>
      </c>
      <c r="L82" s="65">
        <f t="shared" si="41"/>
        <v>369</v>
      </c>
      <c r="M82" s="67">
        <f t="shared" si="41"/>
        <v>50</v>
      </c>
      <c r="N82" s="68">
        <f t="shared" si="41"/>
        <v>0</v>
      </c>
      <c r="O82" s="68">
        <f t="shared" si="41"/>
        <v>0</v>
      </c>
      <c r="P82" s="68">
        <f t="shared" si="41"/>
        <v>13</v>
      </c>
      <c r="Q82" s="69">
        <f t="shared" si="41"/>
        <v>87</v>
      </c>
      <c r="R82" s="62">
        <f t="shared" si="41"/>
        <v>332</v>
      </c>
      <c r="S82" s="63">
        <f t="shared" si="41"/>
        <v>419</v>
      </c>
      <c r="T82" s="69">
        <f t="shared" si="41"/>
        <v>29918</v>
      </c>
      <c r="U82" s="62">
        <f t="shared" si="41"/>
        <v>7250</v>
      </c>
      <c r="V82" s="68">
        <f t="shared" si="41"/>
        <v>1677</v>
      </c>
      <c r="W82" s="65">
        <f t="shared" si="41"/>
        <v>4702</v>
      </c>
      <c r="X82" s="69">
        <f t="shared" si="41"/>
        <v>813</v>
      </c>
      <c r="Y82" s="62">
        <f t="shared" si="41"/>
        <v>243</v>
      </c>
      <c r="Z82" s="62">
        <f t="shared" si="41"/>
        <v>0</v>
      </c>
      <c r="AA82" s="70">
        <f t="shared" si="41"/>
        <v>1</v>
      </c>
      <c r="AB82" s="71">
        <f t="shared" si="41"/>
        <v>1057</v>
      </c>
      <c r="AC82" s="72">
        <f t="shared" si="41"/>
        <v>495</v>
      </c>
      <c r="AD82" s="73">
        <f t="shared" si="41"/>
        <v>300</v>
      </c>
      <c r="AE82" s="74">
        <f t="shared" si="41"/>
        <v>26</v>
      </c>
      <c r="AF82" s="73">
        <f t="shared" si="41"/>
        <v>10359</v>
      </c>
      <c r="AG82" s="68">
        <f t="shared" si="41"/>
        <v>9476</v>
      </c>
      <c r="AH82" s="68">
        <f t="shared" si="41"/>
        <v>866</v>
      </c>
      <c r="AI82" s="68">
        <f t="shared" si="41"/>
        <v>466</v>
      </c>
      <c r="AJ82" s="68">
        <f t="shared" si="41"/>
        <v>0</v>
      </c>
      <c r="AK82" s="68">
        <f t="shared" si="41"/>
        <v>0</v>
      </c>
      <c r="AL82" s="74">
        <f t="shared" si="41"/>
        <v>3</v>
      </c>
      <c r="AM82" s="73">
        <f t="shared" si="41"/>
        <v>5445</v>
      </c>
      <c r="AN82" s="68">
        <f t="shared" si="41"/>
        <v>2975</v>
      </c>
      <c r="AO82" s="68">
        <f t="shared" si="41"/>
        <v>0</v>
      </c>
      <c r="AP82" s="68">
        <f t="shared" si="41"/>
        <v>0</v>
      </c>
      <c r="AQ82" s="68">
        <f t="shared" si="41"/>
        <v>22</v>
      </c>
      <c r="AR82" s="68">
        <f t="shared" si="41"/>
        <v>1</v>
      </c>
      <c r="AS82" s="75">
        <f t="shared" si="41"/>
        <v>0</v>
      </c>
      <c r="AT82" s="66">
        <v>56738</v>
      </c>
      <c r="AU82" s="76">
        <v>104780</v>
      </c>
      <c r="AV82" s="66">
        <v>21375</v>
      </c>
      <c r="AW82" s="67">
        <v>358</v>
      </c>
      <c r="AX82" s="77">
        <v>38689</v>
      </c>
      <c r="AY82" s="78">
        <v>10504</v>
      </c>
      <c r="AZ82" s="68">
        <v>47</v>
      </c>
      <c r="BA82" s="79">
        <v>10551</v>
      </c>
      <c r="BB82" s="80">
        <v>61669</v>
      </c>
      <c r="BC82" s="81">
        <v>19691</v>
      </c>
      <c r="BD82" s="82">
        <v>81360</v>
      </c>
      <c r="BE82" s="66">
        <v>95785</v>
      </c>
      <c r="BF82" s="76">
        <v>143827</v>
      </c>
      <c r="BG82" s="83">
        <v>0.75797689282202552</v>
      </c>
    </row>
    <row r="83" spans="1:59" ht="19.5" customHeight="1" thickTop="1" x14ac:dyDescent="0.15">
      <c r="A83" s="15" t="s">
        <v>124</v>
      </c>
      <c r="B83" s="16">
        <v>983</v>
      </c>
      <c r="C83" s="17">
        <v>6</v>
      </c>
      <c r="D83" s="17">
        <v>263</v>
      </c>
      <c r="E83" s="17">
        <v>183</v>
      </c>
      <c r="F83" s="18">
        <f t="shared" ref="F83:F86" si="42">SUM(B83:E83)</f>
        <v>1435</v>
      </c>
      <c r="G83" s="19">
        <v>2946</v>
      </c>
      <c r="H83" s="17">
        <v>2859</v>
      </c>
      <c r="I83" s="20">
        <f t="shared" ref="I83:I86" si="43">SUM(G83:H83)</f>
        <v>5805</v>
      </c>
      <c r="J83" s="19">
        <v>4</v>
      </c>
      <c r="K83" s="17">
        <v>39</v>
      </c>
      <c r="L83" s="20">
        <f t="shared" ref="L83:L86" si="44">SUM(J83:K83)</f>
        <v>43</v>
      </c>
      <c r="M83" s="21">
        <v>8</v>
      </c>
      <c r="N83" s="22">
        <v>0</v>
      </c>
      <c r="O83" s="22">
        <v>0</v>
      </c>
      <c r="P83" s="22">
        <v>0</v>
      </c>
      <c r="Q83" s="23">
        <v>11</v>
      </c>
      <c r="R83" s="17">
        <v>33</v>
      </c>
      <c r="S83" s="18">
        <f t="shared" ref="S83:S86" si="45">SUM(Q83:R83)</f>
        <v>44</v>
      </c>
      <c r="T83" s="23">
        <v>2919</v>
      </c>
      <c r="U83" s="17">
        <v>576</v>
      </c>
      <c r="V83" s="22">
        <v>0</v>
      </c>
      <c r="W83" s="20">
        <v>516</v>
      </c>
      <c r="X83" s="23">
        <v>90</v>
      </c>
      <c r="Y83" s="17">
        <v>32</v>
      </c>
      <c r="Z83" s="17">
        <v>0</v>
      </c>
      <c r="AA83" s="25">
        <v>0</v>
      </c>
      <c r="AB83" s="26">
        <f t="shared" ref="AB83:AB86" si="46">SUM(X83:AA83)</f>
        <v>122</v>
      </c>
      <c r="AC83" s="27">
        <v>0</v>
      </c>
      <c r="AD83" s="28">
        <v>2</v>
      </c>
      <c r="AE83" s="29">
        <v>0</v>
      </c>
      <c r="AF83" s="28">
        <v>1102</v>
      </c>
      <c r="AG83" s="22">
        <v>1099</v>
      </c>
      <c r="AH83" s="22">
        <v>3</v>
      </c>
      <c r="AI83" s="22">
        <v>0</v>
      </c>
      <c r="AJ83" s="22">
        <v>0</v>
      </c>
      <c r="AK83" s="22">
        <v>0</v>
      </c>
      <c r="AL83" s="29">
        <v>0</v>
      </c>
      <c r="AM83" s="28">
        <v>468</v>
      </c>
      <c r="AN83" s="22">
        <v>249</v>
      </c>
      <c r="AO83" s="22">
        <v>0</v>
      </c>
      <c r="AP83" s="22">
        <v>0</v>
      </c>
      <c r="AQ83" s="22">
        <v>0</v>
      </c>
      <c r="AR83" s="22">
        <v>2</v>
      </c>
      <c r="AS83" s="32">
        <v>0</v>
      </c>
      <c r="AT83" s="33">
        <v>7353</v>
      </c>
      <c r="AU83" s="34">
        <v>12012</v>
      </c>
      <c r="AV83" s="35">
        <v>3095</v>
      </c>
      <c r="AW83" s="21">
        <v>3</v>
      </c>
      <c r="AX83" s="50">
        <v>4329</v>
      </c>
      <c r="AY83" s="51">
        <v>986</v>
      </c>
      <c r="AZ83" s="22">
        <v>6</v>
      </c>
      <c r="BA83" s="52">
        <v>992</v>
      </c>
      <c r="BB83" s="40">
        <v>7275</v>
      </c>
      <c r="BC83" s="41">
        <v>2859</v>
      </c>
      <c r="BD83" s="42">
        <v>10134</v>
      </c>
      <c r="BE83" s="33">
        <v>11685</v>
      </c>
      <c r="BF83" s="85">
        <v>16344</v>
      </c>
      <c r="BG83" s="86">
        <v>0.71788040260509178</v>
      </c>
    </row>
    <row r="84" spans="1:59" ht="19.5" customHeight="1" x14ac:dyDescent="0.15">
      <c r="A84" s="15" t="s">
        <v>125</v>
      </c>
      <c r="B84" s="16">
        <v>1401</v>
      </c>
      <c r="C84" s="17">
        <v>4</v>
      </c>
      <c r="D84" s="17">
        <v>318</v>
      </c>
      <c r="E84" s="17">
        <v>219</v>
      </c>
      <c r="F84" s="18">
        <f t="shared" si="42"/>
        <v>1942</v>
      </c>
      <c r="G84" s="19">
        <v>4121</v>
      </c>
      <c r="H84" s="17">
        <v>2743</v>
      </c>
      <c r="I84" s="20">
        <f t="shared" si="43"/>
        <v>6864</v>
      </c>
      <c r="J84" s="19">
        <v>20</v>
      </c>
      <c r="K84" s="17">
        <v>58</v>
      </c>
      <c r="L84" s="20">
        <f t="shared" si="44"/>
        <v>78</v>
      </c>
      <c r="M84" s="21">
        <v>3</v>
      </c>
      <c r="N84" s="22">
        <v>1</v>
      </c>
      <c r="O84" s="22">
        <v>1</v>
      </c>
      <c r="P84" s="22">
        <v>0</v>
      </c>
      <c r="Q84" s="23">
        <v>21</v>
      </c>
      <c r="R84" s="17">
        <v>36</v>
      </c>
      <c r="S84" s="18">
        <f t="shared" si="45"/>
        <v>57</v>
      </c>
      <c r="T84" s="23">
        <v>3999</v>
      </c>
      <c r="U84" s="17">
        <v>1422</v>
      </c>
      <c r="V84" s="22">
        <v>690</v>
      </c>
      <c r="W84" s="20">
        <v>630</v>
      </c>
      <c r="X84" s="23">
        <v>114</v>
      </c>
      <c r="Y84" s="17">
        <v>34</v>
      </c>
      <c r="Z84" s="17">
        <v>0</v>
      </c>
      <c r="AA84" s="25">
        <v>0</v>
      </c>
      <c r="AB84" s="26">
        <f t="shared" si="46"/>
        <v>148</v>
      </c>
      <c r="AC84" s="27">
        <v>49</v>
      </c>
      <c r="AD84" s="28">
        <v>6</v>
      </c>
      <c r="AE84" s="29">
        <v>2</v>
      </c>
      <c r="AF84" s="28">
        <v>1564</v>
      </c>
      <c r="AG84" s="22">
        <v>1543</v>
      </c>
      <c r="AH84" s="22">
        <v>17</v>
      </c>
      <c r="AI84" s="22">
        <v>10</v>
      </c>
      <c r="AJ84" s="22">
        <v>0</v>
      </c>
      <c r="AK84" s="22">
        <v>0</v>
      </c>
      <c r="AL84" s="29">
        <v>0</v>
      </c>
      <c r="AM84" s="28">
        <v>975</v>
      </c>
      <c r="AN84" s="22">
        <v>404</v>
      </c>
      <c r="AO84" s="22">
        <v>0</v>
      </c>
      <c r="AP84" s="22">
        <v>0</v>
      </c>
      <c r="AQ84" s="22">
        <v>38</v>
      </c>
      <c r="AR84" s="22">
        <v>1</v>
      </c>
      <c r="AS84" s="32">
        <v>0</v>
      </c>
      <c r="AT84" s="44">
        <v>8939</v>
      </c>
      <c r="AU84" s="48">
        <v>15778</v>
      </c>
      <c r="AV84" s="49">
        <v>3027</v>
      </c>
      <c r="AW84" s="21">
        <v>35</v>
      </c>
      <c r="AX84" s="50">
        <v>5656</v>
      </c>
      <c r="AY84" s="51">
        <v>1436</v>
      </c>
      <c r="AZ84" s="22">
        <v>4</v>
      </c>
      <c r="BA84" s="52">
        <v>1440</v>
      </c>
      <c r="BB84" s="40">
        <v>9777</v>
      </c>
      <c r="BC84" s="41">
        <v>2743</v>
      </c>
      <c r="BD84" s="42">
        <v>12520</v>
      </c>
      <c r="BE84" s="33">
        <v>14630</v>
      </c>
      <c r="BF84" s="53">
        <v>21469</v>
      </c>
      <c r="BG84" s="43">
        <v>0.7809105431309904</v>
      </c>
    </row>
    <row r="85" spans="1:59" ht="19.5" customHeight="1" x14ac:dyDescent="0.15">
      <c r="A85" s="105" t="s">
        <v>126</v>
      </c>
      <c r="B85" s="106">
        <v>1594</v>
      </c>
      <c r="C85" s="107">
        <v>3</v>
      </c>
      <c r="D85" s="107">
        <v>484</v>
      </c>
      <c r="E85" s="107">
        <v>224</v>
      </c>
      <c r="F85" s="108">
        <f t="shared" si="42"/>
        <v>2305</v>
      </c>
      <c r="G85" s="109">
        <v>8919</v>
      </c>
      <c r="H85" s="107">
        <v>2791</v>
      </c>
      <c r="I85" s="110">
        <f t="shared" si="43"/>
        <v>11710</v>
      </c>
      <c r="J85" s="109">
        <v>2</v>
      </c>
      <c r="K85" s="107">
        <v>44</v>
      </c>
      <c r="L85" s="110">
        <f t="shared" si="44"/>
        <v>46</v>
      </c>
      <c r="M85" s="112">
        <v>14</v>
      </c>
      <c r="N85" s="113">
        <v>0</v>
      </c>
      <c r="O85" s="113">
        <v>0</v>
      </c>
      <c r="P85" s="113">
        <v>5</v>
      </c>
      <c r="Q85" s="114">
        <v>31</v>
      </c>
      <c r="R85" s="107">
        <v>35</v>
      </c>
      <c r="S85" s="108">
        <f t="shared" si="45"/>
        <v>66</v>
      </c>
      <c r="T85" s="114">
        <v>5020</v>
      </c>
      <c r="U85" s="107">
        <v>895</v>
      </c>
      <c r="V85" s="113">
        <v>0</v>
      </c>
      <c r="W85" s="110">
        <v>919</v>
      </c>
      <c r="X85" s="114">
        <v>167</v>
      </c>
      <c r="Y85" s="107">
        <v>57</v>
      </c>
      <c r="Z85" s="107">
        <v>0</v>
      </c>
      <c r="AA85" s="115">
        <v>0</v>
      </c>
      <c r="AB85" s="116">
        <f t="shared" si="46"/>
        <v>224</v>
      </c>
      <c r="AC85" s="117">
        <v>35</v>
      </c>
      <c r="AD85" s="118">
        <v>44</v>
      </c>
      <c r="AE85" s="119">
        <v>1</v>
      </c>
      <c r="AF85" s="118">
        <v>1823</v>
      </c>
      <c r="AG85" s="113">
        <v>1704</v>
      </c>
      <c r="AH85" s="113">
        <v>108</v>
      </c>
      <c r="AI85" s="113">
        <v>52</v>
      </c>
      <c r="AJ85" s="113">
        <v>0</v>
      </c>
      <c r="AK85" s="113">
        <v>0</v>
      </c>
      <c r="AL85" s="119">
        <v>0</v>
      </c>
      <c r="AM85" s="118">
        <v>1012</v>
      </c>
      <c r="AN85" s="113">
        <v>657</v>
      </c>
      <c r="AO85" s="113">
        <v>0</v>
      </c>
      <c r="AP85" s="113">
        <v>0</v>
      </c>
      <c r="AQ85" s="113">
        <v>5</v>
      </c>
      <c r="AR85" s="113">
        <v>0</v>
      </c>
      <c r="AS85" s="120">
        <v>0</v>
      </c>
      <c r="AT85" s="111">
        <v>14096</v>
      </c>
      <c r="AU85" s="99">
        <v>22326</v>
      </c>
      <c r="AV85" s="100">
        <v>3076</v>
      </c>
      <c r="AW85" s="112">
        <v>3</v>
      </c>
      <c r="AX85" s="50">
        <v>5206</v>
      </c>
      <c r="AY85" s="124">
        <v>1597</v>
      </c>
      <c r="AZ85" s="113">
        <v>3</v>
      </c>
      <c r="BA85" s="125">
        <v>1600</v>
      </c>
      <c r="BB85" s="40">
        <v>14125</v>
      </c>
      <c r="BC85" s="41">
        <v>2791</v>
      </c>
      <c r="BD85" s="42">
        <v>16916</v>
      </c>
      <c r="BE85" s="33">
        <v>19305</v>
      </c>
      <c r="BF85" s="53">
        <v>27535</v>
      </c>
      <c r="BG85" s="43">
        <v>0.83500827618822415</v>
      </c>
    </row>
    <row r="86" spans="1:59" ht="19.5" customHeight="1" thickBot="1" x14ac:dyDescent="0.2">
      <c r="A86" s="126" t="s">
        <v>127</v>
      </c>
      <c r="B86" s="121">
        <v>928</v>
      </c>
      <c r="C86" s="122">
        <v>3</v>
      </c>
      <c r="D86" s="122">
        <v>226</v>
      </c>
      <c r="E86" s="122">
        <v>185</v>
      </c>
      <c r="F86" s="127">
        <f t="shared" si="42"/>
        <v>1342</v>
      </c>
      <c r="G86" s="128">
        <v>3178</v>
      </c>
      <c r="H86" s="122">
        <v>3112</v>
      </c>
      <c r="I86" s="129">
        <f t="shared" si="43"/>
        <v>6290</v>
      </c>
      <c r="J86" s="128">
        <v>0</v>
      </c>
      <c r="K86" s="122">
        <v>22</v>
      </c>
      <c r="L86" s="129">
        <f t="shared" si="44"/>
        <v>22</v>
      </c>
      <c r="M86" s="101">
        <v>7</v>
      </c>
      <c r="N86" s="130">
        <v>0</v>
      </c>
      <c r="O86" s="130">
        <v>0</v>
      </c>
      <c r="P86" s="130">
        <v>0</v>
      </c>
      <c r="Q86" s="131">
        <v>12</v>
      </c>
      <c r="R86" s="122">
        <v>20</v>
      </c>
      <c r="S86" s="127">
        <f t="shared" si="45"/>
        <v>32</v>
      </c>
      <c r="T86" s="131">
        <v>2897</v>
      </c>
      <c r="U86" s="122">
        <v>393</v>
      </c>
      <c r="V86" s="130">
        <v>0</v>
      </c>
      <c r="W86" s="129">
        <v>552</v>
      </c>
      <c r="X86" s="131">
        <v>85</v>
      </c>
      <c r="Y86" s="122">
        <v>25</v>
      </c>
      <c r="Z86" s="122">
        <v>0</v>
      </c>
      <c r="AA86" s="132">
        <v>0</v>
      </c>
      <c r="AB86" s="123">
        <f t="shared" si="46"/>
        <v>110</v>
      </c>
      <c r="AC86" s="133">
        <v>1</v>
      </c>
      <c r="AD86" s="134">
        <v>22</v>
      </c>
      <c r="AE86" s="135">
        <v>0</v>
      </c>
      <c r="AF86" s="134">
        <v>1010</v>
      </c>
      <c r="AG86" s="130">
        <v>875</v>
      </c>
      <c r="AH86" s="130">
        <v>135</v>
      </c>
      <c r="AI86" s="130">
        <v>71</v>
      </c>
      <c r="AJ86" s="130">
        <v>0</v>
      </c>
      <c r="AK86" s="130">
        <v>0</v>
      </c>
      <c r="AL86" s="135">
        <v>0</v>
      </c>
      <c r="AM86" s="134">
        <v>201</v>
      </c>
      <c r="AN86" s="130">
        <v>99</v>
      </c>
      <c r="AO86" s="130">
        <v>0</v>
      </c>
      <c r="AP86" s="130">
        <v>0</v>
      </c>
      <c r="AQ86" s="130">
        <v>0</v>
      </c>
      <c r="AR86" s="130">
        <v>0</v>
      </c>
      <c r="AS86" s="136">
        <v>0</v>
      </c>
      <c r="AT86" s="100">
        <v>7683</v>
      </c>
      <c r="AU86" s="99">
        <v>11956</v>
      </c>
      <c r="AV86" s="100">
        <v>3329</v>
      </c>
      <c r="AW86" s="137">
        <v>44</v>
      </c>
      <c r="AX86" s="50">
        <v>3421</v>
      </c>
      <c r="AY86" s="138">
        <v>972</v>
      </c>
      <c r="AZ86" s="139">
        <v>3</v>
      </c>
      <c r="BA86" s="140">
        <v>975</v>
      </c>
      <c r="BB86" s="54">
        <v>6599</v>
      </c>
      <c r="BC86" s="55">
        <v>3112</v>
      </c>
      <c r="BD86" s="56">
        <v>9711</v>
      </c>
      <c r="BE86" s="57">
        <v>11148</v>
      </c>
      <c r="BF86" s="58">
        <v>15421</v>
      </c>
      <c r="BG86" s="59">
        <v>0.67953866749047476</v>
      </c>
    </row>
    <row r="87" spans="1:59" ht="19.5" customHeight="1" thickTop="1" thickBot="1" x14ac:dyDescent="0.2">
      <c r="A87" s="60" t="s">
        <v>60</v>
      </c>
      <c r="B87" s="61">
        <f>SUM(B83:B86)</f>
        <v>4906</v>
      </c>
      <c r="C87" s="62">
        <f t="shared" ref="C87:AS87" si="47">SUM(C83:C86)</f>
        <v>16</v>
      </c>
      <c r="D87" s="62">
        <f t="shared" si="47"/>
        <v>1291</v>
      </c>
      <c r="E87" s="62">
        <f t="shared" si="47"/>
        <v>811</v>
      </c>
      <c r="F87" s="63">
        <f t="shared" si="47"/>
        <v>7024</v>
      </c>
      <c r="G87" s="64">
        <f t="shared" si="47"/>
        <v>19164</v>
      </c>
      <c r="H87" s="62">
        <f t="shared" si="47"/>
        <v>11505</v>
      </c>
      <c r="I87" s="65">
        <f t="shared" si="47"/>
        <v>30669</v>
      </c>
      <c r="J87" s="64">
        <f t="shared" si="47"/>
        <v>26</v>
      </c>
      <c r="K87" s="62">
        <f t="shared" si="47"/>
        <v>163</v>
      </c>
      <c r="L87" s="65">
        <f t="shared" si="47"/>
        <v>189</v>
      </c>
      <c r="M87" s="67">
        <f t="shared" si="47"/>
        <v>32</v>
      </c>
      <c r="N87" s="68">
        <f t="shared" si="47"/>
        <v>1</v>
      </c>
      <c r="O87" s="68">
        <f t="shared" si="47"/>
        <v>1</v>
      </c>
      <c r="P87" s="68">
        <f t="shared" si="47"/>
        <v>5</v>
      </c>
      <c r="Q87" s="69">
        <f t="shared" si="47"/>
        <v>75</v>
      </c>
      <c r="R87" s="62">
        <f t="shared" si="47"/>
        <v>124</v>
      </c>
      <c r="S87" s="63">
        <f t="shared" si="47"/>
        <v>199</v>
      </c>
      <c r="T87" s="69">
        <f t="shared" si="47"/>
        <v>14835</v>
      </c>
      <c r="U87" s="62">
        <f t="shared" si="47"/>
        <v>3286</v>
      </c>
      <c r="V87" s="68">
        <f t="shared" si="47"/>
        <v>690</v>
      </c>
      <c r="W87" s="65">
        <f t="shared" si="47"/>
        <v>2617</v>
      </c>
      <c r="X87" s="69">
        <f t="shared" si="47"/>
        <v>456</v>
      </c>
      <c r="Y87" s="62">
        <f t="shared" si="47"/>
        <v>148</v>
      </c>
      <c r="Z87" s="62">
        <f t="shared" si="47"/>
        <v>0</v>
      </c>
      <c r="AA87" s="70">
        <f t="shared" si="47"/>
        <v>0</v>
      </c>
      <c r="AB87" s="71">
        <f t="shared" si="47"/>
        <v>604</v>
      </c>
      <c r="AC87" s="72">
        <f t="shared" si="47"/>
        <v>85</v>
      </c>
      <c r="AD87" s="73">
        <f t="shared" si="47"/>
        <v>74</v>
      </c>
      <c r="AE87" s="74">
        <f t="shared" si="47"/>
        <v>3</v>
      </c>
      <c r="AF87" s="73">
        <f t="shared" si="47"/>
        <v>5499</v>
      </c>
      <c r="AG87" s="68">
        <f t="shared" si="47"/>
        <v>5221</v>
      </c>
      <c r="AH87" s="68">
        <f t="shared" si="47"/>
        <v>263</v>
      </c>
      <c r="AI87" s="68">
        <f t="shared" si="47"/>
        <v>133</v>
      </c>
      <c r="AJ87" s="68">
        <f t="shared" si="47"/>
        <v>0</v>
      </c>
      <c r="AK87" s="68">
        <f t="shared" si="47"/>
        <v>0</v>
      </c>
      <c r="AL87" s="74">
        <f t="shared" si="47"/>
        <v>0</v>
      </c>
      <c r="AM87" s="73">
        <f t="shared" si="47"/>
        <v>2656</v>
      </c>
      <c r="AN87" s="68">
        <f t="shared" si="47"/>
        <v>1409</v>
      </c>
      <c r="AO87" s="68">
        <f t="shared" si="47"/>
        <v>0</v>
      </c>
      <c r="AP87" s="68">
        <f t="shared" si="47"/>
        <v>0</v>
      </c>
      <c r="AQ87" s="68">
        <f t="shared" si="47"/>
        <v>43</v>
      </c>
      <c r="AR87" s="68">
        <f t="shared" si="47"/>
        <v>3</v>
      </c>
      <c r="AS87" s="75">
        <f t="shared" si="47"/>
        <v>0</v>
      </c>
      <c r="AT87" s="66">
        <v>38071</v>
      </c>
      <c r="AU87" s="76">
        <v>62072</v>
      </c>
      <c r="AV87" s="66">
        <v>12527</v>
      </c>
      <c r="AW87" s="67">
        <v>85</v>
      </c>
      <c r="AX87" s="77">
        <v>18612</v>
      </c>
      <c r="AY87" s="78">
        <v>4991</v>
      </c>
      <c r="AZ87" s="68">
        <v>16</v>
      </c>
      <c r="BA87" s="79">
        <v>5007</v>
      </c>
      <c r="BB87" s="80">
        <v>37776</v>
      </c>
      <c r="BC87" s="81">
        <v>11505</v>
      </c>
      <c r="BD87" s="82">
        <v>49281</v>
      </c>
      <c r="BE87" s="66">
        <v>56768</v>
      </c>
      <c r="BF87" s="76">
        <v>80769</v>
      </c>
      <c r="BG87" s="83">
        <v>0.76654288671090276</v>
      </c>
    </row>
    <row r="88" spans="1:59" ht="19.5" customHeight="1" thickTop="1" x14ac:dyDescent="0.15">
      <c r="A88" s="15" t="s">
        <v>128</v>
      </c>
      <c r="B88" s="16">
        <v>2417</v>
      </c>
      <c r="C88" s="17">
        <v>12</v>
      </c>
      <c r="D88" s="17">
        <v>439</v>
      </c>
      <c r="E88" s="17">
        <v>416</v>
      </c>
      <c r="F88" s="18">
        <f t="shared" ref="F88:F100" si="48">SUM(B88:E88)</f>
        <v>3284</v>
      </c>
      <c r="G88" s="19">
        <v>3660</v>
      </c>
      <c r="H88" s="17">
        <v>3804</v>
      </c>
      <c r="I88" s="20">
        <f t="shared" ref="I88:I100" si="49">SUM(G88:H88)</f>
        <v>7464</v>
      </c>
      <c r="J88" s="19">
        <v>7</v>
      </c>
      <c r="K88" s="17">
        <v>243</v>
      </c>
      <c r="L88" s="20">
        <f t="shared" ref="L88:L100" si="50">SUM(J88:K88)</f>
        <v>250</v>
      </c>
      <c r="M88" s="21">
        <v>18</v>
      </c>
      <c r="N88" s="22">
        <v>0</v>
      </c>
      <c r="O88" s="22">
        <v>0</v>
      </c>
      <c r="P88" s="22">
        <v>7</v>
      </c>
      <c r="Q88" s="23">
        <v>30</v>
      </c>
      <c r="R88" s="17">
        <v>169</v>
      </c>
      <c r="S88" s="18">
        <f t="shared" ref="S88:S100" si="51">SUM(Q88:R88)</f>
        <v>199</v>
      </c>
      <c r="T88" s="23">
        <v>7468</v>
      </c>
      <c r="U88" s="17">
        <v>2843</v>
      </c>
      <c r="V88" s="22">
        <v>0</v>
      </c>
      <c r="W88" s="20">
        <v>887</v>
      </c>
      <c r="X88" s="23">
        <v>160</v>
      </c>
      <c r="Y88" s="17">
        <v>44</v>
      </c>
      <c r="Z88" s="17">
        <v>0</v>
      </c>
      <c r="AA88" s="25">
        <v>0</v>
      </c>
      <c r="AB88" s="26">
        <f t="shared" ref="AB88:AB100" si="52">SUM(X88:AA88)</f>
        <v>204</v>
      </c>
      <c r="AC88" s="27">
        <v>528</v>
      </c>
      <c r="AD88" s="28">
        <v>43</v>
      </c>
      <c r="AE88" s="29">
        <v>11</v>
      </c>
      <c r="AF88" s="28">
        <v>2604</v>
      </c>
      <c r="AG88" s="22">
        <v>2450</v>
      </c>
      <c r="AH88" s="22">
        <v>84</v>
      </c>
      <c r="AI88" s="22">
        <v>45</v>
      </c>
      <c r="AJ88" s="22">
        <v>0</v>
      </c>
      <c r="AK88" s="22">
        <v>0</v>
      </c>
      <c r="AL88" s="29">
        <v>12</v>
      </c>
      <c r="AM88" s="28">
        <v>802</v>
      </c>
      <c r="AN88" s="22">
        <v>543</v>
      </c>
      <c r="AO88" s="22">
        <v>0</v>
      </c>
      <c r="AP88" s="22">
        <v>0</v>
      </c>
      <c r="AQ88" s="22">
        <v>521</v>
      </c>
      <c r="AR88" s="22">
        <v>18</v>
      </c>
      <c r="AS88" s="32">
        <v>0</v>
      </c>
      <c r="AT88" s="33">
        <v>11130</v>
      </c>
      <c r="AU88" s="34">
        <v>23528</v>
      </c>
      <c r="AV88" s="35">
        <v>4493</v>
      </c>
      <c r="AW88" s="21">
        <v>37</v>
      </c>
      <c r="AX88" s="50">
        <v>7686</v>
      </c>
      <c r="AY88" s="51">
        <v>2454</v>
      </c>
      <c r="AZ88" s="22">
        <v>12</v>
      </c>
      <c r="BA88" s="52">
        <v>2466</v>
      </c>
      <c r="BB88" s="40">
        <v>11346</v>
      </c>
      <c r="BC88" s="41">
        <v>3804</v>
      </c>
      <c r="BD88" s="42">
        <v>15150</v>
      </c>
      <c r="BE88" s="33">
        <v>18853</v>
      </c>
      <c r="BF88" s="85">
        <v>31251</v>
      </c>
      <c r="BG88" s="86">
        <v>0.74891089108910891</v>
      </c>
    </row>
    <row r="89" spans="1:59" ht="19.5" customHeight="1" x14ac:dyDescent="0.15">
      <c r="A89" s="15" t="s">
        <v>129</v>
      </c>
      <c r="B89" s="16">
        <v>1072</v>
      </c>
      <c r="C89" s="17">
        <v>4</v>
      </c>
      <c r="D89" s="17">
        <v>269</v>
      </c>
      <c r="E89" s="17">
        <v>254</v>
      </c>
      <c r="F89" s="18">
        <f t="shared" si="48"/>
        <v>1599</v>
      </c>
      <c r="G89" s="19">
        <v>3147</v>
      </c>
      <c r="H89" s="17">
        <v>4355</v>
      </c>
      <c r="I89" s="20">
        <f t="shared" si="49"/>
        <v>7502</v>
      </c>
      <c r="J89" s="19">
        <v>0</v>
      </c>
      <c r="K89" s="17">
        <v>83</v>
      </c>
      <c r="L89" s="20">
        <f t="shared" si="50"/>
        <v>83</v>
      </c>
      <c r="M89" s="21">
        <v>5</v>
      </c>
      <c r="N89" s="22">
        <v>0</v>
      </c>
      <c r="O89" s="22">
        <v>0</v>
      </c>
      <c r="P89" s="22">
        <v>2</v>
      </c>
      <c r="Q89" s="23">
        <v>16</v>
      </c>
      <c r="R89" s="17">
        <v>69</v>
      </c>
      <c r="S89" s="18">
        <f t="shared" si="51"/>
        <v>85</v>
      </c>
      <c r="T89" s="23">
        <v>4413</v>
      </c>
      <c r="U89" s="17">
        <v>1379</v>
      </c>
      <c r="V89" s="22">
        <v>0</v>
      </c>
      <c r="W89" s="20">
        <v>604</v>
      </c>
      <c r="X89" s="23">
        <v>133</v>
      </c>
      <c r="Y89" s="17">
        <v>21</v>
      </c>
      <c r="Z89" s="17">
        <v>0</v>
      </c>
      <c r="AA89" s="25">
        <v>0</v>
      </c>
      <c r="AB89" s="26">
        <f t="shared" si="52"/>
        <v>154</v>
      </c>
      <c r="AC89" s="27">
        <v>166</v>
      </c>
      <c r="AD89" s="28">
        <v>37</v>
      </c>
      <c r="AE89" s="29">
        <v>5</v>
      </c>
      <c r="AF89" s="28">
        <v>1268</v>
      </c>
      <c r="AG89" s="22">
        <v>1168</v>
      </c>
      <c r="AH89" s="22">
        <v>78</v>
      </c>
      <c r="AI89" s="22">
        <v>40</v>
      </c>
      <c r="AJ89" s="22">
        <v>0</v>
      </c>
      <c r="AK89" s="22">
        <v>0</v>
      </c>
      <c r="AL89" s="29">
        <v>22</v>
      </c>
      <c r="AM89" s="28">
        <v>316</v>
      </c>
      <c r="AN89" s="22">
        <v>169</v>
      </c>
      <c r="AO89" s="22">
        <v>0</v>
      </c>
      <c r="AP89" s="22">
        <v>0</v>
      </c>
      <c r="AQ89" s="22">
        <v>41</v>
      </c>
      <c r="AR89" s="22">
        <v>7</v>
      </c>
      <c r="AS89" s="32">
        <v>0</v>
      </c>
      <c r="AT89" s="44">
        <v>9244</v>
      </c>
      <c r="AU89" s="48">
        <v>15736</v>
      </c>
      <c r="AV89" s="49">
        <v>4701</v>
      </c>
      <c r="AW89" s="21">
        <v>155</v>
      </c>
      <c r="AX89" s="50">
        <v>4782</v>
      </c>
      <c r="AY89" s="51">
        <v>1227</v>
      </c>
      <c r="AZ89" s="22">
        <v>4</v>
      </c>
      <c r="BA89" s="52">
        <v>1231</v>
      </c>
      <c r="BB89" s="40">
        <v>7929</v>
      </c>
      <c r="BC89" s="41">
        <v>4355</v>
      </c>
      <c r="BD89" s="42">
        <v>12284</v>
      </c>
      <c r="BE89" s="33">
        <v>14181</v>
      </c>
      <c r="BF89" s="53">
        <v>20673</v>
      </c>
      <c r="BG89" s="43">
        <v>0.64547378704005209</v>
      </c>
    </row>
    <row r="90" spans="1:59" ht="19.5" customHeight="1" x14ac:dyDescent="0.15">
      <c r="A90" s="15" t="s">
        <v>130</v>
      </c>
      <c r="B90" s="16">
        <v>1268</v>
      </c>
      <c r="C90" s="17">
        <v>7</v>
      </c>
      <c r="D90" s="17">
        <v>260</v>
      </c>
      <c r="E90" s="17">
        <v>285</v>
      </c>
      <c r="F90" s="18">
        <f t="shared" si="48"/>
        <v>1820</v>
      </c>
      <c r="G90" s="19">
        <v>5389</v>
      </c>
      <c r="H90" s="17">
        <v>3984</v>
      </c>
      <c r="I90" s="20">
        <f t="shared" si="49"/>
        <v>9373</v>
      </c>
      <c r="J90" s="19">
        <v>0</v>
      </c>
      <c r="K90" s="17">
        <v>143</v>
      </c>
      <c r="L90" s="20">
        <f t="shared" si="50"/>
        <v>143</v>
      </c>
      <c r="M90" s="21">
        <v>11</v>
      </c>
      <c r="N90" s="22">
        <v>0</v>
      </c>
      <c r="O90" s="22">
        <v>0</v>
      </c>
      <c r="P90" s="22">
        <v>4</v>
      </c>
      <c r="Q90" s="23">
        <v>12</v>
      </c>
      <c r="R90" s="17">
        <v>63</v>
      </c>
      <c r="S90" s="18">
        <f t="shared" si="51"/>
        <v>75</v>
      </c>
      <c r="T90" s="23">
        <v>3696</v>
      </c>
      <c r="U90" s="17">
        <v>1354</v>
      </c>
      <c r="V90" s="22">
        <v>0</v>
      </c>
      <c r="W90" s="20">
        <v>535</v>
      </c>
      <c r="X90" s="23">
        <v>105</v>
      </c>
      <c r="Y90" s="17">
        <v>26</v>
      </c>
      <c r="Z90" s="17">
        <v>0</v>
      </c>
      <c r="AA90" s="25">
        <v>0</v>
      </c>
      <c r="AB90" s="26">
        <f t="shared" si="52"/>
        <v>131</v>
      </c>
      <c r="AC90" s="27">
        <v>63</v>
      </c>
      <c r="AD90" s="28">
        <v>8</v>
      </c>
      <c r="AE90" s="29">
        <v>1</v>
      </c>
      <c r="AF90" s="28">
        <v>1228</v>
      </c>
      <c r="AG90" s="22">
        <v>1204</v>
      </c>
      <c r="AH90" s="22">
        <v>22</v>
      </c>
      <c r="AI90" s="22">
        <v>12</v>
      </c>
      <c r="AJ90" s="22">
        <v>0</v>
      </c>
      <c r="AK90" s="22">
        <v>0</v>
      </c>
      <c r="AL90" s="29">
        <v>0</v>
      </c>
      <c r="AM90" s="28">
        <v>316</v>
      </c>
      <c r="AN90" s="22">
        <v>101</v>
      </c>
      <c r="AO90" s="22">
        <v>2</v>
      </c>
      <c r="AP90" s="22">
        <v>0</v>
      </c>
      <c r="AQ90" s="22">
        <v>32</v>
      </c>
      <c r="AR90" s="22">
        <v>0</v>
      </c>
      <c r="AS90" s="32">
        <v>0</v>
      </c>
      <c r="AT90" s="44">
        <v>11396</v>
      </c>
      <c r="AU90" s="48">
        <v>16948</v>
      </c>
      <c r="AV90" s="49">
        <v>4430</v>
      </c>
      <c r="AW90" s="21">
        <v>0</v>
      </c>
      <c r="AX90" s="50">
        <v>3823</v>
      </c>
      <c r="AY90" s="51">
        <v>1268</v>
      </c>
      <c r="AZ90" s="22">
        <v>7</v>
      </c>
      <c r="BA90" s="52">
        <v>1275</v>
      </c>
      <c r="BB90" s="40">
        <v>9212</v>
      </c>
      <c r="BC90" s="41">
        <v>3984</v>
      </c>
      <c r="BD90" s="42">
        <v>13196</v>
      </c>
      <c r="BE90" s="33">
        <v>15219</v>
      </c>
      <c r="BF90" s="53">
        <v>20771</v>
      </c>
      <c r="BG90" s="43">
        <v>0.69809033040315249</v>
      </c>
    </row>
    <row r="91" spans="1:59" ht="19.5" customHeight="1" x14ac:dyDescent="0.15">
      <c r="A91" s="15" t="s">
        <v>131</v>
      </c>
      <c r="B91" s="16">
        <v>448</v>
      </c>
      <c r="C91" s="17">
        <v>3</v>
      </c>
      <c r="D91" s="17">
        <v>117</v>
      </c>
      <c r="E91" s="17">
        <v>138</v>
      </c>
      <c r="F91" s="18">
        <f t="shared" si="48"/>
        <v>706</v>
      </c>
      <c r="G91" s="19">
        <v>1720</v>
      </c>
      <c r="H91" s="17">
        <v>3167</v>
      </c>
      <c r="I91" s="20">
        <f t="shared" si="49"/>
        <v>4887</v>
      </c>
      <c r="J91" s="19">
        <v>0</v>
      </c>
      <c r="K91" s="17">
        <v>56</v>
      </c>
      <c r="L91" s="20">
        <f t="shared" si="50"/>
        <v>56</v>
      </c>
      <c r="M91" s="21">
        <v>5</v>
      </c>
      <c r="N91" s="22">
        <v>0</v>
      </c>
      <c r="O91" s="22">
        <v>0</v>
      </c>
      <c r="P91" s="22">
        <v>0</v>
      </c>
      <c r="Q91" s="23">
        <v>12</v>
      </c>
      <c r="R91" s="17">
        <v>36</v>
      </c>
      <c r="S91" s="18">
        <f t="shared" si="51"/>
        <v>48</v>
      </c>
      <c r="T91" s="23">
        <v>1951</v>
      </c>
      <c r="U91" s="17">
        <v>838</v>
      </c>
      <c r="V91" s="22">
        <v>0</v>
      </c>
      <c r="W91" s="20">
        <v>284</v>
      </c>
      <c r="X91" s="23">
        <v>54</v>
      </c>
      <c r="Y91" s="17">
        <v>17</v>
      </c>
      <c r="Z91" s="17">
        <v>0</v>
      </c>
      <c r="AA91" s="25">
        <v>0</v>
      </c>
      <c r="AB91" s="26">
        <f t="shared" si="52"/>
        <v>71</v>
      </c>
      <c r="AC91" s="27">
        <v>63</v>
      </c>
      <c r="AD91" s="28">
        <v>84</v>
      </c>
      <c r="AE91" s="29">
        <v>2</v>
      </c>
      <c r="AF91" s="28">
        <v>623</v>
      </c>
      <c r="AG91" s="22">
        <v>522</v>
      </c>
      <c r="AH91" s="22">
        <v>94</v>
      </c>
      <c r="AI91" s="22">
        <v>81</v>
      </c>
      <c r="AJ91" s="22">
        <v>0</v>
      </c>
      <c r="AK91" s="22">
        <v>0</v>
      </c>
      <c r="AL91" s="29">
        <v>5</v>
      </c>
      <c r="AM91" s="28">
        <v>278</v>
      </c>
      <c r="AN91" s="22">
        <v>200</v>
      </c>
      <c r="AO91" s="22">
        <v>0</v>
      </c>
      <c r="AP91" s="22">
        <v>0</v>
      </c>
      <c r="AQ91" s="22">
        <v>27</v>
      </c>
      <c r="AR91" s="22">
        <v>8</v>
      </c>
      <c r="AS91" s="32">
        <v>0</v>
      </c>
      <c r="AT91" s="44">
        <v>5714</v>
      </c>
      <c r="AU91" s="48">
        <v>8869</v>
      </c>
      <c r="AV91" s="49">
        <v>3369</v>
      </c>
      <c r="AW91" s="21">
        <v>0</v>
      </c>
      <c r="AX91" s="50">
        <v>1258</v>
      </c>
      <c r="AY91" s="51">
        <v>448</v>
      </c>
      <c r="AZ91" s="22">
        <v>3</v>
      </c>
      <c r="BA91" s="52">
        <v>451</v>
      </c>
      <c r="BB91" s="40">
        <v>2978</v>
      </c>
      <c r="BC91" s="41">
        <v>3167</v>
      </c>
      <c r="BD91" s="42">
        <v>6145</v>
      </c>
      <c r="BE91" s="33">
        <v>6972</v>
      </c>
      <c r="BF91" s="53">
        <v>10127</v>
      </c>
      <c r="BG91" s="43">
        <v>0.48462164361269322</v>
      </c>
    </row>
    <row r="92" spans="1:59" ht="19.5" customHeight="1" x14ac:dyDescent="0.15">
      <c r="A92" s="15" t="s">
        <v>132</v>
      </c>
      <c r="B92" s="16">
        <v>1170</v>
      </c>
      <c r="C92" s="17">
        <v>9</v>
      </c>
      <c r="D92" s="17">
        <v>229</v>
      </c>
      <c r="E92" s="17">
        <v>232</v>
      </c>
      <c r="F92" s="18">
        <f t="shared" si="48"/>
        <v>1640</v>
      </c>
      <c r="G92" s="19">
        <v>3719</v>
      </c>
      <c r="H92" s="17">
        <v>3418</v>
      </c>
      <c r="I92" s="20">
        <f t="shared" si="49"/>
        <v>7137</v>
      </c>
      <c r="J92" s="19">
        <v>3</v>
      </c>
      <c r="K92" s="17">
        <v>47</v>
      </c>
      <c r="L92" s="20">
        <f t="shared" si="50"/>
        <v>50</v>
      </c>
      <c r="M92" s="21">
        <v>8</v>
      </c>
      <c r="N92" s="22">
        <v>0</v>
      </c>
      <c r="O92" s="22">
        <v>0</v>
      </c>
      <c r="P92" s="22">
        <v>1</v>
      </c>
      <c r="Q92" s="23">
        <v>10</v>
      </c>
      <c r="R92" s="17">
        <v>66</v>
      </c>
      <c r="S92" s="18">
        <f t="shared" si="51"/>
        <v>76</v>
      </c>
      <c r="T92" s="23">
        <v>3503</v>
      </c>
      <c r="U92" s="17">
        <v>908</v>
      </c>
      <c r="V92" s="22">
        <v>0</v>
      </c>
      <c r="W92" s="20">
        <v>602</v>
      </c>
      <c r="X92" s="23">
        <v>97</v>
      </c>
      <c r="Y92" s="17">
        <v>28</v>
      </c>
      <c r="Z92" s="17">
        <v>0</v>
      </c>
      <c r="AA92" s="25">
        <v>0</v>
      </c>
      <c r="AB92" s="26">
        <f t="shared" si="52"/>
        <v>125</v>
      </c>
      <c r="AC92" s="27">
        <v>0</v>
      </c>
      <c r="AD92" s="28">
        <v>11</v>
      </c>
      <c r="AE92" s="29">
        <v>4</v>
      </c>
      <c r="AF92" s="28">
        <v>1193</v>
      </c>
      <c r="AG92" s="22">
        <v>1116</v>
      </c>
      <c r="AH92" s="22">
        <v>77</v>
      </c>
      <c r="AI92" s="22">
        <v>25</v>
      </c>
      <c r="AJ92" s="22">
        <v>0</v>
      </c>
      <c r="AK92" s="22">
        <v>0</v>
      </c>
      <c r="AL92" s="29">
        <v>0</v>
      </c>
      <c r="AM92" s="28">
        <v>257</v>
      </c>
      <c r="AN92" s="22">
        <v>106</v>
      </c>
      <c r="AO92" s="22">
        <v>0</v>
      </c>
      <c r="AP92" s="22">
        <v>0</v>
      </c>
      <c r="AQ92" s="22">
        <v>0</v>
      </c>
      <c r="AR92" s="22">
        <v>0</v>
      </c>
      <c r="AS92" s="32">
        <v>0</v>
      </c>
      <c r="AT92" s="44">
        <v>8882</v>
      </c>
      <c r="AU92" s="48">
        <v>14051</v>
      </c>
      <c r="AV92" s="49">
        <v>3714</v>
      </c>
      <c r="AW92" s="21">
        <v>0</v>
      </c>
      <c r="AX92" s="50">
        <v>3263</v>
      </c>
      <c r="AY92" s="51">
        <v>1170</v>
      </c>
      <c r="AZ92" s="22">
        <v>9</v>
      </c>
      <c r="BA92" s="52">
        <v>1179</v>
      </c>
      <c r="BB92" s="40">
        <v>6982</v>
      </c>
      <c r="BC92" s="41">
        <v>3418</v>
      </c>
      <c r="BD92" s="42">
        <v>10400</v>
      </c>
      <c r="BE92" s="33">
        <v>12145</v>
      </c>
      <c r="BF92" s="53">
        <v>17314</v>
      </c>
      <c r="BG92" s="43">
        <v>0.67134615384615381</v>
      </c>
    </row>
    <row r="93" spans="1:59" ht="19.5" customHeight="1" x14ac:dyDescent="0.15">
      <c r="A93" s="15" t="s">
        <v>133</v>
      </c>
      <c r="B93" s="16">
        <v>1304</v>
      </c>
      <c r="C93" s="17">
        <v>19</v>
      </c>
      <c r="D93" s="17">
        <v>245</v>
      </c>
      <c r="E93" s="17">
        <v>192</v>
      </c>
      <c r="F93" s="18">
        <f t="shared" si="48"/>
        <v>1760</v>
      </c>
      <c r="G93" s="19">
        <v>3510</v>
      </c>
      <c r="H93" s="17">
        <v>3380</v>
      </c>
      <c r="I93" s="20">
        <f t="shared" si="49"/>
        <v>6890</v>
      </c>
      <c r="J93" s="19">
        <v>0</v>
      </c>
      <c r="K93" s="17">
        <v>4</v>
      </c>
      <c r="L93" s="20">
        <f t="shared" si="50"/>
        <v>4</v>
      </c>
      <c r="M93" s="21">
        <v>6</v>
      </c>
      <c r="N93" s="22">
        <v>0</v>
      </c>
      <c r="O93" s="22">
        <v>0</v>
      </c>
      <c r="P93" s="22">
        <v>3</v>
      </c>
      <c r="Q93" s="23">
        <v>0</v>
      </c>
      <c r="R93" s="17">
        <v>31</v>
      </c>
      <c r="S93" s="18">
        <f t="shared" si="51"/>
        <v>31</v>
      </c>
      <c r="T93" s="23">
        <v>3480</v>
      </c>
      <c r="U93" s="17">
        <v>839</v>
      </c>
      <c r="V93" s="22">
        <v>0</v>
      </c>
      <c r="W93" s="20">
        <v>587</v>
      </c>
      <c r="X93" s="23">
        <v>74</v>
      </c>
      <c r="Y93" s="17">
        <v>17</v>
      </c>
      <c r="Z93" s="17">
        <v>0</v>
      </c>
      <c r="AA93" s="25">
        <v>0</v>
      </c>
      <c r="AB93" s="26">
        <f t="shared" si="52"/>
        <v>91</v>
      </c>
      <c r="AC93" s="27">
        <v>5</v>
      </c>
      <c r="AD93" s="28">
        <v>17</v>
      </c>
      <c r="AE93" s="29">
        <v>2</v>
      </c>
      <c r="AF93" s="28">
        <v>1235</v>
      </c>
      <c r="AG93" s="22">
        <v>1212</v>
      </c>
      <c r="AH93" s="22">
        <v>14</v>
      </c>
      <c r="AI93" s="22">
        <v>3</v>
      </c>
      <c r="AJ93" s="22">
        <v>0</v>
      </c>
      <c r="AK93" s="22">
        <v>0</v>
      </c>
      <c r="AL93" s="29">
        <v>0</v>
      </c>
      <c r="AM93" s="28">
        <v>890</v>
      </c>
      <c r="AN93" s="22">
        <v>220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4">
        <v>8695</v>
      </c>
      <c r="AU93" s="48">
        <v>14446</v>
      </c>
      <c r="AV93" s="49">
        <v>3601</v>
      </c>
      <c r="AW93" s="21">
        <v>0</v>
      </c>
      <c r="AX93" s="50">
        <v>3928</v>
      </c>
      <c r="AY93" s="51">
        <v>1304</v>
      </c>
      <c r="AZ93" s="22">
        <v>19</v>
      </c>
      <c r="BA93" s="52">
        <v>1323</v>
      </c>
      <c r="BB93" s="40">
        <v>7438</v>
      </c>
      <c r="BC93" s="41">
        <v>3380</v>
      </c>
      <c r="BD93" s="42">
        <v>10818</v>
      </c>
      <c r="BE93" s="33">
        <v>12623</v>
      </c>
      <c r="BF93" s="53">
        <v>18374</v>
      </c>
      <c r="BG93" s="43">
        <v>0.68755777408023666</v>
      </c>
    </row>
    <row r="94" spans="1:59" ht="19.5" customHeight="1" x14ac:dyDescent="0.15">
      <c r="A94" s="15" t="s">
        <v>134</v>
      </c>
      <c r="B94" s="16">
        <v>414</v>
      </c>
      <c r="C94" s="17">
        <v>8</v>
      </c>
      <c r="D94" s="17">
        <v>101</v>
      </c>
      <c r="E94" s="17">
        <v>83</v>
      </c>
      <c r="F94" s="18">
        <f t="shared" si="48"/>
        <v>606</v>
      </c>
      <c r="G94" s="19">
        <v>1974</v>
      </c>
      <c r="H94" s="17">
        <v>1703</v>
      </c>
      <c r="I94" s="20">
        <f t="shared" si="49"/>
        <v>3677</v>
      </c>
      <c r="J94" s="19">
        <v>0</v>
      </c>
      <c r="K94" s="17">
        <v>19</v>
      </c>
      <c r="L94" s="20">
        <f t="shared" si="50"/>
        <v>19</v>
      </c>
      <c r="M94" s="21">
        <v>1</v>
      </c>
      <c r="N94" s="22">
        <v>0</v>
      </c>
      <c r="O94" s="22">
        <v>0</v>
      </c>
      <c r="P94" s="22">
        <v>0</v>
      </c>
      <c r="Q94" s="23">
        <v>0</v>
      </c>
      <c r="R94" s="17">
        <v>21</v>
      </c>
      <c r="S94" s="18">
        <f t="shared" si="51"/>
        <v>21</v>
      </c>
      <c r="T94" s="23">
        <v>1530</v>
      </c>
      <c r="U94" s="17">
        <v>489</v>
      </c>
      <c r="V94" s="22">
        <v>0</v>
      </c>
      <c r="W94" s="20">
        <v>204</v>
      </c>
      <c r="X94" s="23">
        <v>41</v>
      </c>
      <c r="Y94" s="17">
        <v>16</v>
      </c>
      <c r="Z94" s="17">
        <v>0</v>
      </c>
      <c r="AA94" s="25">
        <v>0</v>
      </c>
      <c r="AB94" s="26">
        <f t="shared" si="52"/>
        <v>57</v>
      </c>
      <c r="AC94" s="27">
        <v>27</v>
      </c>
      <c r="AD94" s="28">
        <v>68</v>
      </c>
      <c r="AE94" s="29">
        <v>1</v>
      </c>
      <c r="AF94" s="28">
        <v>457</v>
      </c>
      <c r="AG94" s="22">
        <v>385</v>
      </c>
      <c r="AH94" s="22">
        <v>70</v>
      </c>
      <c r="AI94" s="22">
        <v>29</v>
      </c>
      <c r="AJ94" s="22">
        <v>0</v>
      </c>
      <c r="AK94" s="22">
        <v>0</v>
      </c>
      <c r="AL94" s="29">
        <v>2</v>
      </c>
      <c r="AM94" s="28">
        <v>95</v>
      </c>
      <c r="AN94" s="22">
        <v>28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4">
        <v>4329</v>
      </c>
      <c r="AU94" s="48">
        <v>6585</v>
      </c>
      <c r="AV94" s="49">
        <v>1814</v>
      </c>
      <c r="AW94" s="21">
        <v>0</v>
      </c>
      <c r="AX94" s="50">
        <v>1462</v>
      </c>
      <c r="AY94" s="51">
        <v>414</v>
      </c>
      <c r="AZ94" s="22">
        <v>8</v>
      </c>
      <c r="BA94" s="52">
        <v>422</v>
      </c>
      <c r="BB94" s="40">
        <v>3436</v>
      </c>
      <c r="BC94" s="41">
        <v>1703</v>
      </c>
      <c r="BD94" s="42">
        <v>5139</v>
      </c>
      <c r="BE94" s="33">
        <v>5791</v>
      </c>
      <c r="BF94" s="53">
        <v>8047</v>
      </c>
      <c r="BG94" s="43">
        <v>0.66861257053901535</v>
      </c>
    </row>
    <row r="95" spans="1:59" ht="19.5" customHeight="1" x14ac:dyDescent="0.15">
      <c r="A95" s="15" t="s">
        <v>135</v>
      </c>
      <c r="B95" s="16">
        <v>67</v>
      </c>
      <c r="C95" s="17">
        <v>3</v>
      </c>
      <c r="D95" s="17">
        <v>32</v>
      </c>
      <c r="E95" s="17">
        <v>18</v>
      </c>
      <c r="F95" s="18">
        <f t="shared" si="48"/>
        <v>120</v>
      </c>
      <c r="G95" s="19">
        <v>731</v>
      </c>
      <c r="H95" s="17">
        <v>303</v>
      </c>
      <c r="I95" s="20">
        <f t="shared" si="49"/>
        <v>1034</v>
      </c>
      <c r="J95" s="19">
        <v>0</v>
      </c>
      <c r="K95" s="17">
        <v>0</v>
      </c>
      <c r="L95" s="20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0</v>
      </c>
      <c r="R95" s="17">
        <v>8</v>
      </c>
      <c r="S95" s="18">
        <f t="shared" si="51"/>
        <v>8</v>
      </c>
      <c r="T95" s="23">
        <v>223</v>
      </c>
      <c r="U95" s="17">
        <v>58</v>
      </c>
      <c r="V95" s="22">
        <v>0</v>
      </c>
      <c r="W95" s="20">
        <v>53</v>
      </c>
      <c r="X95" s="23">
        <v>12</v>
      </c>
      <c r="Y95" s="17">
        <v>3</v>
      </c>
      <c r="Z95" s="17">
        <v>0</v>
      </c>
      <c r="AA95" s="25">
        <v>0</v>
      </c>
      <c r="AB95" s="26">
        <f t="shared" si="52"/>
        <v>15</v>
      </c>
      <c r="AC95" s="27">
        <v>0</v>
      </c>
      <c r="AD95" s="28">
        <v>0</v>
      </c>
      <c r="AE95" s="29">
        <v>0</v>
      </c>
      <c r="AF95" s="28">
        <v>85</v>
      </c>
      <c r="AG95" s="22">
        <v>85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3</v>
      </c>
      <c r="AN95" s="22">
        <v>1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4">
        <v>1163</v>
      </c>
      <c r="AU95" s="48">
        <v>1497</v>
      </c>
      <c r="AV95" s="49">
        <v>324</v>
      </c>
      <c r="AW95" s="21">
        <v>0</v>
      </c>
      <c r="AX95" s="50">
        <v>191</v>
      </c>
      <c r="AY95" s="51">
        <v>67</v>
      </c>
      <c r="AZ95" s="22">
        <v>3</v>
      </c>
      <c r="BA95" s="52">
        <v>70</v>
      </c>
      <c r="BB95" s="40">
        <v>922</v>
      </c>
      <c r="BC95" s="41">
        <v>303</v>
      </c>
      <c r="BD95" s="42">
        <v>1225</v>
      </c>
      <c r="BE95" s="33">
        <v>1354</v>
      </c>
      <c r="BF95" s="53">
        <v>1688</v>
      </c>
      <c r="BG95" s="43">
        <v>0.75265306122448983</v>
      </c>
    </row>
    <row r="96" spans="1:59" ht="19.5" customHeight="1" x14ac:dyDescent="0.15">
      <c r="A96" s="15" t="s">
        <v>136</v>
      </c>
      <c r="B96" s="16">
        <v>2357</v>
      </c>
      <c r="C96" s="17">
        <v>9</v>
      </c>
      <c r="D96" s="17">
        <v>492</v>
      </c>
      <c r="E96" s="17">
        <v>429</v>
      </c>
      <c r="F96" s="18">
        <f t="shared" si="48"/>
        <v>3287</v>
      </c>
      <c r="G96" s="19">
        <v>8584</v>
      </c>
      <c r="H96" s="17">
        <v>5335</v>
      </c>
      <c r="I96" s="20">
        <f t="shared" si="49"/>
        <v>13919</v>
      </c>
      <c r="J96" s="19">
        <v>0</v>
      </c>
      <c r="K96" s="17">
        <v>68</v>
      </c>
      <c r="L96" s="20">
        <f t="shared" si="50"/>
        <v>68</v>
      </c>
      <c r="M96" s="21">
        <v>12</v>
      </c>
      <c r="N96" s="22">
        <v>0</v>
      </c>
      <c r="O96" s="22">
        <v>0</v>
      </c>
      <c r="P96" s="22">
        <v>4</v>
      </c>
      <c r="Q96" s="23">
        <v>22</v>
      </c>
      <c r="R96" s="17">
        <v>63</v>
      </c>
      <c r="S96" s="18">
        <f t="shared" si="51"/>
        <v>85</v>
      </c>
      <c r="T96" s="23">
        <v>7560</v>
      </c>
      <c r="U96" s="17">
        <v>1319</v>
      </c>
      <c r="V96" s="22">
        <v>0</v>
      </c>
      <c r="W96" s="20">
        <v>1341</v>
      </c>
      <c r="X96" s="23">
        <v>222</v>
      </c>
      <c r="Y96" s="17">
        <v>66</v>
      </c>
      <c r="Z96" s="17">
        <v>0</v>
      </c>
      <c r="AA96" s="25">
        <v>0</v>
      </c>
      <c r="AB96" s="26">
        <f t="shared" si="52"/>
        <v>288</v>
      </c>
      <c r="AC96" s="27">
        <v>202</v>
      </c>
      <c r="AD96" s="28">
        <v>351</v>
      </c>
      <c r="AE96" s="29">
        <v>2</v>
      </c>
      <c r="AF96" s="28">
        <v>2558</v>
      </c>
      <c r="AG96" s="22">
        <v>2324</v>
      </c>
      <c r="AH96" s="22">
        <v>233</v>
      </c>
      <c r="AI96" s="22">
        <v>91</v>
      </c>
      <c r="AJ96" s="22">
        <v>1</v>
      </c>
      <c r="AK96" s="22">
        <v>0</v>
      </c>
      <c r="AL96" s="29">
        <v>0</v>
      </c>
      <c r="AM96" s="28">
        <v>1139</v>
      </c>
      <c r="AN96" s="22">
        <v>640</v>
      </c>
      <c r="AO96" s="22">
        <v>0</v>
      </c>
      <c r="AP96" s="22">
        <v>0</v>
      </c>
      <c r="AQ96" s="22">
        <v>11</v>
      </c>
      <c r="AR96" s="22">
        <v>4</v>
      </c>
      <c r="AS96" s="32">
        <v>0</v>
      </c>
      <c r="AT96" s="44">
        <v>17394</v>
      </c>
      <c r="AU96" s="48">
        <v>29594</v>
      </c>
      <c r="AV96" s="49">
        <v>5853</v>
      </c>
      <c r="AW96" s="21">
        <v>185</v>
      </c>
      <c r="AX96" s="50">
        <v>7639</v>
      </c>
      <c r="AY96" s="51">
        <v>2542</v>
      </c>
      <c r="AZ96" s="22">
        <v>9</v>
      </c>
      <c r="BA96" s="52">
        <v>2551</v>
      </c>
      <c r="BB96" s="40">
        <v>16223</v>
      </c>
      <c r="BC96" s="41">
        <v>5335</v>
      </c>
      <c r="BD96" s="42">
        <v>21558</v>
      </c>
      <c r="BE96" s="33">
        <v>25218</v>
      </c>
      <c r="BF96" s="53">
        <v>37418</v>
      </c>
      <c r="BG96" s="43">
        <v>0.75252806382781334</v>
      </c>
    </row>
    <row r="97" spans="1:59" ht="19.5" customHeight="1" x14ac:dyDescent="0.15">
      <c r="A97" s="15" t="s">
        <v>137</v>
      </c>
      <c r="B97" s="16">
        <v>1673</v>
      </c>
      <c r="C97" s="17">
        <v>6</v>
      </c>
      <c r="D97" s="17">
        <v>357</v>
      </c>
      <c r="E97" s="17">
        <v>291</v>
      </c>
      <c r="F97" s="18">
        <f t="shared" si="48"/>
        <v>2327</v>
      </c>
      <c r="G97" s="19">
        <v>5215</v>
      </c>
      <c r="H97" s="17">
        <v>4085</v>
      </c>
      <c r="I97" s="20">
        <f t="shared" si="49"/>
        <v>9300</v>
      </c>
      <c r="J97" s="19">
        <v>0</v>
      </c>
      <c r="K97" s="17">
        <v>27</v>
      </c>
      <c r="L97" s="20">
        <f t="shared" si="50"/>
        <v>27</v>
      </c>
      <c r="M97" s="21">
        <v>6</v>
      </c>
      <c r="N97" s="22">
        <v>0</v>
      </c>
      <c r="O97" s="22">
        <v>0</v>
      </c>
      <c r="P97" s="22">
        <v>2</v>
      </c>
      <c r="Q97" s="23">
        <v>18</v>
      </c>
      <c r="R97" s="17">
        <v>42</v>
      </c>
      <c r="S97" s="18">
        <f t="shared" si="51"/>
        <v>60</v>
      </c>
      <c r="T97" s="23">
        <v>4980</v>
      </c>
      <c r="U97" s="17">
        <v>784</v>
      </c>
      <c r="V97" s="22">
        <v>0</v>
      </c>
      <c r="W97" s="20">
        <v>855</v>
      </c>
      <c r="X97" s="23">
        <v>123</v>
      </c>
      <c r="Y97" s="17">
        <v>35</v>
      </c>
      <c r="Z97" s="17">
        <v>0</v>
      </c>
      <c r="AA97" s="25">
        <v>0</v>
      </c>
      <c r="AB97" s="26">
        <f t="shared" si="52"/>
        <v>158</v>
      </c>
      <c r="AC97" s="27">
        <v>3</v>
      </c>
      <c r="AD97" s="28">
        <v>82</v>
      </c>
      <c r="AE97" s="29">
        <v>10</v>
      </c>
      <c r="AF97" s="28">
        <v>1720</v>
      </c>
      <c r="AG97" s="22">
        <v>1534</v>
      </c>
      <c r="AH97" s="22">
        <v>164</v>
      </c>
      <c r="AI97" s="22">
        <v>113</v>
      </c>
      <c r="AJ97" s="22">
        <v>0</v>
      </c>
      <c r="AK97" s="22">
        <v>0</v>
      </c>
      <c r="AL97" s="29">
        <v>0</v>
      </c>
      <c r="AM97" s="28">
        <v>892</v>
      </c>
      <c r="AN97" s="22">
        <v>504</v>
      </c>
      <c r="AO97" s="22">
        <v>0</v>
      </c>
      <c r="AP97" s="22">
        <v>0</v>
      </c>
      <c r="AQ97" s="22">
        <v>3</v>
      </c>
      <c r="AR97" s="22">
        <v>0</v>
      </c>
      <c r="AS97" s="32">
        <v>0</v>
      </c>
      <c r="AT97" s="44">
        <v>11731</v>
      </c>
      <c r="AU97" s="48">
        <v>19639</v>
      </c>
      <c r="AV97" s="49">
        <v>4415</v>
      </c>
      <c r="AW97" s="21">
        <v>0</v>
      </c>
      <c r="AX97" s="50">
        <v>4846</v>
      </c>
      <c r="AY97" s="51">
        <v>1673</v>
      </c>
      <c r="AZ97" s="22">
        <v>6</v>
      </c>
      <c r="BA97" s="52">
        <v>1679</v>
      </c>
      <c r="BB97" s="40">
        <v>10061</v>
      </c>
      <c r="BC97" s="41">
        <v>4085</v>
      </c>
      <c r="BD97" s="42">
        <v>14146</v>
      </c>
      <c r="BE97" s="33">
        <v>16577</v>
      </c>
      <c r="BF97" s="53">
        <v>24485</v>
      </c>
      <c r="BG97" s="43">
        <v>0.71122578820868088</v>
      </c>
    </row>
    <row r="98" spans="1:59" ht="19.5" customHeight="1" x14ac:dyDescent="0.15">
      <c r="A98" s="15" t="s">
        <v>138</v>
      </c>
      <c r="B98" s="16">
        <v>1349</v>
      </c>
      <c r="C98" s="17">
        <v>14</v>
      </c>
      <c r="D98" s="17">
        <v>418</v>
      </c>
      <c r="E98" s="17">
        <v>293</v>
      </c>
      <c r="F98" s="18">
        <f t="shared" si="48"/>
        <v>2074</v>
      </c>
      <c r="G98" s="19">
        <v>5230</v>
      </c>
      <c r="H98" s="17">
        <v>4588</v>
      </c>
      <c r="I98" s="20">
        <f t="shared" si="49"/>
        <v>9818</v>
      </c>
      <c r="J98" s="19">
        <v>10</v>
      </c>
      <c r="K98" s="17">
        <v>22</v>
      </c>
      <c r="L98" s="20">
        <f t="shared" si="50"/>
        <v>32</v>
      </c>
      <c r="M98" s="21">
        <v>12</v>
      </c>
      <c r="N98" s="22">
        <v>0</v>
      </c>
      <c r="O98" s="22">
        <v>0</v>
      </c>
      <c r="P98" s="22">
        <v>5</v>
      </c>
      <c r="Q98" s="23">
        <v>19</v>
      </c>
      <c r="R98" s="17">
        <v>41</v>
      </c>
      <c r="S98" s="18">
        <f t="shared" si="51"/>
        <v>60</v>
      </c>
      <c r="T98" s="23">
        <v>5086</v>
      </c>
      <c r="U98" s="17">
        <v>1058</v>
      </c>
      <c r="V98" s="22">
        <v>0</v>
      </c>
      <c r="W98" s="20">
        <v>783</v>
      </c>
      <c r="X98" s="23">
        <v>154</v>
      </c>
      <c r="Y98" s="17">
        <v>37</v>
      </c>
      <c r="Z98" s="17">
        <v>0</v>
      </c>
      <c r="AA98" s="25">
        <v>0</v>
      </c>
      <c r="AB98" s="26">
        <f t="shared" si="52"/>
        <v>191</v>
      </c>
      <c r="AC98" s="27">
        <v>8</v>
      </c>
      <c r="AD98" s="28">
        <v>149</v>
      </c>
      <c r="AE98" s="29">
        <v>0</v>
      </c>
      <c r="AF98" s="28">
        <v>1781</v>
      </c>
      <c r="AG98" s="22">
        <v>1279</v>
      </c>
      <c r="AH98" s="22">
        <v>499</v>
      </c>
      <c r="AI98" s="22">
        <v>315</v>
      </c>
      <c r="AJ98" s="22">
        <v>0</v>
      </c>
      <c r="AK98" s="22">
        <v>0</v>
      </c>
      <c r="AL98" s="29">
        <v>0</v>
      </c>
      <c r="AM98" s="28">
        <v>694</v>
      </c>
      <c r="AN98" s="22">
        <v>330</v>
      </c>
      <c r="AO98" s="22">
        <v>0</v>
      </c>
      <c r="AP98" s="22">
        <v>0</v>
      </c>
      <c r="AQ98" s="22">
        <v>4</v>
      </c>
      <c r="AR98" s="22">
        <v>0</v>
      </c>
      <c r="AS98" s="32">
        <v>0</v>
      </c>
      <c r="AT98" s="44">
        <v>11974</v>
      </c>
      <c r="AU98" s="48">
        <v>19947</v>
      </c>
      <c r="AV98" s="49">
        <v>4929</v>
      </c>
      <c r="AW98" s="21">
        <v>0</v>
      </c>
      <c r="AX98" s="50">
        <v>5758</v>
      </c>
      <c r="AY98" s="51">
        <v>1349</v>
      </c>
      <c r="AZ98" s="22">
        <v>14</v>
      </c>
      <c r="BA98" s="52">
        <v>1363</v>
      </c>
      <c r="BB98" s="40">
        <v>10988</v>
      </c>
      <c r="BC98" s="41">
        <v>4588</v>
      </c>
      <c r="BD98" s="42">
        <v>15576</v>
      </c>
      <c r="BE98" s="33">
        <v>17732</v>
      </c>
      <c r="BF98" s="53">
        <v>25705</v>
      </c>
      <c r="BG98" s="43">
        <v>0.70544427324088343</v>
      </c>
    </row>
    <row r="99" spans="1:59" ht="19.5" customHeight="1" x14ac:dyDescent="0.15">
      <c r="A99" s="15" t="s">
        <v>139</v>
      </c>
      <c r="B99" s="16">
        <v>1449</v>
      </c>
      <c r="C99" s="17">
        <v>2</v>
      </c>
      <c r="D99" s="17">
        <v>545</v>
      </c>
      <c r="E99" s="17">
        <v>424</v>
      </c>
      <c r="F99" s="18">
        <f t="shared" si="48"/>
        <v>2420</v>
      </c>
      <c r="G99" s="19">
        <v>9116</v>
      </c>
      <c r="H99" s="17">
        <v>4919</v>
      </c>
      <c r="I99" s="20">
        <f t="shared" si="49"/>
        <v>14035</v>
      </c>
      <c r="J99" s="19">
        <v>0</v>
      </c>
      <c r="K99" s="17">
        <v>43</v>
      </c>
      <c r="L99" s="20">
        <f t="shared" si="50"/>
        <v>43</v>
      </c>
      <c r="M99" s="21">
        <v>13</v>
      </c>
      <c r="N99" s="22">
        <v>0</v>
      </c>
      <c r="O99" s="22">
        <v>0</v>
      </c>
      <c r="P99" s="22">
        <v>3</v>
      </c>
      <c r="Q99" s="23">
        <v>31</v>
      </c>
      <c r="R99" s="17">
        <v>43</v>
      </c>
      <c r="S99" s="18">
        <f t="shared" si="51"/>
        <v>74</v>
      </c>
      <c r="T99" s="23">
        <v>6960</v>
      </c>
      <c r="U99" s="17">
        <v>1136</v>
      </c>
      <c r="V99" s="22">
        <v>0</v>
      </c>
      <c r="W99" s="20">
        <v>1104</v>
      </c>
      <c r="X99" s="23">
        <v>240</v>
      </c>
      <c r="Y99" s="17">
        <v>39</v>
      </c>
      <c r="Z99" s="17">
        <v>0</v>
      </c>
      <c r="AA99" s="25">
        <v>0</v>
      </c>
      <c r="AB99" s="26">
        <f t="shared" si="52"/>
        <v>279</v>
      </c>
      <c r="AC99" s="27">
        <v>30</v>
      </c>
      <c r="AD99" s="28">
        <v>60</v>
      </c>
      <c r="AE99" s="29">
        <v>2</v>
      </c>
      <c r="AF99" s="28">
        <v>2210</v>
      </c>
      <c r="AG99" s="22">
        <v>2118</v>
      </c>
      <c r="AH99" s="22">
        <v>72</v>
      </c>
      <c r="AI99" s="22">
        <v>33</v>
      </c>
      <c r="AJ99" s="22">
        <v>0</v>
      </c>
      <c r="AK99" s="22">
        <v>0</v>
      </c>
      <c r="AL99" s="29">
        <v>0</v>
      </c>
      <c r="AM99" s="28">
        <v>247</v>
      </c>
      <c r="AN99" s="22">
        <v>159</v>
      </c>
      <c r="AO99" s="22">
        <v>0</v>
      </c>
      <c r="AP99" s="22">
        <v>0</v>
      </c>
      <c r="AQ99" s="22">
        <v>1</v>
      </c>
      <c r="AR99" s="22">
        <v>0</v>
      </c>
      <c r="AS99" s="32">
        <v>0</v>
      </c>
      <c r="AT99" s="44">
        <v>16535</v>
      </c>
      <c r="AU99" s="48">
        <v>26398</v>
      </c>
      <c r="AV99" s="49">
        <v>5401</v>
      </c>
      <c r="AW99" s="21">
        <v>449</v>
      </c>
      <c r="AX99" s="50">
        <v>6317</v>
      </c>
      <c r="AY99" s="51">
        <v>1898</v>
      </c>
      <c r="AZ99" s="22">
        <v>2</v>
      </c>
      <c r="BA99" s="52">
        <v>1900</v>
      </c>
      <c r="BB99" s="40">
        <v>15433</v>
      </c>
      <c r="BC99" s="41">
        <v>4919</v>
      </c>
      <c r="BD99" s="42">
        <v>20352</v>
      </c>
      <c r="BE99" s="33">
        <v>23301</v>
      </c>
      <c r="BF99" s="53">
        <v>33164</v>
      </c>
      <c r="BG99" s="43">
        <v>0.75830385220125784</v>
      </c>
    </row>
    <row r="100" spans="1:59" ht="19.5" customHeight="1" thickBot="1" x14ac:dyDescent="0.2">
      <c r="A100" s="87" t="s">
        <v>140</v>
      </c>
      <c r="B100" s="45">
        <v>86</v>
      </c>
      <c r="C100" s="46">
        <v>0</v>
      </c>
      <c r="D100" s="46">
        <v>108</v>
      </c>
      <c r="E100" s="46">
        <v>66</v>
      </c>
      <c r="F100" s="88">
        <f t="shared" si="48"/>
        <v>260</v>
      </c>
      <c r="G100" s="89">
        <v>1418</v>
      </c>
      <c r="H100" s="46">
        <v>588</v>
      </c>
      <c r="I100" s="90">
        <f t="shared" si="49"/>
        <v>2006</v>
      </c>
      <c r="J100" s="89">
        <v>0</v>
      </c>
      <c r="K100" s="46">
        <v>0</v>
      </c>
      <c r="L100" s="90">
        <f t="shared" si="50"/>
        <v>0</v>
      </c>
      <c r="M100" s="91">
        <v>4</v>
      </c>
      <c r="N100" s="92">
        <v>0</v>
      </c>
      <c r="O100" s="92">
        <v>0</v>
      </c>
      <c r="P100" s="92">
        <v>1</v>
      </c>
      <c r="Q100" s="93">
        <v>3</v>
      </c>
      <c r="R100" s="46">
        <v>15</v>
      </c>
      <c r="S100" s="88">
        <f t="shared" si="51"/>
        <v>18</v>
      </c>
      <c r="T100" s="93">
        <v>625</v>
      </c>
      <c r="U100" s="46">
        <v>196</v>
      </c>
      <c r="V100" s="92">
        <v>1</v>
      </c>
      <c r="W100" s="90">
        <v>99</v>
      </c>
      <c r="X100" s="93">
        <v>27</v>
      </c>
      <c r="Y100" s="46">
        <v>4</v>
      </c>
      <c r="Z100" s="46">
        <v>0</v>
      </c>
      <c r="AA100" s="94">
        <v>0</v>
      </c>
      <c r="AB100" s="47">
        <f t="shared" si="52"/>
        <v>31</v>
      </c>
      <c r="AC100" s="95">
        <v>0</v>
      </c>
      <c r="AD100" s="96">
        <v>2</v>
      </c>
      <c r="AE100" s="97">
        <v>0</v>
      </c>
      <c r="AF100" s="96">
        <v>333</v>
      </c>
      <c r="AG100" s="92">
        <v>333</v>
      </c>
      <c r="AH100" s="92">
        <v>0</v>
      </c>
      <c r="AI100" s="92">
        <v>0</v>
      </c>
      <c r="AJ100" s="92">
        <v>0</v>
      </c>
      <c r="AK100" s="92">
        <v>0</v>
      </c>
      <c r="AL100" s="97">
        <v>0</v>
      </c>
      <c r="AM100" s="96">
        <v>81</v>
      </c>
      <c r="AN100" s="92">
        <v>11</v>
      </c>
      <c r="AO100" s="92">
        <v>0</v>
      </c>
      <c r="AP100" s="92">
        <v>0</v>
      </c>
      <c r="AQ100" s="92">
        <v>0</v>
      </c>
      <c r="AR100" s="92">
        <v>0</v>
      </c>
      <c r="AS100" s="98">
        <v>0</v>
      </c>
      <c r="AT100" s="49">
        <v>2279</v>
      </c>
      <c r="AU100" s="48">
        <v>3369</v>
      </c>
      <c r="AV100" s="49">
        <v>658</v>
      </c>
      <c r="AW100" s="101">
        <v>0</v>
      </c>
      <c r="AX100" s="50">
        <v>24</v>
      </c>
      <c r="AY100" s="102">
        <v>86</v>
      </c>
      <c r="AZ100" s="92">
        <v>0</v>
      </c>
      <c r="BA100" s="103">
        <v>86</v>
      </c>
      <c r="BB100" s="54">
        <v>1442</v>
      </c>
      <c r="BC100" s="55">
        <v>588</v>
      </c>
      <c r="BD100" s="56">
        <v>2030</v>
      </c>
      <c r="BE100" s="57">
        <v>2303</v>
      </c>
      <c r="BF100" s="58">
        <v>3393</v>
      </c>
      <c r="BG100" s="59">
        <v>0.71034482758620687</v>
      </c>
    </row>
    <row r="101" spans="1:59" ht="19.5" customHeight="1" thickTop="1" thickBot="1" x14ac:dyDescent="0.2">
      <c r="A101" s="60" t="s">
        <v>60</v>
      </c>
      <c r="B101" s="61">
        <f>SUM(B88:B100)</f>
        <v>15074</v>
      </c>
      <c r="C101" s="62">
        <f t="shared" ref="C101:AS101" si="53">SUM(C88:C100)</f>
        <v>96</v>
      </c>
      <c r="D101" s="62">
        <f t="shared" si="53"/>
        <v>3612</v>
      </c>
      <c r="E101" s="62">
        <f t="shared" si="53"/>
        <v>3121</v>
      </c>
      <c r="F101" s="63">
        <f t="shared" si="53"/>
        <v>21903</v>
      </c>
      <c r="G101" s="64">
        <f t="shared" si="53"/>
        <v>53413</v>
      </c>
      <c r="H101" s="62">
        <f t="shared" si="53"/>
        <v>43629</v>
      </c>
      <c r="I101" s="65">
        <f t="shared" si="53"/>
        <v>97042</v>
      </c>
      <c r="J101" s="64">
        <f t="shared" si="53"/>
        <v>20</v>
      </c>
      <c r="K101" s="62">
        <f t="shared" si="53"/>
        <v>755</v>
      </c>
      <c r="L101" s="65">
        <f t="shared" si="53"/>
        <v>775</v>
      </c>
      <c r="M101" s="67">
        <f t="shared" si="53"/>
        <v>101</v>
      </c>
      <c r="N101" s="68">
        <f t="shared" si="53"/>
        <v>0</v>
      </c>
      <c r="O101" s="68">
        <f t="shared" si="53"/>
        <v>0</v>
      </c>
      <c r="P101" s="68">
        <f t="shared" si="53"/>
        <v>32</v>
      </c>
      <c r="Q101" s="69">
        <f t="shared" si="53"/>
        <v>173</v>
      </c>
      <c r="R101" s="62">
        <f t="shared" si="53"/>
        <v>667</v>
      </c>
      <c r="S101" s="63">
        <f t="shared" si="53"/>
        <v>840</v>
      </c>
      <c r="T101" s="69">
        <f t="shared" si="53"/>
        <v>51475</v>
      </c>
      <c r="U101" s="62">
        <f t="shared" si="53"/>
        <v>13201</v>
      </c>
      <c r="V101" s="68">
        <f t="shared" si="53"/>
        <v>1</v>
      </c>
      <c r="W101" s="65">
        <f t="shared" si="53"/>
        <v>7938</v>
      </c>
      <c r="X101" s="69">
        <f t="shared" si="53"/>
        <v>1442</v>
      </c>
      <c r="Y101" s="62">
        <f t="shared" si="53"/>
        <v>353</v>
      </c>
      <c r="Z101" s="62">
        <f t="shared" si="53"/>
        <v>0</v>
      </c>
      <c r="AA101" s="70">
        <f t="shared" si="53"/>
        <v>0</v>
      </c>
      <c r="AB101" s="71">
        <f t="shared" si="53"/>
        <v>1795</v>
      </c>
      <c r="AC101" s="72">
        <f t="shared" si="53"/>
        <v>1095</v>
      </c>
      <c r="AD101" s="73">
        <f t="shared" si="53"/>
        <v>912</v>
      </c>
      <c r="AE101" s="74">
        <f t="shared" si="53"/>
        <v>40</v>
      </c>
      <c r="AF101" s="73">
        <f t="shared" si="53"/>
        <v>17295</v>
      </c>
      <c r="AG101" s="68">
        <f t="shared" si="53"/>
        <v>15730</v>
      </c>
      <c r="AH101" s="68">
        <f t="shared" si="53"/>
        <v>1407</v>
      </c>
      <c r="AI101" s="68">
        <f t="shared" si="53"/>
        <v>787</v>
      </c>
      <c r="AJ101" s="68">
        <f t="shared" si="53"/>
        <v>1</v>
      </c>
      <c r="AK101" s="68">
        <f t="shared" si="53"/>
        <v>0</v>
      </c>
      <c r="AL101" s="74">
        <f t="shared" si="53"/>
        <v>41</v>
      </c>
      <c r="AM101" s="73">
        <f t="shared" si="53"/>
        <v>6010</v>
      </c>
      <c r="AN101" s="68">
        <f t="shared" si="53"/>
        <v>3012</v>
      </c>
      <c r="AO101" s="68">
        <f t="shared" si="53"/>
        <v>2</v>
      </c>
      <c r="AP101" s="68">
        <f t="shared" si="53"/>
        <v>0</v>
      </c>
      <c r="AQ101" s="68">
        <f t="shared" si="53"/>
        <v>640</v>
      </c>
      <c r="AR101" s="68">
        <f t="shared" si="53"/>
        <v>37</v>
      </c>
      <c r="AS101" s="75">
        <f t="shared" si="53"/>
        <v>0</v>
      </c>
      <c r="AT101" s="66">
        <v>120466</v>
      </c>
      <c r="AU101" s="76">
        <v>200607</v>
      </c>
      <c r="AV101" s="66">
        <v>47702</v>
      </c>
      <c r="AW101" s="67">
        <v>826</v>
      </c>
      <c r="AX101" s="77">
        <v>50977</v>
      </c>
      <c r="AY101" s="78">
        <v>15900</v>
      </c>
      <c r="AZ101" s="68">
        <v>96</v>
      </c>
      <c r="BA101" s="79">
        <v>15996</v>
      </c>
      <c r="BB101" s="80">
        <v>104390</v>
      </c>
      <c r="BC101" s="81">
        <v>43629</v>
      </c>
      <c r="BD101" s="82">
        <v>148019</v>
      </c>
      <c r="BE101" s="66">
        <v>172269</v>
      </c>
      <c r="BF101" s="76">
        <v>252410</v>
      </c>
      <c r="BG101" s="83">
        <v>0.70524729933319374</v>
      </c>
    </row>
    <row r="102" spans="1:59" ht="19.5" customHeight="1" thickTop="1" x14ac:dyDescent="0.15">
      <c r="A102" s="15" t="s">
        <v>141</v>
      </c>
      <c r="B102" s="16">
        <v>1531</v>
      </c>
      <c r="C102" s="17">
        <v>2</v>
      </c>
      <c r="D102" s="17">
        <v>881</v>
      </c>
      <c r="E102" s="17">
        <v>1184</v>
      </c>
      <c r="F102" s="18">
        <f t="shared" ref="F102:F104" si="54">SUM(B102:E102)</f>
        <v>3598</v>
      </c>
      <c r="G102" s="19">
        <v>6758</v>
      </c>
      <c r="H102" s="17">
        <v>5878</v>
      </c>
      <c r="I102" s="20">
        <f t="shared" ref="I102:I104" si="55">SUM(G102:H102)</f>
        <v>12636</v>
      </c>
      <c r="J102" s="19">
        <v>6</v>
      </c>
      <c r="K102" s="17">
        <v>76</v>
      </c>
      <c r="L102" s="20">
        <f t="shared" ref="L102:L104" si="56">SUM(J102:K102)</f>
        <v>82</v>
      </c>
      <c r="M102" s="21">
        <v>17</v>
      </c>
      <c r="N102" s="22">
        <v>0</v>
      </c>
      <c r="O102" s="22">
        <v>0</v>
      </c>
      <c r="P102" s="22">
        <v>7</v>
      </c>
      <c r="Q102" s="23">
        <v>20</v>
      </c>
      <c r="R102" s="17">
        <v>88</v>
      </c>
      <c r="S102" s="18">
        <f t="shared" ref="S102:S104" si="57">SUM(Q102:R102)</f>
        <v>108</v>
      </c>
      <c r="T102" s="23">
        <v>8192</v>
      </c>
      <c r="U102" s="17">
        <v>1038</v>
      </c>
      <c r="V102" s="22">
        <v>0</v>
      </c>
      <c r="W102" s="20">
        <v>902</v>
      </c>
      <c r="X102" s="23">
        <v>354</v>
      </c>
      <c r="Y102" s="17">
        <v>57</v>
      </c>
      <c r="Z102" s="17">
        <v>0</v>
      </c>
      <c r="AA102" s="25">
        <v>0</v>
      </c>
      <c r="AB102" s="26">
        <f t="shared" ref="AB102:AB104" si="58">SUM(X102:AA102)</f>
        <v>411</v>
      </c>
      <c r="AC102" s="27">
        <v>119</v>
      </c>
      <c r="AD102" s="28">
        <v>191</v>
      </c>
      <c r="AE102" s="29">
        <v>1</v>
      </c>
      <c r="AF102" s="28">
        <v>2612</v>
      </c>
      <c r="AG102" s="22">
        <v>2331</v>
      </c>
      <c r="AH102" s="22">
        <v>276</v>
      </c>
      <c r="AI102" s="22">
        <v>56</v>
      </c>
      <c r="AJ102" s="22">
        <v>0</v>
      </c>
      <c r="AK102" s="22">
        <v>0</v>
      </c>
      <c r="AL102" s="29">
        <v>5</v>
      </c>
      <c r="AM102" s="28">
        <v>558</v>
      </c>
      <c r="AN102" s="22">
        <v>151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33">
        <v>16409</v>
      </c>
      <c r="AU102" s="34">
        <v>28601</v>
      </c>
      <c r="AV102" s="35">
        <v>7157</v>
      </c>
      <c r="AW102" s="21">
        <v>13</v>
      </c>
      <c r="AX102" s="50">
        <v>6138</v>
      </c>
      <c r="AY102" s="51">
        <v>1544</v>
      </c>
      <c r="AZ102" s="22">
        <v>2</v>
      </c>
      <c r="BA102" s="52">
        <v>1546</v>
      </c>
      <c r="BB102" s="40">
        <v>12896</v>
      </c>
      <c r="BC102" s="41">
        <v>5878</v>
      </c>
      <c r="BD102" s="42">
        <v>18774</v>
      </c>
      <c r="BE102" s="33">
        <v>22560</v>
      </c>
      <c r="BF102" s="85">
        <v>34752</v>
      </c>
      <c r="BG102" s="86">
        <v>0.68690742516245873</v>
      </c>
    </row>
    <row r="103" spans="1:59" ht="19.5" customHeight="1" x14ac:dyDescent="0.15">
      <c r="A103" s="15" t="s">
        <v>142</v>
      </c>
      <c r="B103" s="16">
        <v>51</v>
      </c>
      <c r="C103" s="17">
        <v>2</v>
      </c>
      <c r="D103" s="17">
        <v>41</v>
      </c>
      <c r="E103" s="17">
        <v>97</v>
      </c>
      <c r="F103" s="18">
        <f t="shared" si="54"/>
        <v>191</v>
      </c>
      <c r="G103" s="19">
        <v>457</v>
      </c>
      <c r="H103" s="17">
        <v>573</v>
      </c>
      <c r="I103" s="20">
        <f t="shared" si="55"/>
        <v>1030</v>
      </c>
      <c r="J103" s="19">
        <v>0</v>
      </c>
      <c r="K103" s="17">
        <v>0</v>
      </c>
      <c r="L103" s="20">
        <f t="shared" si="56"/>
        <v>0</v>
      </c>
      <c r="M103" s="21">
        <v>1</v>
      </c>
      <c r="N103" s="22">
        <v>0</v>
      </c>
      <c r="O103" s="22">
        <v>0</v>
      </c>
      <c r="P103" s="22">
        <v>1</v>
      </c>
      <c r="Q103" s="23">
        <v>1</v>
      </c>
      <c r="R103" s="17">
        <v>7</v>
      </c>
      <c r="S103" s="18">
        <f t="shared" si="57"/>
        <v>8</v>
      </c>
      <c r="T103" s="23">
        <v>493</v>
      </c>
      <c r="U103" s="17">
        <v>168</v>
      </c>
      <c r="V103" s="22">
        <v>0</v>
      </c>
      <c r="W103" s="20">
        <v>70</v>
      </c>
      <c r="X103" s="23">
        <v>31</v>
      </c>
      <c r="Y103" s="17">
        <v>0</v>
      </c>
      <c r="Z103" s="17">
        <v>0</v>
      </c>
      <c r="AA103" s="25">
        <v>0</v>
      </c>
      <c r="AB103" s="26">
        <f t="shared" si="58"/>
        <v>31</v>
      </c>
      <c r="AC103" s="27">
        <v>0</v>
      </c>
      <c r="AD103" s="28">
        <v>6</v>
      </c>
      <c r="AE103" s="29">
        <v>0</v>
      </c>
      <c r="AF103" s="28">
        <v>180</v>
      </c>
      <c r="AG103" s="22">
        <v>180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135</v>
      </c>
      <c r="AN103" s="22">
        <v>31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4">
        <v>1227</v>
      </c>
      <c r="AU103" s="48">
        <v>2080</v>
      </c>
      <c r="AV103" s="49">
        <v>673</v>
      </c>
      <c r="AW103" s="21">
        <v>0</v>
      </c>
      <c r="AX103" s="50">
        <v>115</v>
      </c>
      <c r="AY103" s="51">
        <v>51</v>
      </c>
      <c r="AZ103" s="22">
        <v>2</v>
      </c>
      <c r="BA103" s="52">
        <v>53</v>
      </c>
      <c r="BB103" s="40">
        <v>572</v>
      </c>
      <c r="BC103" s="41">
        <v>573</v>
      </c>
      <c r="BD103" s="42">
        <v>1145</v>
      </c>
      <c r="BE103" s="33">
        <v>1342</v>
      </c>
      <c r="BF103" s="53">
        <v>2195</v>
      </c>
      <c r="BG103" s="43">
        <v>0.4995633187772926</v>
      </c>
    </row>
    <row r="104" spans="1:59" ht="19.5" customHeight="1" thickBot="1" x14ac:dyDescent="0.2">
      <c r="A104" s="87" t="s">
        <v>143</v>
      </c>
      <c r="B104" s="45">
        <v>56</v>
      </c>
      <c r="C104" s="46">
        <v>0</v>
      </c>
      <c r="D104" s="46">
        <v>22</v>
      </c>
      <c r="E104" s="46">
        <v>71</v>
      </c>
      <c r="F104" s="88">
        <f t="shared" si="54"/>
        <v>149</v>
      </c>
      <c r="G104" s="89">
        <v>445</v>
      </c>
      <c r="H104" s="46">
        <v>512</v>
      </c>
      <c r="I104" s="90">
        <f t="shared" si="55"/>
        <v>957</v>
      </c>
      <c r="J104" s="89">
        <v>0</v>
      </c>
      <c r="K104" s="46">
        <v>0</v>
      </c>
      <c r="L104" s="90">
        <f t="shared" si="56"/>
        <v>0</v>
      </c>
      <c r="M104" s="91">
        <v>2</v>
      </c>
      <c r="N104" s="92">
        <v>0</v>
      </c>
      <c r="O104" s="92">
        <v>0</v>
      </c>
      <c r="P104" s="92">
        <v>2</v>
      </c>
      <c r="Q104" s="93">
        <v>1</v>
      </c>
      <c r="R104" s="46">
        <v>21</v>
      </c>
      <c r="S104" s="88">
        <f t="shared" si="57"/>
        <v>22</v>
      </c>
      <c r="T104" s="93">
        <v>509</v>
      </c>
      <c r="U104" s="46">
        <v>157</v>
      </c>
      <c r="V104" s="92">
        <v>0</v>
      </c>
      <c r="W104" s="90">
        <v>78</v>
      </c>
      <c r="X104" s="93">
        <v>18</v>
      </c>
      <c r="Y104" s="46">
        <v>2</v>
      </c>
      <c r="Z104" s="46">
        <v>0</v>
      </c>
      <c r="AA104" s="94">
        <v>0</v>
      </c>
      <c r="AB104" s="47">
        <f t="shared" si="58"/>
        <v>20</v>
      </c>
      <c r="AC104" s="95">
        <v>0</v>
      </c>
      <c r="AD104" s="96">
        <v>1</v>
      </c>
      <c r="AE104" s="97">
        <v>0</v>
      </c>
      <c r="AF104" s="96">
        <v>137</v>
      </c>
      <c r="AG104" s="92">
        <v>137</v>
      </c>
      <c r="AH104" s="92">
        <v>0</v>
      </c>
      <c r="AI104" s="92">
        <v>0</v>
      </c>
      <c r="AJ104" s="92">
        <v>0</v>
      </c>
      <c r="AK104" s="92">
        <v>0</v>
      </c>
      <c r="AL104" s="97">
        <v>0</v>
      </c>
      <c r="AM104" s="96">
        <v>41</v>
      </c>
      <c r="AN104" s="92">
        <v>2</v>
      </c>
      <c r="AO104" s="92">
        <v>0</v>
      </c>
      <c r="AP104" s="92">
        <v>0</v>
      </c>
      <c r="AQ104" s="92">
        <v>0</v>
      </c>
      <c r="AR104" s="92">
        <v>0</v>
      </c>
      <c r="AS104" s="98">
        <v>0</v>
      </c>
      <c r="AT104" s="49">
        <v>1115</v>
      </c>
      <c r="AU104" s="48">
        <v>1845</v>
      </c>
      <c r="AV104" s="49">
        <v>585</v>
      </c>
      <c r="AW104" s="101">
        <v>0</v>
      </c>
      <c r="AX104" s="50">
        <v>46</v>
      </c>
      <c r="AY104" s="102">
        <v>56</v>
      </c>
      <c r="AZ104" s="92">
        <v>0</v>
      </c>
      <c r="BA104" s="103">
        <v>56</v>
      </c>
      <c r="BB104" s="54">
        <v>491</v>
      </c>
      <c r="BC104" s="55">
        <v>512</v>
      </c>
      <c r="BD104" s="56">
        <v>1003</v>
      </c>
      <c r="BE104" s="57">
        <v>1161</v>
      </c>
      <c r="BF104" s="58">
        <v>1891</v>
      </c>
      <c r="BG104" s="59">
        <v>0.48953140578265203</v>
      </c>
    </row>
    <row r="105" spans="1:59" ht="19.5" customHeight="1" thickTop="1" thickBot="1" x14ac:dyDescent="0.2">
      <c r="A105" s="60" t="s">
        <v>144</v>
      </c>
      <c r="B105" s="61">
        <f>SUM(B102:B104)</f>
        <v>1638</v>
      </c>
      <c r="C105" s="62">
        <f t="shared" ref="C105:AS105" si="59">SUM(C102:C104)</f>
        <v>4</v>
      </c>
      <c r="D105" s="62">
        <f t="shared" si="59"/>
        <v>944</v>
      </c>
      <c r="E105" s="62">
        <f t="shared" si="59"/>
        <v>1352</v>
      </c>
      <c r="F105" s="63">
        <f t="shared" si="59"/>
        <v>3938</v>
      </c>
      <c r="G105" s="64">
        <f t="shared" si="59"/>
        <v>7660</v>
      </c>
      <c r="H105" s="62">
        <f t="shared" si="59"/>
        <v>6963</v>
      </c>
      <c r="I105" s="65">
        <f t="shared" si="59"/>
        <v>14623</v>
      </c>
      <c r="J105" s="64">
        <f t="shared" si="59"/>
        <v>6</v>
      </c>
      <c r="K105" s="62">
        <f t="shared" si="59"/>
        <v>76</v>
      </c>
      <c r="L105" s="65">
        <f t="shared" si="59"/>
        <v>82</v>
      </c>
      <c r="M105" s="67">
        <f t="shared" si="59"/>
        <v>20</v>
      </c>
      <c r="N105" s="68">
        <f t="shared" si="59"/>
        <v>0</v>
      </c>
      <c r="O105" s="75">
        <f t="shared" si="59"/>
        <v>0</v>
      </c>
      <c r="P105" s="75">
        <f t="shared" si="59"/>
        <v>10</v>
      </c>
      <c r="Q105" s="69">
        <f t="shared" si="59"/>
        <v>22</v>
      </c>
      <c r="R105" s="62">
        <f t="shared" si="59"/>
        <v>116</v>
      </c>
      <c r="S105" s="63">
        <f t="shared" si="59"/>
        <v>138</v>
      </c>
      <c r="T105" s="69">
        <f t="shared" si="59"/>
        <v>9194</v>
      </c>
      <c r="U105" s="62">
        <f t="shared" si="59"/>
        <v>1363</v>
      </c>
      <c r="V105" s="75">
        <f t="shared" si="59"/>
        <v>0</v>
      </c>
      <c r="W105" s="65">
        <f t="shared" si="59"/>
        <v>1050</v>
      </c>
      <c r="X105" s="61">
        <f t="shared" si="59"/>
        <v>403</v>
      </c>
      <c r="Y105" s="62">
        <f t="shared" si="59"/>
        <v>59</v>
      </c>
      <c r="Z105" s="62">
        <f t="shared" si="59"/>
        <v>0</v>
      </c>
      <c r="AA105" s="70">
        <f t="shared" si="59"/>
        <v>0</v>
      </c>
      <c r="AB105" s="71">
        <f t="shared" si="59"/>
        <v>462</v>
      </c>
      <c r="AC105" s="72">
        <f t="shared" si="59"/>
        <v>119</v>
      </c>
      <c r="AD105" s="73">
        <f t="shared" si="59"/>
        <v>198</v>
      </c>
      <c r="AE105" s="74">
        <f t="shared" si="59"/>
        <v>1</v>
      </c>
      <c r="AF105" s="73">
        <f t="shared" si="59"/>
        <v>2929</v>
      </c>
      <c r="AG105" s="68">
        <f t="shared" si="59"/>
        <v>2648</v>
      </c>
      <c r="AH105" s="68">
        <f t="shared" si="59"/>
        <v>276</v>
      </c>
      <c r="AI105" s="68">
        <f t="shared" si="59"/>
        <v>56</v>
      </c>
      <c r="AJ105" s="68">
        <f t="shared" si="59"/>
        <v>0</v>
      </c>
      <c r="AK105" s="68">
        <f t="shared" si="59"/>
        <v>0</v>
      </c>
      <c r="AL105" s="74">
        <f t="shared" si="59"/>
        <v>5</v>
      </c>
      <c r="AM105" s="73">
        <f t="shared" si="59"/>
        <v>734</v>
      </c>
      <c r="AN105" s="68">
        <f t="shared" si="59"/>
        <v>184</v>
      </c>
      <c r="AO105" s="68">
        <f t="shared" si="59"/>
        <v>0</v>
      </c>
      <c r="AP105" s="68">
        <f t="shared" si="59"/>
        <v>0</v>
      </c>
      <c r="AQ105" s="68">
        <f t="shared" si="59"/>
        <v>0</v>
      </c>
      <c r="AR105" s="68">
        <f t="shared" si="59"/>
        <v>0</v>
      </c>
      <c r="AS105" s="75">
        <f t="shared" si="59"/>
        <v>0</v>
      </c>
      <c r="AT105" s="66">
        <v>18751</v>
      </c>
      <c r="AU105" s="76">
        <v>32526</v>
      </c>
      <c r="AV105" s="66">
        <v>8415</v>
      </c>
      <c r="AW105" s="67">
        <v>13</v>
      </c>
      <c r="AX105" s="77">
        <v>6299</v>
      </c>
      <c r="AY105" s="78">
        <v>1651</v>
      </c>
      <c r="AZ105" s="68">
        <v>4</v>
      </c>
      <c r="BA105" s="79">
        <v>1655</v>
      </c>
      <c r="BB105" s="80">
        <v>13959</v>
      </c>
      <c r="BC105" s="81">
        <v>6963</v>
      </c>
      <c r="BD105" s="82">
        <v>20922</v>
      </c>
      <c r="BE105" s="66">
        <v>25063</v>
      </c>
      <c r="BF105" s="76">
        <v>38838</v>
      </c>
      <c r="BG105" s="83">
        <v>0.66719242902208198</v>
      </c>
    </row>
    <row r="106" spans="1:59" ht="19.5" customHeight="1" thickTop="1" thickBot="1" x14ac:dyDescent="0.2">
      <c r="A106" s="141" t="s">
        <v>145</v>
      </c>
      <c r="B106" s="142">
        <f>SUM(B105,B101,B87,B82,B75,B65,B54,B47,B23,B13)</f>
        <v>108605</v>
      </c>
      <c r="C106" s="143">
        <f t="shared" ref="C106:AS106" si="60">SUM(C105,C101,C87,C82,C75,C65,C54,C47,C23,C13)</f>
        <v>644</v>
      </c>
      <c r="D106" s="143">
        <f t="shared" si="60"/>
        <v>23303</v>
      </c>
      <c r="E106" s="143">
        <f t="shared" si="60"/>
        <v>24192</v>
      </c>
      <c r="F106" s="144">
        <f t="shared" si="60"/>
        <v>156744</v>
      </c>
      <c r="G106" s="145">
        <f t="shared" si="60"/>
        <v>291450</v>
      </c>
      <c r="H106" s="143">
        <f t="shared" si="60"/>
        <v>308842</v>
      </c>
      <c r="I106" s="146">
        <f t="shared" si="60"/>
        <v>600292</v>
      </c>
      <c r="J106" s="142">
        <f t="shared" si="60"/>
        <v>697</v>
      </c>
      <c r="K106" s="143">
        <f t="shared" si="60"/>
        <v>9607</v>
      </c>
      <c r="L106" s="146">
        <f t="shared" si="60"/>
        <v>10304</v>
      </c>
      <c r="M106" s="148">
        <f t="shared" si="60"/>
        <v>984</v>
      </c>
      <c r="N106" s="149">
        <f t="shared" si="60"/>
        <v>29</v>
      </c>
      <c r="O106" s="150">
        <f t="shared" si="60"/>
        <v>4</v>
      </c>
      <c r="P106" s="150">
        <f t="shared" si="60"/>
        <v>276</v>
      </c>
      <c r="Q106" s="151">
        <f t="shared" si="60"/>
        <v>1623</v>
      </c>
      <c r="R106" s="143">
        <f t="shared" si="60"/>
        <v>8717</v>
      </c>
      <c r="S106" s="144">
        <f t="shared" si="60"/>
        <v>10340</v>
      </c>
      <c r="T106" s="151">
        <f t="shared" si="60"/>
        <v>407376</v>
      </c>
      <c r="U106" s="143">
        <f t="shared" si="60"/>
        <v>151372</v>
      </c>
      <c r="V106" s="150">
        <f t="shared" si="60"/>
        <v>17082</v>
      </c>
      <c r="W106" s="146">
        <f t="shared" si="60"/>
        <v>51628</v>
      </c>
      <c r="X106" s="142">
        <f t="shared" si="60"/>
        <v>10404</v>
      </c>
      <c r="Y106" s="143">
        <f t="shared" si="60"/>
        <v>3135</v>
      </c>
      <c r="Z106" s="143">
        <f t="shared" si="60"/>
        <v>0</v>
      </c>
      <c r="AA106" s="152">
        <f t="shared" si="60"/>
        <v>3</v>
      </c>
      <c r="AB106" s="153">
        <f t="shared" si="60"/>
        <v>13542</v>
      </c>
      <c r="AC106" s="154">
        <f t="shared" si="60"/>
        <v>18959</v>
      </c>
      <c r="AD106" s="155">
        <f t="shared" si="60"/>
        <v>6050</v>
      </c>
      <c r="AE106" s="156">
        <f t="shared" si="60"/>
        <v>491</v>
      </c>
      <c r="AF106" s="155">
        <f t="shared" si="60"/>
        <v>146735</v>
      </c>
      <c r="AG106" s="149">
        <f t="shared" si="60"/>
        <v>136501</v>
      </c>
      <c r="AH106" s="149">
        <f t="shared" si="60"/>
        <v>9491</v>
      </c>
      <c r="AI106" s="149">
        <f t="shared" si="60"/>
        <v>5244</v>
      </c>
      <c r="AJ106" s="149">
        <f t="shared" si="60"/>
        <v>7</v>
      </c>
      <c r="AK106" s="149">
        <f t="shared" si="60"/>
        <v>0</v>
      </c>
      <c r="AL106" s="156">
        <f t="shared" si="60"/>
        <v>410</v>
      </c>
      <c r="AM106" s="155">
        <f t="shared" si="60"/>
        <v>58693</v>
      </c>
      <c r="AN106" s="149">
        <f t="shared" si="60"/>
        <v>32981</v>
      </c>
      <c r="AO106" s="149">
        <f t="shared" si="60"/>
        <v>2</v>
      </c>
      <c r="AP106" s="149">
        <f t="shared" si="60"/>
        <v>0</v>
      </c>
      <c r="AQ106" s="149">
        <f t="shared" si="60"/>
        <v>8392</v>
      </c>
      <c r="AR106" s="149">
        <f t="shared" si="60"/>
        <v>456</v>
      </c>
      <c r="AS106" s="150">
        <f t="shared" si="60"/>
        <v>0</v>
      </c>
      <c r="AT106" s="147">
        <v>773113</v>
      </c>
      <c r="AU106" s="158">
        <v>1444149</v>
      </c>
      <c r="AV106" s="159">
        <v>344269</v>
      </c>
      <c r="AW106" s="161">
        <v>15089</v>
      </c>
      <c r="AX106" s="162">
        <v>402367</v>
      </c>
      <c r="AY106" s="163">
        <v>123694</v>
      </c>
      <c r="AZ106" s="164">
        <v>644</v>
      </c>
      <c r="BA106" s="157">
        <v>124338</v>
      </c>
      <c r="BB106" s="165">
        <v>693817</v>
      </c>
      <c r="BC106" s="166">
        <v>308842</v>
      </c>
      <c r="BD106" s="167">
        <v>1002659</v>
      </c>
      <c r="BE106" s="159">
        <v>1190569</v>
      </c>
      <c r="BF106" s="160">
        <v>1861605</v>
      </c>
      <c r="BG106" s="168">
        <v>0.69197703306906932</v>
      </c>
    </row>
  </sheetData>
  <mergeCells count="64"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AV3:AV5"/>
    <mergeCell ref="AS3:AS5"/>
    <mergeCell ref="I4:I5"/>
    <mergeCell ref="J4:J5"/>
    <mergeCell ref="K4:K5"/>
    <mergeCell ref="AT3:AT5"/>
    <mergeCell ref="AU3:AU5"/>
    <mergeCell ref="AW2:AX2"/>
    <mergeCell ref="AY2:BG2"/>
    <mergeCell ref="B3:F3"/>
    <mergeCell ref="G3:I3"/>
    <mergeCell ref="J3:L3"/>
    <mergeCell ref="M3:P3"/>
    <mergeCell ref="Q3:S3"/>
    <mergeCell ref="T3:W3"/>
    <mergeCell ref="X3:AB3"/>
    <mergeCell ref="AC3:AC5"/>
    <mergeCell ref="BG3:BG5"/>
    <mergeCell ref="B4:C4"/>
    <mergeCell ref="D4:E4"/>
    <mergeCell ref="F4:F5"/>
    <mergeCell ref="G4:G5"/>
    <mergeCell ref="H4:H5"/>
    <mergeCell ref="AY3:BA3"/>
    <mergeCell ref="BB3:BD3"/>
    <mergeCell ref="BE3:BE5"/>
    <mergeCell ref="BF3:BF5"/>
    <mergeCell ref="BD4:BD5"/>
    <mergeCell ref="AA4:AA5"/>
    <mergeCell ref="L4:L5"/>
    <mergeCell ref="N4:O4"/>
    <mergeCell ref="P4:P5"/>
    <mergeCell ref="Q4:Q5"/>
    <mergeCell ref="R4:R5"/>
    <mergeCell ref="S4:S5"/>
    <mergeCell ref="U4:V4"/>
    <mergeCell ref="W4:W5"/>
    <mergeCell ref="X4:X5"/>
    <mergeCell ref="Y4:Y5"/>
    <mergeCell ref="Z4:Z5"/>
    <mergeCell ref="AM4:AN4"/>
    <mergeCell ref="AO4:AO5"/>
    <mergeCell ref="AP4:AP5"/>
    <mergeCell ref="AQ4:AQ5"/>
    <mergeCell ref="AB4:AB5"/>
    <mergeCell ref="AG4:AG5"/>
    <mergeCell ref="AH4:AI4"/>
    <mergeCell ref="AJ4:AJ5"/>
    <mergeCell ref="AK4:AK5"/>
    <mergeCell ref="AL4:AL5"/>
    <mergeCell ref="AX4:AX5"/>
    <mergeCell ref="AY4:AZ4"/>
    <mergeCell ref="BA4:BA5"/>
    <mergeCell ref="BB4:BB5"/>
    <mergeCell ref="BC4:BC5"/>
  </mergeCells>
  <phoneticPr fontId="4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5" fitToWidth="6" fitToHeight="0" pageOrder="overThenDown" orientation="portrait" r:id="rId1"/>
  <headerFooter>
    <oddHeader>&amp;C&amp;24&amp;U主管事務所別検査関係業務量報告書（その&amp;P）&amp;L全主管事務所（令和 5年 7月分）</oddHeader>
  </headerFooter>
  <colBreaks count="3" manualBreakCount="3">
    <brk id="19" max="1048575" man="1"/>
    <brk id="38" max="1048575" man="1"/>
    <brk id="59" max="10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6"/>
  <sheetViews>
    <sheetView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104" customWidth="1"/>
    <col min="51" max="51" width="10.625" style="3" customWidth="1"/>
    <col min="52" max="53" width="9.5" style="3" customWidth="1"/>
    <col min="54" max="56" width="9" style="104" customWidth="1"/>
    <col min="57" max="59" width="11.625" style="104" customWidth="1"/>
    <col min="60" max="60" width="10.625" style="104"/>
    <col min="61" max="61" width="3.125" style="3" hidden="1" customWidth="1"/>
    <col min="62" max="16384" width="10.625" style="3"/>
  </cols>
  <sheetData>
    <row r="1" spans="1:60" s="1" customFormat="1" ht="25.5" customHeight="1" thickBot="1" x14ac:dyDescent="0.2"/>
    <row r="2" spans="1:60" ht="17.25" customHeight="1" thickBot="1" x14ac:dyDescent="0.2">
      <c r="A2" s="264" t="s">
        <v>0</v>
      </c>
      <c r="B2" s="267" t="s">
        <v>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9"/>
      <c r="T2" s="270" t="s">
        <v>2</v>
      </c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2"/>
      <c r="AM2" s="237" t="s">
        <v>1</v>
      </c>
      <c r="AN2" s="238"/>
      <c r="AO2" s="238"/>
      <c r="AP2" s="238"/>
      <c r="AQ2" s="238"/>
      <c r="AR2" s="238"/>
      <c r="AS2" s="238"/>
      <c r="AT2" s="238"/>
      <c r="AU2" s="238"/>
      <c r="AV2" s="238"/>
      <c r="AW2" s="239" t="s">
        <v>3</v>
      </c>
      <c r="AX2" s="240"/>
      <c r="AY2" s="300" t="s">
        <v>4</v>
      </c>
      <c r="AZ2" s="301"/>
      <c r="BA2" s="301"/>
      <c r="BB2" s="301"/>
      <c r="BC2" s="301"/>
      <c r="BD2" s="301"/>
      <c r="BE2" s="301"/>
      <c r="BF2" s="301"/>
      <c r="BG2" s="302"/>
      <c r="BH2" s="2"/>
    </row>
    <row r="3" spans="1:60" ht="17.25" customHeight="1" x14ac:dyDescent="0.15">
      <c r="A3" s="265"/>
      <c r="B3" s="273" t="s">
        <v>5</v>
      </c>
      <c r="C3" s="274"/>
      <c r="D3" s="274"/>
      <c r="E3" s="274"/>
      <c r="F3" s="275"/>
      <c r="G3" s="276" t="s">
        <v>6</v>
      </c>
      <c r="H3" s="277"/>
      <c r="I3" s="278"/>
      <c r="J3" s="276" t="s">
        <v>7</v>
      </c>
      <c r="K3" s="277"/>
      <c r="L3" s="278"/>
      <c r="M3" s="279" t="s">
        <v>8</v>
      </c>
      <c r="N3" s="280"/>
      <c r="O3" s="280"/>
      <c r="P3" s="281"/>
      <c r="Q3" s="282" t="s">
        <v>9</v>
      </c>
      <c r="R3" s="283"/>
      <c r="S3" s="284"/>
      <c r="T3" s="241" t="s">
        <v>10</v>
      </c>
      <c r="U3" s="242"/>
      <c r="V3" s="242"/>
      <c r="W3" s="243"/>
      <c r="X3" s="254" t="s">
        <v>11</v>
      </c>
      <c r="Y3" s="255"/>
      <c r="Z3" s="255"/>
      <c r="AA3" s="255"/>
      <c r="AB3" s="256"/>
      <c r="AC3" s="257" t="s">
        <v>12</v>
      </c>
      <c r="AD3" s="260" t="s">
        <v>13</v>
      </c>
      <c r="AE3" s="261"/>
      <c r="AF3" s="241" t="s">
        <v>14</v>
      </c>
      <c r="AG3" s="242"/>
      <c r="AH3" s="242"/>
      <c r="AI3" s="242"/>
      <c r="AJ3" s="242"/>
      <c r="AK3" s="242"/>
      <c r="AL3" s="243"/>
      <c r="AM3" s="244" t="s">
        <v>15</v>
      </c>
      <c r="AN3" s="245"/>
      <c r="AO3" s="245"/>
      <c r="AP3" s="245"/>
      <c r="AQ3" s="246"/>
      <c r="AR3" s="247" t="s">
        <v>16</v>
      </c>
      <c r="AS3" s="249" t="s">
        <v>17</v>
      </c>
      <c r="AT3" s="257" t="s">
        <v>18</v>
      </c>
      <c r="AU3" s="251" t="s">
        <v>19</v>
      </c>
      <c r="AV3" s="251" t="s">
        <v>20</v>
      </c>
      <c r="AW3" s="193" t="s">
        <v>21</v>
      </c>
      <c r="AX3" s="4" t="s">
        <v>6</v>
      </c>
      <c r="AY3" s="306" t="s">
        <v>5</v>
      </c>
      <c r="AZ3" s="307"/>
      <c r="BA3" s="308"/>
      <c r="BB3" s="340" t="s">
        <v>6</v>
      </c>
      <c r="BC3" s="307"/>
      <c r="BD3" s="308"/>
      <c r="BE3" s="309" t="s">
        <v>18</v>
      </c>
      <c r="BF3" s="303" t="s">
        <v>19</v>
      </c>
      <c r="BG3" s="303" t="s">
        <v>22</v>
      </c>
      <c r="BH3" s="2"/>
    </row>
    <row r="4" spans="1:60" ht="17.25" customHeight="1" x14ac:dyDescent="0.15">
      <c r="A4" s="265"/>
      <c r="B4" s="285" t="s">
        <v>23</v>
      </c>
      <c r="C4" s="286"/>
      <c r="D4" s="287" t="s">
        <v>24</v>
      </c>
      <c r="E4" s="286"/>
      <c r="F4" s="288" t="s">
        <v>25</v>
      </c>
      <c r="G4" s="290" t="s">
        <v>26</v>
      </c>
      <c r="H4" s="312" t="s">
        <v>27</v>
      </c>
      <c r="I4" s="314" t="s">
        <v>25</v>
      </c>
      <c r="J4" s="290" t="s">
        <v>26</v>
      </c>
      <c r="K4" s="312" t="s">
        <v>28</v>
      </c>
      <c r="L4" s="317" t="s">
        <v>25</v>
      </c>
      <c r="M4" s="5"/>
      <c r="N4" s="318" t="s">
        <v>29</v>
      </c>
      <c r="O4" s="319"/>
      <c r="P4" s="288" t="s">
        <v>30</v>
      </c>
      <c r="Q4" s="320" t="s">
        <v>23</v>
      </c>
      <c r="R4" s="322" t="s">
        <v>24</v>
      </c>
      <c r="S4" s="324" t="s">
        <v>25</v>
      </c>
      <c r="T4" s="5"/>
      <c r="U4" s="318" t="s">
        <v>29</v>
      </c>
      <c r="V4" s="319"/>
      <c r="W4" s="288" t="s">
        <v>151</v>
      </c>
      <c r="X4" s="326" t="s">
        <v>32</v>
      </c>
      <c r="Y4" s="316" t="s">
        <v>33</v>
      </c>
      <c r="Z4" s="316" t="s">
        <v>34</v>
      </c>
      <c r="AA4" s="316" t="s">
        <v>35</v>
      </c>
      <c r="AB4" s="288" t="s">
        <v>25</v>
      </c>
      <c r="AC4" s="258"/>
      <c r="AD4" s="262"/>
      <c r="AE4" s="263"/>
      <c r="AF4" s="6"/>
      <c r="AG4" s="330" t="s">
        <v>36</v>
      </c>
      <c r="AH4" s="332" t="s">
        <v>37</v>
      </c>
      <c r="AI4" s="332"/>
      <c r="AJ4" s="332" t="s">
        <v>38</v>
      </c>
      <c r="AK4" s="332" t="s">
        <v>39</v>
      </c>
      <c r="AL4" s="288" t="s">
        <v>40</v>
      </c>
      <c r="AM4" s="334" t="s">
        <v>41</v>
      </c>
      <c r="AN4" s="335"/>
      <c r="AO4" s="336" t="s">
        <v>42</v>
      </c>
      <c r="AP4" s="336" t="s">
        <v>43</v>
      </c>
      <c r="AQ4" s="330" t="s">
        <v>44</v>
      </c>
      <c r="AR4" s="247"/>
      <c r="AS4" s="249"/>
      <c r="AT4" s="258"/>
      <c r="AU4" s="252"/>
      <c r="AV4" s="252"/>
      <c r="AW4" s="7" t="s">
        <v>45</v>
      </c>
      <c r="AX4" s="338" t="s">
        <v>26</v>
      </c>
      <c r="AY4" s="341" t="s">
        <v>23</v>
      </c>
      <c r="AZ4" s="342"/>
      <c r="BA4" s="343" t="s">
        <v>25</v>
      </c>
      <c r="BB4" s="345" t="s">
        <v>26</v>
      </c>
      <c r="BC4" s="296" t="s">
        <v>28</v>
      </c>
      <c r="BD4" s="298" t="s">
        <v>25</v>
      </c>
      <c r="BE4" s="310"/>
      <c r="BF4" s="304"/>
      <c r="BG4" s="304"/>
      <c r="BH4" s="2"/>
    </row>
    <row r="5" spans="1:60" ht="17.25" customHeight="1" thickBot="1" x14ac:dyDescent="0.2">
      <c r="A5" s="266"/>
      <c r="B5" s="192" t="s">
        <v>46</v>
      </c>
      <c r="C5" s="191" t="s">
        <v>28</v>
      </c>
      <c r="D5" s="191" t="s">
        <v>46</v>
      </c>
      <c r="E5" s="189" t="s">
        <v>27</v>
      </c>
      <c r="F5" s="289"/>
      <c r="G5" s="291"/>
      <c r="H5" s="313"/>
      <c r="I5" s="315"/>
      <c r="J5" s="291"/>
      <c r="K5" s="313"/>
      <c r="L5" s="315"/>
      <c r="M5" s="8"/>
      <c r="N5" s="9"/>
      <c r="O5" s="10" t="s">
        <v>152</v>
      </c>
      <c r="P5" s="289"/>
      <c r="Q5" s="321"/>
      <c r="R5" s="323"/>
      <c r="S5" s="325"/>
      <c r="T5" s="8"/>
      <c r="U5" s="9"/>
      <c r="V5" s="10" t="s">
        <v>152</v>
      </c>
      <c r="W5" s="289"/>
      <c r="X5" s="327"/>
      <c r="Y5" s="248"/>
      <c r="Z5" s="248"/>
      <c r="AA5" s="248"/>
      <c r="AB5" s="289"/>
      <c r="AC5" s="259"/>
      <c r="AD5" s="192" t="s">
        <v>48</v>
      </c>
      <c r="AE5" s="190" t="s">
        <v>49</v>
      </c>
      <c r="AF5" s="192"/>
      <c r="AG5" s="331"/>
      <c r="AH5" s="191"/>
      <c r="AI5" s="11" t="s">
        <v>50</v>
      </c>
      <c r="AJ5" s="333"/>
      <c r="AK5" s="333"/>
      <c r="AL5" s="289"/>
      <c r="AM5" s="192"/>
      <c r="AN5" s="11" t="s">
        <v>51</v>
      </c>
      <c r="AO5" s="337"/>
      <c r="AP5" s="337"/>
      <c r="AQ5" s="331"/>
      <c r="AR5" s="248"/>
      <c r="AS5" s="250"/>
      <c r="AT5" s="259"/>
      <c r="AU5" s="253"/>
      <c r="AV5" s="253"/>
      <c r="AW5" s="12" t="s">
        <v>52</v>
      </c>
      <c r="AX5" s="339"/>
      <c r="AY5" s="13" t="s">
        <v>46</v>
      </c>
      <c r="AZ5" s="14" t="s">
        <v>28</v>
      </c>
      <c r="BA5" s="344"/>
      <c r="BB5" s="346"/>
      <c r="BC5" s="297"/>
      <c r="BD5" s="299"/>
      <c r="BE5" s="311"/>
      <c r="BF5" s="305"/>
      <c r="BG5" s="305"/>
      <c r="BH5" s="2"/>
    </row>
    <row r="6" spans="1:60" ht="19.5" customHeight="1" x14ac:dyDescent="0.15">
      <c r="A6" s="15" t="s">
        <v>53</v>
      </c>
      <c r="B6" s="16">
        <v>1302</v>
      </c>
      <c r="C6" s="17">
        <v>10</v>
      </c>
      <c r="D6" s="17">
        <v>506</v>
      </c>
      <c r="E6" s="17">
        <v>501</v>
      </c>
      <c r="F6" s="18">
        <f>SUM(B6:E6)</f>
        <v>2319</v>
      </c>
      <c r="G6" s="19">
        <v>3367</v>
      </c>
      <c r="H6" s="17">
        <v>3377</v>
      </c>
      <c r="I6" s="20">
        <f>SUM(G6:H6)</f>
        <v>6744</v>
      </c>
      <c r="J6" s="19">
        <v>11</v>
      </c>
      <c r="K6" s="17">
        <v>276</v>
      </c>
      <c r="L6" s="20">
        <f>SUM(J6:K6)</f>
        <v>287</v>
      </c>
      <c r="M6" s="21">
        <v>30</v>
      </c>
      <c r="N6" s="22">
        <v>0</v>
      </c>
      <c r="O6" s="22">
        <v>0</v>
      </c>
      <c r="P6" s="22">
        <v>19</v>
      </c>
      <c r="Q6" s="23">
        <v>15</v>
      </c>
      <c r="R6" s="24">
        <v>165</v>
      </c>
      <c r="S6" s="18">
        <f>SUM(Q6:R6)</f>
        <v>180</v>
      </c>
      <c r="T6" s="23">
        <v>8591</v>
      </c>
      <c r="U6" s="17">
        <v>1627</v>
      </c>
      <c r="V6" s="22">
        <v>0</v>
      </c>
      <c r="W6" s="20">
        <v>1139</v>
      </c>
      <c r="X6" s="23">
        <v>166</v>
      </c>
      <c r="Y6" s="17">
        <v>36</v>
      </c>
      <c r="Z6" s="17">
        <v>0</v>
      </c>
      <c r="AA6" s="25">
        <v>0</v>
      </c>
      <c r="AB6" s="26">
        <f>SUM(X6:AA6)</f>
        <v>202</v>
      </c>
      <c r="AC6" s="27">
        <v>241</v>
      </c>
      <c r="AD6" s="28">
        <v>30</v>
      </c>
      <c r="AE6" s="29">
        <v>3</v>
      </c>
      <c r="AF6" s="30">
        <v>2593</v>
      </c>
      <c r="AG6" s="22">
        <v>2561</v>
      </c>
      <c r="AH6" s="31">
        <v>31</v>
      </c>
      <c r="AI6" s="22">
        <v>12</v>
      </c>
      <c r="AJ6" s="22">
        <v>0</v>
      </c>
      <c r="AK6" s="22">
        <v>0</v>
      </c>
      <c r="AL6" s="29">
        <v>0</v>
      </c>
      <c r="AM6" s="28">
        <v>990</v>
      </c>
      <c r="AN6" s="22">
        <v>458</v>
      </c>
      <c r="AO6" s="22">
        <v>0</v>
      </c>
      <c r="AP6" s="22">
        <v>0</v>
      </c>
      <c r="AQ6" s="22">
        <v>19</v>
      </c>
      <c r="AR6" s="22">
        <v>4</v>
      </c>
      <c r="AS6" s="32">
        <v>0</v>
      </c>
      <c r="AT6" s="33">
        <v>9560</v>
      </c>
      <c r="AU6" s="34">
        <v>22413</v>
      </c>
      <c r="AV6" s="35">
        <v>4194</v>
      </c>
      <c r="AW6" s="36">
        <v>971</v>
      </c>
      <c r="AX6" s="37">
        <v>7662</v>
      </c>
      <c r="AY6" s="38">
        <v>2273</v>
      </c>
      <c r="AZ6" s="31">
        <v>10</v>
      </c>
      <c r="BA6" s="39">
        <v>2283</v>
      </c>
      <c r="BB6" s="40">
        <v>11029</v>
      </c>
      <c r="BC6" s="41">
        <v>3377</v>
      </c>
      <c r="BD6" s="42">
        <v>14406</v>
      </c>
      <c r="BE6" s="33">
        <v>18193</v>
      </c>
      <c r="BF6" s="34">
        <v>31046</v>
      </c>
      <c r="BG6" s="43">
        <v>0.76558378453422182</v>
      </c>
      <c r="BH6" s="2"/>
    </row>
    <row r="7" spans="1:60" ht="19.5" customHeight="1" x14ac:dyDescent="0.15">
      <c r="A7" s="15" t="s">
        <v>54</v>
      </c>
      <c r="B7" s="16">
        <v>506</v>
      </c>
      <c r="C7" s="17">
        <v>5</v>
      </c>
      <c r="D7" s="17">
        <v>61</v>
      </c>
      <c r="E7" s="17">
        <v>107</v>
      </c>
      <c r="F7" s="18">
        <f t="shared" ref="F7:F12" si="0">SUM(B7:E7)</f>
        <v>679</v>
      </c>
      <c r="G7" s="19">
        <v>1123</v>
      </c>
      <c r="H7" s="17">
        <v>1262</v>
      </c>
      <c r="I7" s="20">
        <f t="shared" ref="I7:I12" si="1">SUM(G7:H7)</f>
        <v>2385</v>
      </c>
      <c r="J7" s="19">
        <v>0</v>
      </c>
      <c r="K7" s="17">
        <v>8</v>
      </c>
      <c r="L7" s="20">
        <f t="shared" ref="L7:L12" si="2">SUM(J7:K7)</f>
        <v>8</v>
      </c>
      <c r="M7" s="21">
        <v>5</v>
      </c>
      <c r="N7" s="22">
        <v>0</v>
      </c>
      <c r="O7" s="22">
        <v>0</v>
      </c>
      <c r="P7" s="22">
        <v>1</v>
      </c>
      <c r="Q7" s="23">
        <v>2</v>
      </c>
      <c r="R7" s="17">
        <v>23</v>
      </c>
      <c r="S7" s="18">
        <f t="shared" ref="S7:S12" si="3">SUM(Q7:R7)</f>
        <v>25</v>
      </c>
      <c r="T7" s="23">
        <v>1735</v>
      </c>
      <c r="U7" s="17">
        <v>218</v>
      </c>
      <c r="V7" s="22">
        <v>0</v>
      </c>
      <c r="W7" s="20">
        <v>363</v>
      </c>
      <c r="X7" s="23">
        <v>29</v>
      </c>
      <c r="Y7" s="17">
        <v>10</v>
      </c>
      <c r="Z7" s="17">
        <v>0</v>
      </c>
      <c r="AA7" s="25">
        <v>0</v>
      </c>
      <c r="AB7" s="26">
        <f t="shared" ref="AB7:AB12" si="4">SUM(X7:AA7)</f>
        <v>39</v>
      </c>
      <c r="AC7" s="27">
        <v>0</v>
      </c>
      <c r="AD7" s="28">
        <v>0</v>
      </c>
      <c r="AE7" s="29">
        <v>1</v>
      </c>
      <c r="AF7" s="28">
        <v>523</v>
      </c>
      <c r="AG7" s="22">
        <v>520</v>
      </c>
      <c r="AH7" s="22">
        <v>2</v>
      </c>
      <c r="AI7" s="22">
        <v>0</v>
      </c>
      <c r="AJ7" s="22">
        <v>0</v>
      </c>
      <c r="AK7" s="22">
        <v>0</v>
      </c>
      <c r="AL7" s="29">
        <v>0</v>
      </c>
      <c r="AM7" s="28">
        <v>232</v>
      </c>
      <c r="AN7" s="22">
        <v>141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4">
        <v>3095</v>
      </c>
      <c r="AU7" s="48">
        <v>5650</v>
      </c>
      <c r="AV7" s="49">
        <v>1387</v>
      </c>
      <c r="AW7" s="21">
        <v>4</v>
      </c>
      <c r="AX7" s="50">
        <v>1049</v>
      </c>
      <c r="AY7" s="51">
        <v>510</v>
      </c>
      <c r="AZ7" s="22">
        <v>5</v>
      </c>
      <c r="BA7" s="52">
        <v>515</v>
      </c>
      <c r="BB7" s="40">
        <v>2172</v>
      </c>
      <c r="BC7" s="41">
        <v>1262</v>
      </c>
      <c r="BD7" s="42">
        <v>3434</v>
      </c>
      <c r="BE7" s="33">
        <v>4148</v>
      </c>
      <c r="BF7" s="53">
        <v>6703</v>
      </c>
      <c r="BG7" s="43">
        <v>0.6324985439720443</v>
      </c>
      <c r="BH7" s="2"/>
    </row>
    <row r="8" spans="1:60" ht="19.5" customHeight="1" x14ac:dyDescent="0.15">
      <c r="A8" s="15" t="s">
        <v>55</v>
      </c>
      <c r="B8" s="16">
        <v>546</v>
      </c>
      <c r="C8" s="17">
        <v>5</v>
      </c>
      <c r="D8" s="17">
        <v>123</v>
      </c>
      <c r="E8" s="17">
        <v>107</v>
      </c>
      <c r="F8" s="18">
        <f t="shared" si="0"/>
        <v>781</v>
      </c>
      <c r="G8" s="19">
        <v>1195</v>
      </c>
      <c r="H8" s="17">
        <v>1213</v>
      </c>
      <c r="I8" s="20">
        <f t="shared" si="1"/>
        <v>2408</v>
      </c>
      <c r="J8" s="19">
        <v>1</v>
      </c>
      <c r="K8" s="17">
        <v>23</v>
      </c>
      <c r="L8" s="20">
        <f t="shared" si="2"/>
        <v>24</v>
      </c>
      <c r="M8" s="21">
        <v>8</v>
      </c>
      <c r="N8" s="22">
        <v>0</v>
      </c>
      <c r="O8" s="22">
        <v>0</v>
      </c>
      <c r="P8" s="22">
        <v>4</v>
      </c>
      <c r="Q8" s="23">
        <v>1</v>
      </c>
      <c r="R8" s="17">
        <v>42</v>
      </c>
      <c r="S8" s="18">
        <f t="shared" si="3"/>
        <v>43</v>
      </c>
      <c r="T8" s="23">
        <v>2179</v>
      </c>
      <c r="U8" s="17">
        <v>499</v>
      </c>
      <c r="V8" s="22">
        <v>0</v>
      </c>
      <c r="W8" s="20">
        <v>399</v>
      </c>
      <c r="X8" s="23">
        <v>46</v>
      </c>
      <c r="Y8" s="17">
        <v>18</v>
      </c>
      <c r="Z8" s="17">
        <v>0</v>
      </c>
      <c r="AA8" s="25">
        <v>0</v>
      </c>
      <c r="AB8" s="26">
        <f t="shared" si="4"/>
        <v>64</v>
      </c>
      <c r="AC8" s="27">
        <v>107</v>
      </c>
      <c r="AD8" s="28">
        <v>5</v>
      </c>
      <c r="AE8" s="29">
        <v>0</v>
      </c>
      <c r="AF8" s="28">
        <v>604</v>
      </c>
      <c r="AG8" s="22">
        <v>603</v>
      </c>
      <c r="AH8" s="22">
        <v>1</v>
      </c>
      <c r="AI8" s="22">
        <v>0</v>
      </c>
      <c r="AJ8" s="22">
        <v>0</v>
      </c>
      <c r="AK8" s="22">
        <v>0</v>
      </c>
      <c r="AL8" s="29">
        <v>0</v>
      </c>
      <c r="AM8" s="28">
        <v>566</v>
      </c>
      <c r="AN8" s="22">
        <v>278</v>
      </c>
      <c r="AO8" s="22">
        <v>0</v>
      </c>
      <c r="AP8" s="22">
        <v>0</v>
      </c>
      <c r="AQ8" s="22">
        <v>1</v>
      </c>
      <c r="AR8" s="22">
        <v>0</v>
      </c>
      <c r="AS8" s="32">
        <v>0</v>
      </c>
      <c r="AT8" s="44">
        <v>3275</v>
      </c>
      <c r="AU8" s="48">
        <v>6844</v>
      </c>
      <c r="AV8" s="49">
        <v>1356</v>
      </c>
      <c r="AW8" s="21">
        <v>26</v>
      </c>
      <c r="AX8" s="50">
        <v>2621</v>
      </c>
      <c r="AY8" s="51">
        <v>572</v>
      </c>
      <c r="AZ8" s="22">
        <v>5</v>
      </c>
      <c r="BA8" s="52">
        <v>577</v>
      </c>
      <c r="BB8" s="40">
        <v>3816</v>
      </c>
      <c r="BC8" s="41">
        <v>1213</v>
      </c>
      <c r="BD8" s="42">
        <v>5029</v>
      </c>
      <c r="BE8" s="33">
        <v>5922</v>
      </c>
      <c r="BF8" s="53">
        <v>9491</v>
      </c>
      <c r="BG8" s="43">
        <v>0.75879896599721619</v>
      </c>
      <c r="BH8" s="2"/>
    </row>
    <row r="9" spans="1:60" ht="19.5" customHeight="1" x14ac:dyDescent="0.15">
      <c r="A9" s="15" t="s">
        <v>56</v>
      </c>
      <c r="B9" s="16">
        <v>324</v>
      </c>
      <c r="C9" s="17">
        <v>3</v>
      </c>
      <c r="D9" s="17">
        <v>104</v>
      </c>
      <c r="E9" s="17">
        <v>103</v>
      </c>
      <c r="F9" s="18">
        <f t="shared" si="0"/>
        <v>534</v>
      </c>
      <c r="G9" s="19">
        <v>1427</v>
      </c>
      <c r="H9" s="17">
        <v>788</v>
      </c>
      <c r="I9" s="20">
        <f t="shared" si="1"/>
        <v>2215</v>
      </c>
      <c r="J9" s="19">
        <v>0</v>
      </c>
      <c r="K9" s="17">
        <v>7</v>
      </c>
      <c r="L9" s="20">
        <f t="shared" si="2"/>
        <v>7</v>
      </c>
      <c r="M9" s="21">
        <v>6</v>
      </c>
      <c r="N9" s="22">
        <v>0</v>
      </c>
      <c r="O9" s="22">
        <v>0</v>
      </c>
      <c r="P9" s="22">
        <v>2</v>
      </c>
      <c r="Q9" s="23">
        <v>5</v>
      </c>
      <c r="R9" s="17">
        <v>41</v>
      </c>
      <c r="S9" s="18">
        <f t="shared" si="3"/>
        <v>46</v>
      </c>
      <c r="T9" s="23">
        <v>1522</v>
      </c>
      <c r="U9" s="17">
        <v>592</v>
      </c>
      <c r="V9" s="22">
        <v>153</v>
      </c>
      <c r="W9" s="20">
        <v>251</v>
      </c>
      <c r="X9" s="23">
        <v>45</v>
      </c>
      <c r="Y9" s="17">
        <v>6</v>
      </c>
      <c r="Z9" s="17">
        <v>0</v>
      </c>
      <c r="AA9" s="25">
        <v>0</v>
      </c>
      <c r="AB9" s="26">
        <f t="shared" si="4"/>
        <v>51</v>
      </c>
      <c r="AC9" s="27">
        <v>66</v>
      </c>
      <c r="AD9" s="28">
        <v>28</v>
      </c>
      <c r="AE9" s="29">
        <v>0</v>
      </c>
      <c r="AF9" s="28">
        <v>496</v>
      </c>
      <c r="AG9" s="22">
        <v>485</v>
      </c>
      <c r="AH9" s="22">
        <v>11</v>
      </c>
      <c r="AI9" s="22">
        <v>0</v>
      </c>
      <c r="AJ9" s="22">
        <v>0</v>
      </c>
      <c r="AK9" s="22">
        <v>0</v>
      </c>
      <c r="AL9" s="29">
        <v>0</v>
      </c>
      <c r="AM9" s="28">
        <v>165</v>
      </c>
      <c r="AN9" s="22">
        <v>65</v>
      </c>
      <c r="AO9" s="22">
        <v>0</v>
      </c>
      <c r="AP9" s="22">
        <v>0</v>
      </c>
      <c r="AQ9" s="22">
        <v>59</v>
      </c>
      <c r="AR9" s="22">
        <v>0</v>
      </c>
      <c r="AS9" s="32">
        <v>0</v>
      </c>
      <c r="AT9" s="44">
        <v>2799</v>
      </c>
      <c r="AU9" s="48">
        <v>5232</v>
      </c>
      <c r="AV9" s="49">
        <v>907</v>
      </c>
      <c r="AW9" s="21">
        <v>65</v>
      </c>
      <c r="AX9" s="50">
        <v>1217</v>
      </c>
      <c r="AY9" s="51">
        <v>389</v>
      </c>
      <c r="AZ9" s="22">
        <v>3</v>
      </c>
      <c r="BA9" s="52">
        <v>392</v>
      </c>
      <c r="BB9" s="40">
        <v>2644</v>
      </c>
      <c r="BC9" s="41">
        <v>788</v>
      </c>
      <c r="BD9" s="42">
        <v>3432</v>
      </c>
      <c r="BE9" s="33">
        <v>4081</v>
      </c>
      <c r="BF9" s="53">
        <v>6514</v>
      </c>
      <c r="BG9" s="43">
        <v>0.77039627039627034</v>
      </c>
      <c r="BH9" s="2"/>
    </row>
    <row r="10" spans="1:60" ht="19.5" customHeight="1" x14ac:dyDescent="0.15">
      <c r="A10" s="15" t="s">
        <v>57</v>
      </c>
      <c r="B10" s="16">
        <v>256</v>
      </c>
      <c r="C10" s="17">
        <v>2</v>
      </c>
      <c r="D10" s="17">
        <v>73</v>
      </c>
      <c r="E10" s="17">
        <v>46</v>
      </c>
      <c r="F10" s="18">
        <f t="shared" si="0"/>
        <v>377</v>
      </c>
      <c r="G10" s="19">
        <v>1042</v>
      </c>
      <c r="H10" s="17">
        <v>757</v>
      </c>
      <c r="I10" s="20">
        <f t="shared" si="1"/>
        <v>1799</v>
      </c>
      <c r="J10" s="19">
        <v>0</v>
      </c>
      <c r="K10" s="17">
        <v>13</v>
      </c>
      <c r="L10" s="20">
        <f t="shared" si="2"/>
        <v>13</v>
      </c>
      <c r="M10" s="21">
        <v>4</v>
      </c>
      <c r="N10" s="22">
        <v>0</v>
      </c>
      <c r="O10" s="22">
        <v>0</v>
      </c>
      <c r="P10" s="22">
        <v>0</v>
      </c>
      <c r="Q10" s="23">
        <v>3</v>
      </c>
      <c r="R10" s="17">
        <v>29</v>
      </c>
      <c r="S10" s="18">
        <f t="shared" si="3"/>
        <v>32</v>
      </c>
      <c r="T10" s="23">
        <v>1117</v>
      </c>
      <c r="U10" s="17">
        <v>251</v>
      </c>
      <c r="V10" s="22">
        <v>47</v>
      </c>
      <c r="W10" s="20">
        <v>236</v>
      </c>
      <c r="X10" s="23">
        <v>26</v>
      </c>
      <c r="Y10" s="17">
        <v>9</v>
      </c>
      <c r="Z10" s="17">
        <v>0</v>
      </c>
      <c r="AA10" s="25">
        <v>0</v>
      </c>
      <c r="AB10" s="26">
        <f t="shared" si="4"/>
        <v>35</v>
      </c>
      <c r="AC10" s="27">
        <v>0</v>
      </c>
      <c r="AD10" s="28">
        <v>9</v>
      </c>
      <c r="AE10" s="29">
        <v>0</v>
      </c>
      <c r="AF10" s="28">
        <v>327</v>
      </c>
      <c r="AG10" s="22">
        <v>304</v>
      </c>
      <c r="AH10" s="22">
        <v>22</v>
      </c>
      <c r="AI10" s="22">
        <v>5</v>
      </c>
      <c r="AJ10" s="22">
        <v>0</v>
      </c>
      <c r="AK10" s="22">
        <v>0</v>
      </c>
      <c r="AL10" s="29">
        <v>0</v>
      </c>
      <c r="AM10" s="28">
        <v>220</v>
      </c>
      <c r="AN10" s="22">
        <v>115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4">
        <v>2210</v>
      </c>
      <c r="AU10" s="48">
        <v>3950</v>
      </c>
      <c r="AV10" s="49">
        <v>822</v>
      </c>
      <c r="AW10" s="21">
        <v>60</v>
      </c>
      <c r="AX10" s="50">
        <v>840</v>
      </c>
      <c r="AY10" s="51">
        <v>316</v>
      </c>
      <c r="AZ10" s="22">
        <v>2</v>
      </c>
      <c r="BA10" s="52">
        <v>318</v>
      </c>
      <c r="BB10" s="40">
        <v>1882</v>
      </c>
      <c r="BC10" s="41">
        <v>757</v>
      </c>
      <c r="BD10" s="42">
        <v>2639</v>
      </c>
      <c r="BE10" s="33">
        <v>3110</v>
      </c>
      <c r="BF10" s="53">
        <v>4850</v>
      </c>
      <c r="BG10" s="43">
        <v>0.71314892004547181</v>
      </c>
      <c r="BH10" s="2"/>
    </row>
    <row r="11" spans="1:60" ht="19.5" customHeight="1" x14ac:dyDescent="0.15">
      <c r="A11" s="15" t="s">
        <v>58</v>
      </c>
      <c r="B11" s="16">
        <v>312</v>
      </c>
      <c r="C11" s="17">
        <v>6</v>
      </c>
      <c r="D11" s="17">
        <v>76</v>
      </c>
      <c r="E11" s="17">
        <v>65</v>
      </c>
      <c r="F11" s="18">
        <f t="shared" si="0"/>
        <v>459</v>
      </c>
      <c r="G11" s="19">
        <v>772</v>
      </c>
      <c r="H11" s="17">
        <v>863</v>
      </c>
      <c r="I11" s="20">
        <f t="shared" si="1"/>
        <v>1635</v>
      </c>
      <c r="J11" s="19">
        <v>15</v>
      </c>
      <c r="K11" s="17">
        <v>20</v>
      </c>
      <c r="L11" s="20">
        <f t="shared" si="2"/>
        <v>35</v>
      </c>
      <c r="M11" s="21">
        <v>4</v>
      </c>
      <c r="N11" s="22">
        <v>0</v>
      </c>
      <c r="O11" s="22">
        <v>0</v>
      </c>
      <c r="P11" s="22">
        <v>2</v>
      </c>
      <c r="Q11" s="23">
        <v>3</v>
      </c>
      <c r="R11" s="17">
        <v>43</v>
      </c>
      <c r="S11" s="18">
        <f t="shared" si="3"/>
        <v>46</v>
      </c>
      <c r="T11" s="23">
        <v>1193</v>
      </c>
      <c r="U11" s="17">
        <v>263</v>
      </c>
      <c r="V11" s="22">
        <v>0</v>
      </c>
      <c r="W11" s="20">
        <v>171</v>
      </c>
      <c r="X11" s="23">
        <v>22</v>
      </c>
      <c r="Y11" s="17">
        <v>9</v>
      </c>
      <c r="Z11" s="17">
        <v>0</v>
      </c>
      <c r="AA11" s="25">
        <v>0</v>
      </c>
      <c r="AB11" s="26">
        <f t="shared" si="4"/>
        <v>31</v>
      </c>
      <c r="AC11" s="27">
        <v>1</v>
      </c>
      <c r="AD11" s="28">
        <v>1</v>
      </c>
      <c r="AE11" s="29">
        <v>1</v>
      </c>
      <c r="AF11" s="28">
        <v>367</v>
      </c>
      <c r="AG11" s="22">
        <v>365</v>
      </c>
      <c r="AH11" s="22">
        <v>1</v>
      </c>
      <c r="AI11" s="22">
        <v>0</v>
      </c>
      <c r="AJ11" s="22">
        <v>0</v>
      </c>
      <c r="AK11" s="22">
        <v>0</v>
      </c>
      <c r="AL11" s="29">
        <v>0</v>
      </c>
      <c r="AM11" s="28">
        <v>251</v>
      </c>
      <c r="AN11" s="22">
        <v>155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4">
        <v>2152</v>
      </c>
      <c r="AU11" s="48">
        <v>4043</v>
      </c>
      <c r="AV11" s="49">
        <v>958</v>
      </c>
      <c r="AW11" s="21">
        <v>0</v>
      </c>
      <c r="AX11" s="50">
        <v>1300</v>
      </c>
      <c r="AY11" s="51">
        <v>312</v>
      </c>
      <c r="AZ11" s="22">
        <v>6</v>
      </c>
      <c r="BA11" s="52">
        <v>318</v>
      </c>
      <c r="BB11" s="40">
        <v>2072</v>
      </c>
      <c r="BC11" s="41">
        <v>863</v>
      </c>
      <c r="BD11" s="42">
        <v>2935</v>
      </c>
      <c r="BE11" s="33">
        <v>3452</v>
      </c>
      <c r="BF11" s="53">
        <v>5343</v>
      </c>
      <c r="BG11" s="43">
        <v>0.70596252129471893</v>
      </c>
      <c r="BH11" s="2"/>
    </row>
    <row r="12" spans="1:60" ht="19.5" customHeight="1" thickBot="1" x14ac:dyDescent="0.2">
      <c r="A12" s="15" t="s">
        <v>59</v>
      </c>
      <c r="B12" s="16">
        <v>265</v>
      </c>
      <c r="C12" s="17">
        <v>2</v>
      </c>
      <c r="D12" s="17">
        <v>65</v>
      </c>
      <c r="E12" s="17">
        <v>45</v>
      </c>
      <c r="F12" s="18">
        <f t="shared" si="0"/>
        <v>377</v>
      </c>
      <c r="G12" s="19">
        <v>586</v>
      </c>
      <c r="H12" s="17">
        <v>613</v>
      </c>
      <c r="I12" s="20">
        <f t="shared" si="1"/>
        <v>1199</v>
      </c>
      <c r="J12" s="19">
        <v>0</v>
      </c>
      <c r="K12" s="17">
        <v>10</v>
      </c>
      <c r="L12" s="20">
        <f t="shared" si="2"/>
        <v>10</v>
      </c>
      <c r="M12" s="21">
        <v>8</v>
      </c>
      <c r="N12" s="22">
        <v>0</v>
      </c>
      <c r="O12" s="22">
        <v>0</v>
      </c>
      <c r="P12" s="22">
        <v>3</v>
      </c>
      <c r="Q12" s="23">
        <v>7</v>
      </c>
      <c r="R12" s="17">
        <v>14</v>
      </c>
      <c r="S12" s="18">
        <f t="shared" si="3"/>
        <v>21</v>
      </c>
      <c r="T12" s="23">
        <v>1052</v>
      </c>
      <c r="U12" s="17">
        <v>223</v>
      </c>
      <c r="V12" s="22">
        <v>37</v>
      </c>
      <c r="W12" s="20">
        <v>196</v>
      </c>
      <c r="X12" s="23">
        <v>32</v>
      </c>
      <c r="Y12" s="17">
        <v>6</v>
      </c>
      <c r="Z12" s="17">
        <v>0</v>
      </c>
      <c r="AA12" s="25">
        <v>0</v>
      </c>
      <c r="AB12" s="26">
        <f t="shared" si="4"/>
        <v>38</v>
      </c>
      <c r="AC12" s="27">
        <v>3</v>
      </c>
      <c r="AD12" s="28">
        <v>2</v>
      </c>
      <c r="AE12" s="29">
        <v>1</v>
      </c>
      <c r="AF12" s="28">
        <v>297</v>
      </c>
      <c r="AG12" s="22">
        <v>296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159</v>
      </c>
      <c r="AN12" s="22">
        <v>74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4">
        <v>1604</v>
      </c>
      <c r="AU12" s="48">
        <v>3177</v>
      </c>
      <c r="AV12" s="49">
        <v>678</v>
      </c>
      <c r="AW12" s="21">
        <v>3</v>
      </c>
      <c r="AX12" s="50">
        <v>1404</v>
      </c>
      <c r="AY12" s="51">
        <v>268</v>
      </c>
      <c r="AZ12" s="22">
        <v>2</v>
      </c>
      <c r="BA12" s="52">
        <v>270</v>
      </c>
      <c r="BB12" s="54">
        <v>1990</v>
      </c>
      <c r="BC12" s="55">
        <v>613</v>
      </c>
      <c r="BD12" s="56">
        <v>2603</v>
      </c>
      <c r="BE12" s="57">
        <v>3011</v>
      </c>
      <c r="BF12" s="58">
        <v>4584</v>
      </c>
      <c r="BG12" s="59">
        <v>0.76450249711870921</v>
      </c>
      <c r="BH12" s="2"/>
    </row>
    <row r="13" spans="1:60" ht="19.5" customHeight="1" thickTop="1" thickBot="1" x14ac:dyDescent="0.2">
      <c r="A13" s="60" t="s">
        <v>60</v>
      </c>
      <c r="B13" s="61">
        <f>SUM(B6:B12)</f>
        <v>3511</v>
      </c>
      <c r="C13" s="62">
        <f t="shared" ref="C13:AS13" si="5">SUM(C6:C12)</f>
        <v>33</v>
      </c>
      <c r="D13" s="62">
        <f t="shared" si="5"/>
        <v>1008</v>
      </c>
      <c r="E13" s="62">
        <f t="shared" si="5"/>
        <v>974</v>
      </c>
      <c r="F13" s="63">
        <f t="shared" si="5"/>
        <v>5526</v>
      </c>
      <c r="G13" s="64">
        <f t="shared" si="5"/>
        <v>9512</v>
      </c>
      <c r="H13" s="62">
        <f t="shared" si="5"/>
        <v>8873</v>
      </c>
      <c r="I13" s="65">
        <f t="shared" si="5"/>
        <v>18385</v>
      </c>
      <c r="J13" s="64">
        <f t="shared" si="5"/>
        <v>27</v>
      </c>
      <c r="K13" s="62">
        <f t="shared" si="5"/>
        <v>357</v>
      </c>
      <c r="L13" s="65">
        <f t="shared" si="5"/>
        <v>384</v>
      </c>
      <c r="M13" s="67">
        <f t="shared" si="5"/>
        <v>65</v>
      </c>
      <c r="N13" s="68">
        <f t="shared" si="5"/>
        <v>0</v>
      </c>
      <c r="O13" s="68">
        <f t="shared" si="5"/>
        <v>0</v>
      </c>
      <c r="P13" s="68">
        <f t="shared" si="5"/>
        <v>31</v>
      </c>
      <c r="Q13" s="69">
        <f t="shared" si="5"/>
        <v>36</v>
      </c>
      <c r="R13" s="62">
        <f t="shared" si="5"/>
        <v>357</v>
      </c>
      <c r="S13" s="63">
        <f t="shared" si="5"/>
        <v>393</v>
      </c>
      <c r="T13" s="69">
        <f t="shared" si="5"/>
        <v>17389</v>
      </c>
      <c r="U13" s="62">
        <f t="shared" si="5"/>
        <v>3673</v>
      </c>
      <c r="V13" s="68">
        <f t="shared" si="5"/>
        <v>237</v>
      </c>
      <c r="W13" s="65">
        <f t="shared" si="5"/>
        <v>2755</v>
      </c>
      <c r="X13" s="69">
        <f t="shared" si="5"/>
        <v>366</v>
      </c>
      <c r="Y13" s="62">
        <f t="shared" si="5"/>
        <v>94</v>
      </c>
      <c r="Z13" s="62">
        <f t="shared" si="5"/>
        <v>0</v>
      </c>
      <c r="AA13" s="70">
        <f t="shared" si="5"/>
        <v>0</v>
      </c>
      <c r="AB13" s="71">
        <f t="shared" si="5"/>
        <v>460</v>
      </c>
      <c r="AC13" s="72">
        <f t="shared" si="5"/>
        <v>418</v>
      </c>
      <c r="AD13" s="73">
        <f t="shared" si="5"/>
        <v>75</v>
      </c>
      <c r="AE13" s="74">
        <f t="shared" si="5"/>
        <v>6</v>
      </c>
      <c r="AF13" s="73">
        <f t="shared" si="5"/>
        <v>5207</v>
      </c>
      <c r="AG13" s="68">
        <f t="shared" si="5"/>
        <v>5134</v>
      </c>
      <c r="AH13" s="68">
        <f t="shared" si="5"/>
        <v>68</v>
      </c>
      <c r="AI13" s="68">
        <f t="shared" si="5"/>
        <v>17</v>
      </c>
      <c r="AJ13" s="68">
        <f t="shared" si="5"/>
        <v>0</v>
      </c>
      <c r="AK13" s="68">
        <f t="shared" si="5"/>
        <v>0</v>
      </c>
      <c r="AL13" s="74">
        <f t="shared" si="5"/>
        <v>0</v>
      </c>
      <c r="AM13" s="73">
        <f t="shared" si="5"/>
        <v>2583</v>
      </c>
      <c r="AN13" s="68">
        <f t="shared" si="5"/>
        <v>1286</v>
      </c>
      <c r="AO13" s="68">
        <f t="shared" si="5"/>
        <v>0</v>
      </c>
      <c r="AP13" s="68">
        <f t="shared" si="5"/>
        <v>0</v>
      </c>
      <c r="AQ13" s="68">
        <f t="shared" si="5"/>
        <v>79</v>
      </c>
      <c r="AR13" s="68">
        <f t="shared" si="5"/>
        <v>4</v>
      </c>
      <c r="AS13" s="75">
        <f t="shared" si="5"/>
        <v>0</v>
      </c>
      <c r="AT13" s="66">
        <v>24695</v>
      </c>
      <c r="AU13" s="76">
        <v>51309</v>
      </c>
      <c r="AV13" s="66">
        <v>10302</v>
      </c>
      <c r="AW13" s="67">
        <v>1129</v>
      </c>
      <c r="AX13" s="77">
        <v>16093</v>
      </c>
      <c r="AY13" s="78">
        <v>4640</v>
      </c>
      <c r="AZ13" s="68">
        <v>33</v>
      </c>
      <c r="BA13" s="79">
        <v>4673</v>
      </c>
      <c r="BB13" s="80">
        <v>25605</v>
      </c>
      <c r="BC13" s="81">
        <v>8873</v>
      </c>
      <c r="BD13" s="82">
        <v>34478</v>
      </c>
      <c r="BE13" s="66">
        <v>41917</v>
      </c>
      <c r="BF13" s="76">
        <v>68531</v>
      </c>
      <c r="BG13" s="83">
        <v>0.74264748535297875</v>
      </c>
      <c r="BH13" s="2"/>
    </row>
    <row r="14" spans="1:60" ht="19.5" customHeight="1" thickTop="1" x14ac:dyDescent="0.15">
      <c r="A14" s="15" t="s">
        <v>61</v>
      </c>
      <c r="B14" s="16">
        <v>1063</v>
      </c>
      <c r="C14" s="17">
        <v>2</v>
      </c>
      <c r="D14" s="17">
        <v>143</v>
      </c>
      <c r="E14" s="17">
        <v>164</v>
      </c>
      <c r="F14" s="18">
        <f t="shared" ref="F14:F22" si="6">SUM(B14:E14)</f>
        <v>1372</v>
      </c>
      <c r="G14" s="19">
        <v>3754</v>
      </c>
      <c r="H14" s="17">
        <v>2547</v>
      </c>
      <c r="I14" s="20">
        <f t="shared" ref="I14:I22" si="7">SUM(G14:H14)</f>
        <v>6301</v>
      </c>
      <c r="J14" s="19">
        <v>0</v>
      </c>
      <c r="K14" s="17">
        <v>41</v>
      </c>
      <c r="L14" s="20">
        <f t="shared" ref="L14:L22" si="8">SUM(J14:K14)</f>
        <v>41</v>
      </c>
      <c r="M14" s="21">
        <v>15</v>
      </c>
      <c r="N14" s="22">
        <v>0</v>
      </c>
      <c r="O14" s="22">
        <v>0</v>
      </c>
      <c r="P14" s="22">
        <v>1</v>
      </c>
      <c r="Q14" s="23">
        <v>8</v>
      </c>
      <c r="R14" s="17">
        <v>22</v>
      </c>
      <c r="S14" s="18">
        <f t="shared" ref="S14:S22" si="9">SUM(Q14:R14)</f>
        <v>30</v>
      </c>
      <c r="T14" s="23">
        <v>3582</v>
      </c>
      <c r="U14" s="17">
        <v>1053</v>
      </c>
      <c r="V14" s="22">
        <v>395</v>
      </c>
      <c r="W14" s="20">
        <v>575</v>
      </c>
      <c r="X14" s="23">
        <v>88</v>
      </c>
      <c r="Y14" s="17">
        <v>22</v>
      </c>
      <c r="Z14" s="17">
        <v>0</v>
      </c>
      <c r="AA14" s="25">
        <v>0</v>
      </c>
      <c r="AB14" s="26">
        <f t="shared" ref="AB14:AB22" si="10">SUM(X14:AA14)</f>
        <v>110</v>
      </c>
      <c r="AC14" s="27">
        <v>50</v>
      </c>
      <c r="AD14" s="28">
        <v>134</v>
      </c>
      <c r="AE14" s="29">
        <v>3</v>
      </c>
      <c r="AF14" s="28">
        <v>1418</v>
      </c>
      <c r="AG14" s="22">
        <v>1277</v>
      </c>
      <c r="AH14" s="22">
        <v>141</v>
      </c>
      <c r="AI14" s="22">
        <v>104</v>
      </c>
      <c r="AJ14" s="22">
        <v>0</v>
      </c>
      <c r="AK14" s="22">
        <v>0</v>
      </c>
      <c r="AL14" s="29">
        <v>0</v>
      </c>
      <c r="AM14" s="28">
        <v>546</v>
      </c>
      <c r="AN14" s="22">
        <v>203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7756</v>
      </c>
      <c r="AU14" s="34">
        <v>13629</v>
      </c>
      <c r="AV14" s="35">
        <v>2769</v>
      </c>
      <c r="AW14" s="21">
        <v>0</v>
      </c>
      <c r="AX14" s="50">
        <v>2382</v>
      </c>
      <c r="AY14" s="51">
        <v>1063</v>
      </c>
      <c r="AZ14" s="22">
        <v>2</v>
      </c>
      <c r="BA14" s="52">
        <v>1065</v>
      </c>
      <c r="BB14" s="40">
        <v>6136</v>
      </c>
      <c r="BC14" s="41">
        <v>2547</v>
      </c>
      <c r="BD14" s="42">
        <v>8683</v>
      </c>
      <c r="BE14" s="33">
        <v>10138</v>
      </c>
      <c r="BF14" s="85">
        <v>16011</v>
      </c>
      <c r="BG14" s="86">
        <v>0.70666820223425086</v>
      </c>
      <c r="BH14" s="2"/>
    </row>
    <row r="15" spans="1:60" ht="19.5" customHeight="1" x14ac:dyDescent="0.15">
      <c r="A15" s="15" t="s">
        <v>62</v>
      </c>
      <c r="B15" s="16">
        <v>577</v>
      </c>
      <c r="C15" s="17">
        <v>4</v>
      </c>
      <c r="D15" s="17">
        <v>98</v>
      </c>
      <c r="E15" s="17">
        <v>123</v>
      </c>
      <c r="F15" s="18">
        <f t="shared" si="6"/>
        <v>802</v>
      </c>
      <c r="G15" s="19">
        <v>1786</v>
      </c>
      <c r="H15" s="17">
        <v>1921</v>
      </c>
      <c r="I15" s="20">
        <f t="shared" si="7"/>
        <v>3707</v>
      </c>
      <c r="J15" s="19">
        <v>0</v>
      </c>
      <c r="K15" s="17">
        <v>20</v>
      </c>
      <c r="L15" s="20">
        <f t="shared" si="8"/>
        <v>20</v>
      </c>
      <c r="M15" s="21">
        <v>6</v>
      </c>
      <c r="N15" s="22">
        <v>0</v>
      </c>
      <c r="O15" s="22">
        <v>0</v>
      </c>
      <c r="P15" s="22">
        <v>2</v>
      </c>
      <c r="Q15" s="23">
        <v>9</v>
      </c>
      <c r="R15" s="17">
        <v>16</v>
      </c>
      <c r="S15" s="18">
        <f t="shared" si="9"/>
        <v>25</v>
      </c>
      <c r="T15" s="23">
        <v>1971</v>
      </c>
      <c r="U15" s="17">
        <v>462</v>
      </c>
      <c r="V15" s="22">
        <v>0</v>
      </c>
      <c r="W15" s="20">
        <v>327</v>
      </c>
      <c r="X15" s="23">
        <v>52</v>
      </c>
      <c r="Y15" s="17">
        <v>7</v>
      </c>
      <c r="Z15" s="17">
        <v>0</v>
      </c>
      <c r="AA15" s="25">
        <v>0</v>
      </c>
      <c r="AB15" s="26">
        <f t="shared" si="10"/>
        <v>59</v>
      </c>
      <c r="AC15" s="27">
        <v>51</v>
      </c>
      <c r="AD15" s="28">
        <v>7</v>
      </c>
      <c r="AE15" s="29">
        <v>4</v>
      </c>
      <c r="AF15" s="28">
        <v>608</v>
      </c>
      <c r="AG15" s="22">
        <v>601</v>
      </c>
      <c r="AH15" s="22">
        <v>3</v>
      </c>
      <c r="AI15" s="22">
        <v>1</v>
      </c>
      <c r="AJ15" s="22">
        <v>0</v>
      </c>
      <c r="AK15" s="22">
        <v>0</v>
      </c>
      <c r="AL15" s="29">
        <v>4</v>
      </c>
      <c r="AM15" s="28">
        <v>358</v>
      </c>
      <c r="AN15" s="22">
        <v>132</v>
      </c>
      <c r="AO15" s="22">
        <v>0</v>
      </c>
      <c r="AP15" s="22">
        <v>0</v>
      </c>
      <c r="AQ15" s="22">
        <v>1</v>
      </c>
      <c r="AR15" s="22">
        <v>0</v>
      </c>
      <c r="AS15" s="32">
        <v>0</v>
      </c>
      <c r="AT15" s="44">
        <v>4586</v>
      </c>
      <c r="AU15" s="48">
        <v>7670</v>
      </c>
      <c r="AV15" s="49">
        <v>2074</v>
      </c>
      <c r="AW15" s="21">
        <v>0</v>
      </c>
      <c r="AX15" s="50">
        <v>1175</v>
      </c>
      <c r="AY15" s="51">
        <v>577</v>
      </c>
      <c r="AZ15" s="22">
        <v>4</v>
      </c>
      <c r="BA15" s="52">
        <v>581</v>
      </c>
      <c r="BB15" s="40">
        <v>2961</v>
      </c>
      <c r="BC15" s="41">
        <v>1921</v>
      </c>
      <c r="BD15" s="42">
        <v>4882</v>
      </c>
      <c r="BE15" s="33">
        <v>5761</v>
      </c>
      <c r="BF15" s="53">
        <v>8845</v>
      </c>
      <c r="BG15" s="43">
        <v>0.60651372388365421</v>
      </c>
      <c r="BH15" s="2"/>
    </row>
    <row r="16" spans="1:60" ht="19.5" customHeight="1" x14ac:dyDescent="0.15">
      <c r="A16" s="15" t="s">
        <v>63</v>
      </c>
      <c r="B16" s="16">
        <v>1379</v>
      </c>
      <c r="C16" s="17">
        <v>3</v>
      </c>
      <c r="D16" s="17">
        <v>336</v>
      </c>
      <c r="E16" s="17">
        <v>295</v>
      </c>
      <c r="F16" s="18">
        <f t="shared" si="6"/>
        <v>2013</v>
      </c>
      <c r="G16" s="19">
        <v>5677</v>
      </c>
      <c r="H16" s="17">
        <v>2988</v>
      </c>
      <c r="I16" s="20">
        <f t="shared" si="7"/>
        <v>8665</v>
      </c>
      <c r="J16" s="19">
        <v>0</v>
      </c>
      <c r="K16" s="17">
        <v>75</v>
      </c>
      <c r="L16" s="20">
        <f t="shared" si="8"/>
        <v>75</v>
      </c>
      <c r="M16" s="21">
        <v>11</v>
      </c>
      <c r="N16" s="22">
        <v>0</v>
      </c>
      <c r="O16" s="22">
        <v>0</v>
      </c>
      <c r="P16" s="22">
        <v>1</v>
      </c>
      <c r="Q16" s="23">
        <v>29</v>
      </c>
      <c r="R16" s="17">
        <v>72</v>
      </c>
      <c r="S16" s="18">
        <f t="shared" si="9"/>
        <v>101</v>
      </c>
      <c r="T16" s="23">
        <v>4833</v>
      </c>
      <c r="U16" s="17">
        <v>1690</v>
      </c>
      <c r="V16" s="22">
        <v>840</v>
      </c>
      <c r="W16" s="20">
        <v>611</v>
      </c>
      <c r="X16" s="23">
        <v>110</v>
      </c>
      <c r="Y16" s="17">
        <v>21</v>
      </c>
      <c r="Z16" s="17">
        <v>0</v>
      </c>
      <c r="AA16" s="25">
        <v>0</v>
      </c>
      <c r="AB16" s="26">
        <f t="shared" si="10"/>
        <v>131</v>
      </c>
      <c r="AC16" s="27">
        <v>172</v>
      </c>
      <c r="AD16" s="28">
        <v>19</v>
      </c>
      <c r="AE16" s="29">
        <v>0</v>
      </c>
      <c r="AF16" s="28">
        <v>1644</v>
      </c>
      <c r="AG16" s="22">
        <v>1623</v>
      </c>
      <c r="AH16" s="22">
        <v>21</v>
      </c>
      <c r="AI16" s="22">
        <v>7</v>
      </c>
      <c r="AJ16" s="22">
        <v>0</v>
      </c>
      <c r="AK16" s="22">
        <v>0</v>
      </c>
      <c r="AL16" s="29">
        <v>0</v>
      </c>
      <c r="AM16" s="28">
        <v>764</v>
      </c>
      <c r="AN16" s="22">
        <v>299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4">
        <v>10779</v>
      </c>
      <c r="AU16" s="48">
        <v>18443</v>
      </c>
      <c r="AV16" s="49">
        <v>3372</v>
      </c>
      <c r="AW16" s="21">
        <v>0</v>
      </c>
      <c r="AX16" s="50">
        <v>4272</v>
      </c>
      <c r="AY16" s="51">
        <v>1379</v>
      </c>
      <c r="AZ16" s="22">
        <v>3</v>
      </c>
      <c r="BA16" s="52">
        <v>1382</v>
      </c>
      <c r="BB16" s="40">
        <v>9949</v>
      </c>
      <c r="BC16" s="41">
        <v>2988</v>
      </c>
      <c r="BD16" s="42">
        <v>12937</v>
      </c>
      <c r="BE16" s="33">
        <v>15051</v>
      </c>
      <c r="BF16" s="53">
        <v>22715</v>
      </c>
      <c r="BG16" s="43">
        <v>0.76903455205998295</v>
      </c>
      <c r="BH16" s="2"/>
    </row>
    <row r="17" spans="1:60" ht="19.5" customHeight="1" x14ac:dyDescent="0.15">
      <c r="A17" s="15" t="s">
        <v>64</v>
      </c>
      <c r="B17" s="16">
        <v>2222</v>
      </c>
      <c r="C17" s="17">
        <v>4</v>
      </c>
      <c r="D17" s="17">
        <v>405</v>
      </c>
      <c r="E17" s="17">
        <v>691</v>
      </c>
      <c r="F17" s="18">
        <f t="shared" si="6"/>
        <v>3322</v>
      </c>
      <c r="G17" s="19">
        <v>4067</v>
      </c>
      <c r="H17" s="17">
        <v>5522</v>
      </c>
      <c r="I17" s="20">
        <f t="shared" si="7"/>
        <v>9589</v>
      </c>
      <c r="J17" s="19">
        <v>0</v>
      </c>
      <c r="K17" s="17">
        <v>216</v>
      </c>
      <c r="L17" s="20">
        <f t="shared" si="8"/>
        <v>216</v>
      </c>
      <c r="M17" s="21">
        <v>27</v>
      </c>
      <c r="N17" s="22">
        <v>3</v>
      </c>
      <c r="O17" s="22">
        <v>0</v>
      </c>
      <c r="P17" s="22">
        <v>9</v>
      </c>
      <c r="Q17" s="23">
        <v>53</v>
      </c>
      <c r="R17" s="17">
        <v>135</v>
      </c>
      <c r="S17" s="18">
        <f t="shared" si="9"/>
        <v>188</v>
      </c>
      <c r="T17" s="23">
        <v>7747</v>
      </c>
      <c r="U17" s="17">
        <v>2932</v>
      </c>
      <c r="V17" s="22">
        <v>1152</v>
      </c>
      <c r="W17" s="20">
        <v>825</v>
      </c>
      <c r="X17" s="23">
        <v>157</v>
      </c>
      <c r="Y17" s="17">
        <v>47</v>
      </c>
      <c r="Z17" s="17">
        <v>0</v>
      </c>
      <c r="AA17" s="25">
        <v>0</v>
      </c>
      <c r="AB17" s="26">
        <f t="shared" si="10"/>
        <v>204</v>
      </c>
      <c r="AC17" s="27">
        <v>351</v>
      </c>
      <c r="AD17" s="28">
        <v>121</v>
      </c>
      <c r="AE17" s="29">
        <v>2</v>
      </c>
      <c r="AF17" s="28">
        <v>2983</v>
      </c>
      <c r="AG17" s="22">
        <v>2842</v>
      </c>
      <c r="AH17" s="22">
        <v>141</v>
      </c>
      <c r="AI17" s="22">
        <v>72</v>
      </c>
      <c r="AJ17" s="22">
        <v>0</v>
      </c>
      <c r="AK17" s="22">
        <v>0</v>
      </c>
      <c r="AL17" s="29">
        <v>0</v>
      </c>
      <c r="AM17" s="28">
        <v>1570</v>
      </c>
      <c r="AN17" s="22">
        <v>944</v>
      </c>
      <c r="AO17" s="22">
        <v>0</v>
      </c>
      <c r="AP17" s="22">
        <v>0</v>
      </c>
      <c r="AQ17" s="22">
        <v>9</v>
      </c>
      <c r="AR17" s="22">
        <v>1</v>
      </c>
      <c r="AS17" s="32">
        <v>0</v>
      </c>
      <c r="AT17" s="44">
        <v>13225</v>
      </c>
      <c r="AU17" s="48">
        <v>26401</v>
      </c>
      <c r="AV17" s="49">
        <v>6460</v>
      </c>
      <c r="AW17" s="21">
        <v>0</v>
      </c>
      <c r="AX17" s="50">
        <v>8136</v>
      </c>
      <c r="AY17" s="51">
        <v>2222</v>
      </c>
      <c r="AZ17" s="22">
        <v>4</v>
      </c>
      <c r="BA17" s="52">
        <v>2226</v>
      </c>
      <c r="BB17" s="40">
        <v>12203</v>
      </c>
      <c r="BC17" s="41">
        <v>5522</v>
      </c>
      <c r="BD17" s="42">
        <v>17725</v>
      </c>
      <c r="BE17" s="33">
        <v>21361</v>
      </c>
      <c r="BF17" s="53">
        <v>34537</v>
      </c>
      <c r="BG17" s="43">
        <v>0.68846262341325815</v>
      </c>
      <c r="BH17" s="2"/>
    </row>
    <row r="18" spans="1:60" ht="19.5" customHeight="1" x14ac:dyDescent="0.15">
      <c r="A18" s="15" t="s">
        <v>65</v>
      </c>
      <c r="B18" s="16">
        <v>1543</v>
      </c>
      <c r="C18" s="17">
        <v>10</v>
      </c>
      <c r="D18" s="17">
        <v>295</v>
      </c>
      <c r="E18" s="17">
        <v>256</v>
      </c>
      <c r="F18" s="18">
        <f t="shared" si="6"/>
        <v>2104</v>
      </c>
      <c r="G18" s="19">
        <v>4081</v>
      </c>
      <c r="H18" s="17">
        <v>2660</v>
      </c>
      <c r="I18" s="20">
        <f t="shared" si="7"/>
        <v>6741</v>
      </c>
      <c r="J18" s="19">
        <v>0</v>
      </c>
      <c r="K18" s="17">
        <v>22</v>
      </c>
      <c r="L18" s="20">
        <f t="shared" si="8"/>
        <v>22</v>
      </c>
      <c r="M18" s="21">
        <v>10</v>
      </c>
      <c r="N18" s="22">
        <v>0</v>
      </c>
      <c r="O18" s="22">
        <v>0</v>
      </c>
      <c r="P18" s="22">
        <v>5</v>
      </c>
      <c r="Q18" s="23">
        <v>21</v>
      </c>
      <c r="R18" s="17">
        <v>26</v>
      </c>
      <c r="S18" s="18">
        <f t="shared" si="9"/>
        <v>47</v>
      </c>
      <c r="T18" s="23">
        <v>4003</v>
      </c>
      <c r="U18" s="17">
        <v>709</v>
      </c>
      <c r="V18" s="22">
        <v>0</v>
      </c>
      <c r="W18" s="20">
        <v>653</v>
      </c>
      <c r="X18" s="23">
        <v>140</v>
      </c>
      <c r="Y18" s="17">
        <v>31</v>
      </c>
      <c r="Z18" s="17">
        <v>0</v>
      </c>
      <c r="AA18" s="25">
        <v>0</v>
      </c>
      <c r="AB18" s="26">
        <f t="shared" si="10"/>
        <v>171</v>
      </c>
      <c r="AC18" s="27">
        <v>0</v>
      </c>
      <c r="AD18" s="28">
        <v>26</v>
      </c>
      <c r="AE18" s="29">
        <v>3</v>
      </c>
      <c r="AF18" s="28">
        <v>1618</v>
      </c>
      <c r="AG18" s="22">
        <v>1612</v>
      </c>
      <c r="AH18" s="22">
        <v>6</v>
      </c>
      <c r="AI18" s="22">
        <v>3</v>
      </c>
      <c r="AJ18" s="22">
        <v>0</v>
      </c>
      <c r="AK18" s="22">
        <v>0</v>
      </c>
      <c r="AL18" s="29">
        <v>0</v>
      </c>
      <c r="AM18" s="28">
        <v>287</v>
      </c>
      <c r="AN18" s="22">
        <v>176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4">
        <v>8909</v>
      </c>
      <c r="AU18" s="48">
        <v>15064</v>
      </c>
      <c r="AV18" s="49">
        <v>2958</v>
      </c>
      <c r="AW18" s="21">
        <v>21</v>
      </c>
      <c r="AX18" s="50">
        <v>3776</v>
      </c>
      <c r="AY18" s="51">
        <v>1564</v>
      </c>
      <c r="AZ18" s="22">
        <v>10</v>
      </c>
      <c r="BA18" s="52">
        <v>1574</v>
      </c>
      <c r="BB18" s="40">
        <v>7857</v>
      </c>
      <c r="BC18" s="41">
        <v>2660</v>
      </c>
      <c r="BD18" s="42">
        <v>10517</v>
      </c>
      <c r="BE18" s="33">
        <v>12706</v>
      </c>
      <c r="BF18" s="53">
        <v>18861</v>
      </c>
      <c r="BG18" s="43">
        <v>0.74707616240372732</v>
      </c>
      <c r="BH18" s="2"/>
    </row>
    <row r="19" spans="1:60" ht="19.5" customHeight="1" x14ac:dyDescent="0.15">
      <c r="A19" s="15" t="s">
        <v>66</v>
      </c>
      <c r="B19" s="16">
        <v>795</v>
      </c>
      <c r="C19" s="17">
        <v>9</v>
      </c>
      <c r="D19" s="17">
        <v>166</v>
      </c>
      <c r="E19" s="17">
        <v>164</v>
      </c>
      <c r="F19" s="18">
        <f t="shared" si="6"/>
        <v>1134</v>
      </c>
      <c r="G19" s="19">
        <v>2653</v>
      </c>
      <c r="H19" s="17">
        <v>2951</v>
      </c>
      <c r="I19" s="20">
        <f t="shared" si="7"/>
        <v>5604</v>
      </c>
      <c r="J19" s="19">
        <v>0</v>
      </c>
      <c r="K19" s="17">
        <v>54</v>
      </c>
      <c r="L19" s="20">
        <f t="shared" si="8"/>
        <v>54</v>
      </c>
      <c r="M19" s="21">
        <v>6</v>
      </c>
      <c r="N19" s="22">
        <v>0</v>
      </c>
      <c r="O19" s="22">
        <v>0</v>
      </c>
      <c r="P19" s="22">
        <v>2</v>
      </c>
      <c r="Q19" s="23">
        <v>9</v>
      </c>
      <c r="R19" s="17">
        <v>36</v>
      </c>
      <c r="S19" s="18">
        <f t="shared" si="9"/>
        <v>45</v>
      </c>
      <c r="T19" s="23">
        <v>3164</v>
      </c>
      <c r="U19" s="17">
        <v>543</v>
      </c>
      <c r="V19" s="22">
        <v>0</v>
      </c>
      <c r="W19" s="20">
        <v>583</v>
      </c>
      <c r="X19" s="23">
        <v>89</v>
      </c>
      <c r="Y19" s="17">
        <v>18</v>
      </c>
      <c r="Z19" s="17">
        <v>0</v>
      </c>
      <c r="AA19" s="25">
        <v>0</v>
      </c>
      <c r="AB19" s="26">
        <f t="shared" si="10"/>
        <v>107</v>
      </c>
      <c r="AC19" s="27">
        <v>2</v>
      </c>
      <c r="AD19" s="28">
        <v>3</v>
      </c>
      <c r="AE19" s="29">
        <v>2</v>
      </c>
      <c r="AF19" s="28">
        <v>1093</v>
      </c>
      <c r="AG19" s="22">
        <v>1086</v>
      </c>
      <c r="AH19" s="22">
        <v>7</v>
      </c>
      <c r="AI19" s="22">
        <v>3</v>
      </c>
      <c r="AJ19" s="22">
        <v>0</v>
      </c>
      <c r="AK19" s="22">
        <v>0</v>
      </c>
      <c r="AL19" s="29">
        <v>0</v>
      </c>
      <c r="AM19" s="28">
        <v>269</v>
      </c>
      <c r="AN19" s="22">
        <v>148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4">
        <v>6819</v>
      </c>
      <c r="AU19" s="48">
        <v>11504</v>
      </c>
      <c r="AV19" s="49">
        <v>3184</v>
      </c>
      <c r="AW19" s="21">
        <v>328</v>
      </c>
      <c r="AX19" s="50">
        <v>2984</v>
      </c>
      <c r="AY19" s="51">
        <v>1123</v>
      </c>
      <c r="AZ19" s="22">
        <v>9</v>
      </c>
      <c r="BA19" s="52">
        <v>1132</v>
      </c>
      <c r="BB19" s="40">
        <v>5637</v>
      </c>
      <c r="BC19" s="41">
        <v>2951</v>
      </c>
      <c r="BD19" s="42">
        <v>8588</v>
      </c>
      <c r="BE19" s="33">
        <v>10131</v>
      </c>
      <c r="BF19" s="53">
        <v>14816</v>
      </c>
      <c r="BG19" s="43">
        <v>0.65638099673963668</v>
      </c>
      <c r="BH19" s="2"/>
    </row>
    <row r="20" spans="1:60" ht="19.5" customHeight="1" x14ac:dyDescent="0.15">
      <c r="A20" s="15" t="s">
        <v>67</v>
      </c>
      <c r="B20" s="16">
        <v>282</v>
      </c>
      <c r="C20" s="17">
        <v>3</v>
      </c>
      <c r="D20" s="17">
        <v>62</v>
      </c>
      <c r="E20" s="17">
        <v>92</v>
      </c>
      <c r="F20" s="18">
        <f t="shared" si="6"/>
        <v>439</v>
      </c>
      <c r="G20" s="19">
        <v>1134</v>
      </c>
      <c r="H20" s="17">
        <v>1492</v>
      </c>
      <c r="I20" s="20">
        <f t="shared" si="7"/>
        <v>2626</v>
      </c>
      <c r="J20" s="19">
        <v>0</v>
      </c>
      <c r="K20" s="17">
        <v>7</v>
      </c>
      <c r="L20" s="20">
        <f t="shared" si="8"/>
        <v>7</v>
      </c>
      <c r="M20" s="21">
        <v>0</v>
      </c>
      <c r="N20" s="22">
        <v>0</v>
      </c>
      <c r="O20" s="22">
        <v>0</v>
      </c>
      <c r="P20" s="22">
        <v>0</v>
      </c>
      <c r="Q20" s="23">
        <v>2</v>
      </c>
      <c r="R20" s="17">
        <v>9</v>
      </c>
      <c r="S20" s="18">
        <f t="shared" si="9"/>
        <v>11</v>
      </c>
      <c r="T20" s="23">
        <v>1005</v>
      </c>
      <c r="U20" s="17">
        <v>269</v>
      </c>
      <c r="V20" s="22">
        <v>0</v>
      </c>
      <c r="W20" s="20">
        <v>178</v>
      </c>
      <c r="X20" s="23">
        <v>27</v>
      </c>
      <c r="Y20" s="17">
        <v>10</v>
      </c>
      <c r="Z20" s="17">
        <v>0</v>
      </c>
      <c r="AA20" s="25">
        <v>0</v>
      </c>
      <c r="AB20" s="26">
        <f t="shared" si="10"/>
        <v>37</v>
      </c>
      <c r="AC20" s="27">
        <v>2</v>
      </c>
      <c r="AD20" s="28">
        <v>0</v>
      </c>
      <c r="AE20" s="29">
        <v>0</v>
      </c>
      <c r="AF20" s="28">
        <v>480</v>
      </c>
      <c r="AG20" s="22">
        <v>480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526</v>
      </c>
      <c r="AN20" s="22">
        <v>268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4">
        <v>3095</v>
      </c>
      <c r="AU20" s="48">
        <v>5156</v>
      </c>
      <c r="AV20" s="49">
        <v>1594</v>
      </c>
      <c r="AW20" s="21">
        <v>29</v>
      </c>
      <c r="AX20" s="50">
        <v>875</v>
      </c>
      <c r="AY20" s="51">
        <v>311</v>
      </c>
      <c r="AZ20" s="22">
        <v>3</v>
      </c>
      <c r="BA20" s="52">
        <v>314</v>
      </c>
      <c r="BB20" s="40">
        <v>2009</v>
      </c>
      <c r="BC20" s="41">
        <v>1492</v>
      </c>
      <c r="BD20" s="42">
        <v>3501</v>
      </c>
      <c r="BE20" s="33">
        <v>3999</v>
      </c>
      <c r="BF20" s="53">
        <v>6060</v>
      </c>
      <c r="BG20" s="43">
        <v>0.57383604684375888</v>
      </c>
      <c r="BH20" s="2"/>
    </row>
    <row r="21" spans="1:60" ht="19.5" customHeight="1" x14ac:dyDescent="0.15">
      <c r="A21" s="15" t="s">
        <v>68</v>
      </c>
      <c r="B21" s="16">
        <v>1683</v>
      </c>
      <c r="C21" s="17">
        <v>12</v>
      </c>
      <c r="D21" s="17">
        <v>304</v>
      </c>
      <c r="E21" s="17">
        <v>333</v>
      </c>
      <c r="F21" s="18">
        <f t="shared" si="6"/>
        <v>2332</v>
      </c>
      <c r="G21" s="19">
        <v>3593</v>
      </c>
      <c r="H21" s="17">
        <v>4265</v>
      </c>
      <c r="I21" s="20">
        <f t="shared" si="7"/>
        <v>7858</v>
      </c>
      <c r="J21" s="19">
        <v>0</v>
      </c>
      <c r="K21" s="17">
        <v>124</v>
      </c>
      <c r="L21" s="20">
        <f t="shared" si="8"/>
        <v>124</v>
      </c>
      <c r="M21" s="21">
        <v>15</v>
      </c>
      <c r="N21" s="22">
        <v>0</v>
      </c>
      <c r="O21" s="22">
        <v>0</v>
      </c>
      <c r="P21" s="22">
        <v>7</v>
      </c>
      <c r="Q21" s="23">
        <v>27</v>
      </c>
      <c r="R21" s="17">
        <v>106</v>
      </c>
      <c r="S21" s="18">
        <f t="shared" si="9"/>
        <v>133</v>
      </c>
      <c r="T21" s="23">
        <v>5402</v>
      </c>
      <c r="U21" s="17">
        <v>2043</v>
      </c>
      <c r="V21" s="22">
        <v>825</v>
      </c>
      <c r="W21" s="20">
        <v>682</v>
      </c>
      <c r="X21" s="23">
        <v>135</v>
      </c>
      <c r="Y21" s="17">
        <v>29</v>
      </c>
      <c r="Z21" s="17">
        <v>0</v>
      </c>
      <c r="AA21" s="25">
        <v>0</v>
      </c>
      <c r="AB21" s="26">
        <f t="shared" si="10"/>
        <v>164</v>
      </c>
      <c r="AC21" s="27">
        <v>271</v>
      </c>
      <c r="AD21" s="28">
        <v>51</v>
      </c>
      <c r="AE21" s="29">
        <v>0</v>
      </c>
      <c r="AF21" s="28">
        <v>2153</v>
      </c>
      <c r="AG21" s="22">
        <v>2072</v>
      </c>
      <c r="AH21" s="22">
        <v>80</v>
      </c>
      <c r="AI21" s="22">
        <v>25</v>
      </c>
      <c r="AJ21" s="22">
        <v>0</v>
      </c>
      <c r="AK21" s="22">
        <v>0</v>
      </c>
      <c r="AL21" s="29">
        <v>0</v>
      </c>
      <c r="AM21" s="28">
        <v>1090</v>
      </c>
      <c r="AN21" s="22">
        <v>604</v>
      </c>
      <c r="AO21" s="22">
        <v>0</v>
      </c>
      <c r="AP21" s="22">
        <v>0</v>
      </c>
      <c r="AQ21" s="22">
        <v>27</v>
      </c>
      <c r="AR21" s="22">
        <v>0</v>
      </c>
      <c r="AS21" s="32">
        <v>0</v>
      </c>
      <c r="AT21" s="44">
        <v>10402</v>
      </c>
      <c r="AU21" s="48">
        <v>19693</v>
      </c>
      <c r="AV21" s="49">
        <v>4749</v>
      </c>
      <c r="AW21" s="21">
        <v>0</v>
      </c>
      <c r="AX21" s="50">
        <v>6615</v>
      </c>
      <c r="AY21" s="51">
        <v>1683</v>
      </c>
      <c r="AZ21" s="22">
        <v>12</v>
      </c>
      <c r="BA21" s="52">
        <v>1695</v>
      </c>
      <c r="BB21" s="40">
        <v>10208</v>
      </c>
      <c r="BC21" s="41">
        <v>4265</v>
      </c>
      <c r="BD21" s="42">
        <v>14473</v>
      </c>
      <c r="BE21" s="33">
        <v>17017</v>
      </c>
      <c r="BF21" s="53">
        <v>26308</v>
      </c>
      <c r="BG21" s="43">
        <v>0.7053133420852622</v>
      </c>
      <c r="BH21" s="2"/>
    </row>
    <row r="22" spans="1:60" ht="19.5" customHeight="1" thickBot="1" x14ac:dyDescent="0.2">
      <c r="A22" s="87" t="s">
        <v>69</v>
      </c>
      <c r="B22" s="45">
        <v>450</v>
      </c>
      <c r="C22" s="46">
        <v>2</v>
      </c>
      <c r="D22" s="46">
        <v>43</v>
      </c>
      <c r="E22" s="46">
        <v>107</v>
      </c>
      <c r="F22" s="88">
        <f t="shared" si="6"/>
        <v>602</v>
      </c>
      <c r="G22" s="89">
        <v>1130</v>
      </c>
      <c r="H22" s="46">
        <v>2141</v>
      </c>
      <c r="I22" s="90">
        <f t="shared" si="7"/>
        <v>3271</v>
      </c>
      <c r="J22" s="89">
        <v>0</v>
      </c>
      <c r="K22" s="46">
        <v>21</v>
      </c>
      <c r="L22" s="90">
        <f t="shared" si="8"/>
        <v>21</v>
      </c>
      <c r="M22" s="91">
        <v>5</v>
      </c>
      <c r="N22" s="92">
        <v>0</v>
      </c>
      <c r="O22" s="92">
        <v>0</v>
      </c>
      <c r="P22" s="92">
        <v>1</v>
      </c>
      <c r="Q22" s="93">
        <v>6</v>
      </c>
      <c r="R22" s="46">
        <v>29</v>
      </c>
      <c r="S22" s="88">
        <f t="shared" si="9"/>
        <v>35</v>
      </c>
      <c r="T22" s="93">
        <v>1439</v>
      </c>
      <c r="U22" s="46">
        <v>447</v>
      </c>
      <c r="V22" s="92">
        <v>0</v>
      </c>
      <c r="W22" s="90">
        <v>223</v>
      </c>
      <c r="X22" s="93">
        <v>39</v>
      </c>
      <c r="Y22" s="46">
        <v>12</v>
      </c>
      <c r="Z22" s="46">
        <v>0</v>
      </c>
      <c r="AA22" s="94">
        <v>0</v>
      </c>
      <c r="AB22" s="47">
        <f t="shared" si="10"/>
        <v>51</v>
      </c>
      <c r="AC22" s="95">
        <v>31</v>
      </c>
      <c r="AD22" s="96">
        <v>79</v>
      </c>
      <c r="AE22" s="97">
        <v>1</v>
      </c>
      <c r="AF22" s="96">
        <v>434</v>
      </c>
      <c r="AG22" s="92">
        <v>318</v>
      </c>
      <c r="AH22" s="92">
        <v>115</v>
      </c>
      <c r="AI22" s="92">
        <v>71</v>
      </c>
      <c r="AJ22" s="92">
        <v>0</v>
      </c>
      <c r="AK22" s="92">
        <v>0</v>
      </c>
      <c r="AL22" s="97">
        <v>1</v>
      </c>
      <c r="AM22" s="96">
        <v>63</v>
      </c>
      <c r="AN22" s="92">
        <v>31</v>
      </c>
      <c r="AO22" s="92">
        <v>0</v>
      </c>
      <c r="AP22" s="92">
        <v>0</v>
      </c>
      <c r="AQ22" s="92">
        <v>6</v>
      </c>
      <c r="AR22" s="92">
        <v>0</v>
      </c>
      <c r="AS22" s="98">
        <v>0</v>
      </c>
      <c r="AT22" s="49">
        <v>3927</v>
      </c>
      <c r="AU22" s="99">
        <v>6066</v>
      </c>
      <c r="AV22" s="100">
        <v>2276</v>
      </c>
      <c r="AW22" s="101">
        <v>0</v>
      </c>
      <c r="AX22" s="50">
        <v>1402</v>
      </c>
      <c r="AY22" s="102">
        <v>450</v>
      </c>
      <c r="AZ22" s="92">
        <v>2</v>
      </c>
      <c r="BA22" s="103">
        <v>452</v>
      </c>
      <c r="BB22" s="54">
        <v>2532</v>
      </c>
      <c r="BC22" s="55">
        <v>2141</v>
      </c>
      <c r="BD22" s="56">
        <v>4673</v>
      </c>
      <c r="BE22" s="57">
        <v>5329</v>
      </c>
      <c r="BF22" s="58">
        <v>7468</v>
      </c>
      <c r="BG22" s="59">
        <v>0.54183607960624869</v>
      </c>
      <c r="BH22" s="2"/>
    </row>
    <row r="23" spans="1:60" ht="19.5" customHeight="1" thickTop="1" thickBot="1" x14ac:dyDescent="0.2">
      <c r="A23" s="60" t="s">
        <v>60</v>
      </c>
      <c r="B23" s="61">
        <f>SUM(B14:B22)</f>
        <v>9994</v>
      </c>
      <c r="C23" s="62">
        <f t="shared" ref="C23:AS23" si="11">SUM(C14:C22)</f>
        <v>49</v>
      </c>
      <c r="D23" s="62">
        <f t="shared" si="11"/>
        <v>1852</v>
      </c>
      <c r="E23" s="62">
        <f t="shared" si="11"/>
        <v>2225</v>
      </c>
      <c r="F23" s="63">
        <f t="shared" si="11"/>
        <v>14120</v>
      </c>
      <c r="G23" s="64">
        <f t="shared" si="11"/>
        <v>27875</v>
      </c>
      <c r="H23" s="62">
        <f t="shared" si="11"/>
        <v>26487</v>
      </c>
      <c r="I23" s="65">
        <f t="shared" si="11"/>
        <v>54362</v>
      </c>
      <c r="J23" s="64">
        <f t="shared" si="11"/>
        <v>0</v>
      </c>
      <c r="K23" s="62">
        <f t="shared" si="11"/>
        <v>580</v>
      </c>
      <c r="L23" s="65">
        <f t="shared" si="11"/>
        <v>580</v>
      </c>
      <c r="M23" s="67">
        <f t="shared" si="11"/>
        <v>95</v>
      </c>
      <c r="N23" s="68">
        <f t="shared" si="11"/>
        <v>3</v>
      </c>
      <c r="O23" s="68">
        <f t="shared" si="11"/>
        <v>0</v>
      </c>
      <c r="P23" s="68">
        <f t="shared" si="11"/>
        <v>28</v>
      </c>
      <c r="Q23" s="69">
        <f t="shared" si="11"/>
        <v>164</v>
      </c>
      <c r="R23" s="62">
        <f t="shared" si="11"/>
        <v>451</v>
      </c>
      <c r="S23" s="63">
        <f t="shared" si="11"/>
        <v>615</v>
      </c>
      <c r="T23" s="69">
        <f t="shared" si="11"/>
        <v>33146</v>
      </c>
      <c r="U23" s="62">
        <f t="shared" si="11"/>
        <v>10148</v>
      </c>
      <c r="V23" s="68">
        <f t="shared" si="11"/>
        <v>3212</v>
      </c>
      <c r="W23" s="65">
        <f t="shared" si="11"/>
        <v>4657</v>
      </c>
      <c r="X23" s="69">
        <f t="shared" si="11"/>
        <v>837</v>
      </c>
      <c r="Y23" s="62">
        <f t="shared" si="11"/>
        <v>197</v>
      </c>
      <c r="Z23" s="62">
        <f t="shared" si="11"/>
        <v>0</v>
      </c>
      <c r="AA23" s="70">
        <f t="shared" si="11"/>
        <v>0</v>
      </c>
      <c r="AB23" s="71">
        <f t="shared" si="11"/>
        <v>1034</v>
      </c>
      <c r="AC23" s="72">
        <f t="shared" si="11"/>
        <v>930</v>
      </c>
      <c r="AD23" s="73">
        <f t="shared" si="11"/>
        <v>440</v>
      </c>
      <c r="AE23" s="74">
        <f t="shared" si="11"/>
        <v>15</v>
      </c>
      <c r="AF23" s="73">
        <f t="shared" si="11"/>
        <v>12431</v>
      </c>
      <c r="AG23" s="68">
        <f t="shared" si="11"/>
        <v>11911</v>
      </c>
      <c r="AH23" s="68">
        <f t="shared" si="11"/>
        <v>514</v>
      </c>
      <c r="AI23" s="68">
        <f t="shared" si="11"/>
        <v>286</v>
      </c>
      <c r="AJ23" s="68">
        <f t="shared" si="11"/>
        <v>0</v>
      </c>
      <c r="AK23" s="68">
        <f t="shared" si="11"/>
        <v>0</v>
      </c>
      <c r="AL23" s="74">
        <f t="shared" si="11"/>
        <v>5</v>
      </c>
      <c r="AM23" s="73">
        <f t="shared" si="11"/>
        <v>5473</v>
      </c>
      <c r="AN23" s="68">
        <f t="shared" si="11"/>
        <v>2805</v>
      </c>
      <c r="AO23" s="68">
        <f t="shared" si="11"/>
        <v>0</v>
      </c>
      <c r="AP23" s="68">
        <f t="shared" si="11"/>
        <v>0</v>
      </c>
      <c r="AQ23" s="68">
        <f t="shared" si="11"/>
        <v>43</v>
      </c>
      <c r="AR23" s="68">
        <f t="shared" si="11"/>
        <v>1</v>
      </c>
      <c r="AS23" s="75">
        <f t="shared" si="11"/>
        <v>0</v>
      </c>
      <c r="AT23" s="66">
        <v>69498</v>
      </c>
      <c r="AU23" s="76">
        <v>123626</v>
      </c>
      <c r="AV23" s="66">
        <v>29436</v>
      </c>
      <c r="AW23" s="67">
        <v>378</v>
      </c>
      <c r="AX23" s="77">
        <v>31617</v>
      </c>
      <c r="AY23" s="78">
        <v>10372</v>
      </c>
      <c r="AZ23" s="68">
        <v>49</v>
      </c>
      <c r="BA23" s="79">
        <v>10421</v>
      </c>
      <c r="BB23" s="80">
        <v>59492</v>
      </c>
      <c r="BC23" s="81">
        <v>26487</v>
      </c>
      <c r="BD23" s="82">
        <v>85979</v>
      </c>
      <c r="BE23" s="66">
        <v>101493</v>
      </c>
      <c r="BF23" s="76">
        <v>155621</v>
      </c>
      <c r="BG23" s="83">
        <v>0.69193640307516957</v>
      </c>
      <c r="BH23" s="2"/>
    </row>
    <row r="24" spans="1:60" ht="19.5" customHeight="1" thickTop="1" x14ac:dyDescent="0.15">
      <c r="A24" s="15" t="s">
        <v>70</v>
      </c>
      <c r="B24" s="16">
        <v>1298</v>
      </c>
      <c r="C24" s="17">
        <v>2</v>
      </c>
      <c r="D24" s="17">
        <v>261</v>
      </c>
      <c r="E24" s="17">
        <v>348</v>
      </c>
      <c r="F24" s="18">
        <f t="shared" ref="F24:F46" si="12">SUM(B24:E24)</f>
        <v>1909</v>
      </c>
      <c r="G24" s="19">
        <v>3821</v>
      </c>
      <c r="H24" s="17">
        <v>4963</v>
      </c>
      <c r="I24" s="20">
        <f t="shared" ref="I24:I46" si="13">SUM(G24:H24)</f>
        <v>8784</v>
      </c>
      <c r="J24" s="19">
        <v>0</v>
      </c>
      <c r="K24" s="17">
        <v>68</v>
      </c>
      <c r="L24" s="20">
        <f t="shared" ref="L24:L46" si="14">SUM(J24:K24)</f>
        <v>68</v>
      </c>
      <c r="M24" s="21">
        <v>14</v>
      </c>
      <c r="N24" s="22">
        <v>1</v>
      </c>
      <c r="O24" s="22">
        <v>0</v>
      </c>
      <c r="P24" s="22">
        <v>3</v>
      </c>
      <c r="Q24" s="23">
        <v>16</v>
      </c>
      <c r="R24" s="17">
        <v>108</v>
      </c>
      <c r="S24" s="18">
        <f t="shared" ref="S24:S46" si="15">SUM(Q24:R24)</f>
        <v>124</v>
      </c>
      <c r="T24" s="23">
        <v>5636</v>
      </c>
      <c r="U24" s="17">
        <v>1637</v>
      </c>
      <c r="V24" s="22">
        <v>0</v>
      </c>
      <c r="W24" s="20">
        <v>748</v>
      </c>
      <c r="X24" s="23">
        <v>157</v>
      </c>
      <c r="Y24" s="17">
        <v>35</v>
      </c>
      <c r="Z24" s="17">
        <v>0</v>
      </c>
      <c r="AA24" s="25">
        <v>0</v>
      </c>
      <c r="AB24" s="26">
        <f t="shared" ref="AB24:AB46" si="16">SUM(X24:AA24)</f>
        <v>192</v>
      </c>
      <c r="AC24" s="27">
        <v>656</v>
      </c>
      <c r="AD24" s="28">
        <v>28</v>
      </c>
      <c r="AE24" s="29">
        <v>1</v>
      </c>
      <c r="AF24" s="28">
        <v>1905</v>
      </c>
      <c r="AG24" s="22">
        <v>1866</v>
      </c>
      <c r="AH24" s="22">
        <v>39</v>
      </c>
      <c r="AI24" s="22">
        <v>19</v>
      </c>
      <c r="AJ24" s="22">
        <v>0</v>
      </c>
      <c r="AK24" s="22">
        <v>0</v>
      </c>
      <c r="AL24" s="29">
        <v>0</v>
      </c>
      <c r="AM24" s="28">
        <v>927</v>
      </c>
      <c r="AN24" s="22">
        <v>564</v>
      </c>
      <c r="AO24" s="22">
        <v>0</v>
      </c>
      <c r="AP24" s="22">
        <v>0</v>
      </c>
      <c r="AQ24" s="22">
        <v>13</v>
      </c>
      <c r="AR24" s="22">
        <v>2</v>
      </c>
      <c r="AS24" s="32">
        <v>0</v>
      </c>
      <c r="AT24" s="33">
        <v>10827</v>
      </c>
      <c r="AU24" s="34">
        <v>20311</v>
      </c>
      <c r="AV24" s="35">
        <v>5395</v>
      </c>
      <c r="AW24" s="21">
        <v>0</v>
      </c>
      <c r="AX24" s="50">
        <v>5695</v>
      </c>
      <c r="AY24" s="51">
        <v>1298</v>
      </c>
      <c r="AZ24" s="22">
        <v>2</v>
      </c>
      <c r="BA24" s="52">
        <v>1300</v>
      </c>
      <c r="BB24" s="40">
        <v>9516</v>
      </c>
      <c r="BC24" s="41">
        <v>4963</v>
      </c>
      <c r="BD24" s="42">
        <v>14479</v>
      </c>
      <c r="BE24" s="33">
        <v>16522</v>
      </c>
      <c r="BF24" s="85">
        <v>26006</v>
      </c>
      <c r="BG24" s="86">
        <v>0.65722770909593209</v>
      </c>
      <c r="BH24" s="2"/>
    </row>
    <row r="25" spans="1:60" ht="19.5" customHeight="1" x14ac:dyDescent="0.15">
      <c r="A25" s="15" t="s">
        <v>71</v>
      </c>
      <c r="B25" s="16">
        <v>1537</v>
      </c>
      <c r="C25" s="17">
        <v>3</v>
      </c>
      <c r="D25" s="17">
        <v>329</v>
      </c>
      <c r="E25" s="17">
        <v>522</v>
      </c>
      <c r="F25" s="18">
        <f t="shared" si="12"/>
        <v>2391</v>
      </c>
      <c r="G25" s="19">
        <v>3043</v>
      </c>
      <c r="H25" s="17">
        <v>5263</v>
      </c>
      <c r="I25" s="20">
        <f t="shared" si="13"/>
        <v>8306</v>
      </c>
      <c r="J25" s="19">
        <v>8</v>
      </c>
      <c r="K25" s="17">
        <v>129</v>
      </c>
      <c r="L25" s="20">
        <f t="shared" si="14"/>
        <v>137</v>
      </c>
      <c r="M25" s="21">
        <v>14</v>
      </c>
      <c r="N25" s="22">
        <v>1</v>
      </c>
      <c r="O25" s="22">
        <v>0</v>
      </c>
      <c r="P25" s="22">
        <v>2</v>
      </c>
      <c r="Q25" s="23">
        <v>23</v>
      </c>
      <c r="R25" s="17">
        <v>159</v>
      </c>
      <c r="S25" s="18">
        <f t="shared" si="15"/>
        <v>182</v>
      </c>
      <c r="T25" s="23">
        <v>6030</v>
      </c>
      <c r="U25" s="17">
        <v>2759</v>
      </c>
      <c r="V25" s="22">
        <v>503</v>
      </c>
      <c r="W25" s="20">
        <v>636</v>
      </c>
      <c r="X25" s="23">
        <v>181</v>
      </c>
      <c r="Y25" s="17">
        <v>43</v>
      </c>
      <c r="Z25" s="17">
        <v>0</v>
      </c>
      <c r="AA25" s="25">
        <v>0</v>
      </c>
      <c r="AB25" s="26">
        <f t="shared" si="16"/>
        <v>224</v>
      </c>
      <c r="AC25" s="27">
        <v>194</v>
      </c>
      <c r="AD25" s="28">
        <v>28</v>
      </c>
      <c r="AE25" s="29">
        <v>2</v>
      </c>
      <c r="AF25" s="28">
        <v>1673</v>
      </c>
      <c r="AG25" s="22">
        <v>1659</v>
      </c>
      <c r="AH25" s="22">
        <v>9</v>
      </c>
      <c r="AI25" s="22">
        <v>4</v>
      </c>
      <c r="AJ25" s="22">
        <v>0</v>
      </c>
      <c r="AK25" s="22">
        <v>0</v>
      </c>
      <c r="AL25" s="29">
        <v>5</v>
      </c>
      <c r="AM25" s="28">
        <v>97</v>
      </c>
      <c r="AN25" s="22">
        <v>69</v>
      </c>
      <c r="AO25" s="22">
        <v>0</v>
      </c>
      <c r="AP25" s="22">
        <v>0</v>
      </c>
      <c r="AQ25" s="22">
        <v>160</v>
      </c>
      <c r="AR25" s="22">
        <v>10</v>
      </c>
      <c r="AS25" s="32">
        <v>0</v>
      </c>
      <c r="AT25" s="44">
        <v>10923</v>
      </c>
      <c r="AU25" s="48">
        <v>19523</v>
      </c>
      <c r="AV25" s="49">
        <v>5931</v>
      </c>
      <c r="AW25" s="21">
        <v>0</v>
      </c>
      <c r="AX25" s="50">
        <v>3384</v>
      </c>
      <c r="AY25" s="51">
        <v>1537</v>
      </c>
      <c r="AZ25" s="22">
        <v>3</v>
      </c>
      <c r="BA25" s="52">
        <v>1540</v>
      </c>
      <c r="BB25" s="40">
        <v>6427</v>
      </c>
      <c r="BC25" s="41">
        <v>5263</v>
      </c>
      <c r="BD25" s="42">
        <v>11690</v>
      </c>
      <c r="BE25" s="33">
        <v>14307</v>
      </c>
      <c r="BF25" s="53">
        <v>22907</v>
      </c>
      <c r="BG25" s="43">
        <v>0.54978614200171083</v>
      </c>
      <c r="BH25" s="2"/>
    </row>
    <row r="26" spans="1:60" ht="19.5" customHeight="1" x14ac:dyDescent="0.15">
      <c r="A26" s="15" t="s">
        <v>72</v>
      </c>
      <c r="B26" s="16">
        <v>1390</v>
      </c>
      <c r="C26" s="17">
        <v>9</v>
      </c>
      <c r="D26" s="17">
        <v>304</v>
      </c>
      <c r="E26" s="17">
        <v>324</v>
      </c>
      <c r="F26" s="18">
        <f t="shared" si="12"/>
        <v>2027</v>
      </c>
      <c r="G26" s="19">
        <v>4069</v>
      </c>
      <c r="H26" s="17">
        <v>4647</v>
      </c>
      <c r="I26" s="20">
        <f t="shared" si="13"/>
        <v>8716</v>
      </c>
      <c r="J26" s="19">
        <v>3</v>
      </c>
      <c r="K26" s="17">
        <v>81</v>
      </c>
      <c r="L26" s="20">
        <f t="shared" si="14"/>
        <v>84</v>
      </c>
      <c r="M26" s="21">
        <v>15</v>
      </c>
      <c r="N26" s="22">
        <v>0</v>
      </c>
      <c r="O26" s="22">
        <v>0</v>
      </c>
      <c r="P26" s="22">
        <v>1</v>
      </c>
      <c r="Q26" s="23">
        <v>23</v>
      </c>
      <c r="R26" s="17">
        <v>67</v>
      </c>
      <c r="S26" s="18">
        <f t="shared" si="15"/>
        <v>90</v>
      </c>
      <c r="T26" s="23">
        <v>4774</v>
      </c>
      <c r="U26" s="17">
        <v>1563</v>
      </c>
      <c r="V26" s="22">
        <v>224</v>
      </c>
      <c r="W26" s="20">
        <v>628</v>
      </c>
      <c r="X26" s="23">
        <v>87</v>
      </c>
      <c r="Y26" s="17">
        <v>30</v>
      </c>
      <c r="Z26" s="17">
        <v>0</v>
      </c>
      <c r="AA26" s="25">
        <v>0</v>
      </c>
      <c r="AB26" s="26">
        <f t="shared" si="16"/>
        <v>117</v>
      </c>
      <c r="AC26" s="27">
        <v>122</v>
      </c>
      <c r="AD26" s="28">
        <v>26</v>
      </c>
      <c r="AE26" s="29">
        <v>1</v>
      </c>
      <c r="AF26" s="28">
        <v>1605</v>
      </c>
      <c r="AG26" s="22">
        <v>1554</v>
      </c>
      <c r="AH26" s="22">
        <v>50</v>
      </c>
      <c r="AI26" s="22">
        <v>29</v>
      </c>
      <c r="AJ26" s="22">
        <v>0</v>
      </c>
      <c r="AK26" s="22">
        <v>0</v>
      </c>
      <c r="AL26" s="29">
        <v>1</v>
      </c>
      <c r="AM26" s="28">
        <v>184</v>
      </c>
      <c r="AN26" s="22">
        <v>128</v>
      </c>
      <c r="AO26" s="22">
        <v>0</v>
      </c>
      <c r="AP26" s="22">
        <v>0</v>
      </c>
      <c r="AQ26" s="22">
        <v>15</v>
      </c>
      <c r="AR26" s="22">
        <v>1</v>
      </c>
      <c r="AS26" s="32">
        <v>0</v>
      </c>
      <c r="AT26" s="44">
        <v>10907</v>
      </c>
      <c r="AU26" s="48">
        <v>17842</v>
      </c>
      <c r="AV26" s="49">
        <v>5076</v>
      </c>
      <c r="AW26" s="21">
        <v>1</v>
      </c>
      <c r="AX26" s="50">
        <v>4943</v>
      </c>
      <c r="AY26" s="51">
        <v>1391</v>
      </c>
      <c r="AZ26" s="22">
        <v>9</v>
      </c>
      <c r="BA26" s="52">
        <v>1400</v>
      </c>
      <c r="BB26" s="40">
        <v>9012</v>
      </c>
      <c r="BC26" s="41">
        <v>4647</v>
      </c>
      <c r="BD26" s="42">
        <v>13659</v>
      </c>
      <c r="BE26" s="33">
        <v>15851</v>
      </c>
      <c r="BF26" s="53">
        <v>22786</v>
      </c>
      <c r="BG26" s="43">
        <v>0.65978475730287722</v>
      </c>
      <c r="BH26" s="2"/>
    </row>
    <row r="27" spans="1:60" ht="19.5" customHeight="1" x14ac:dyDescent="0.15">
      <c r="A27" s="15" t="s">
        <v>73</v>
      </c>
      <c r="B27" s="16">
        <v>767</v>
      </c>
      <c r="C27" s="17">
        <v>2</v>
      </c>
      <c r="D27" s="17">
        <v>134</v>
      </c>
      <c r="E27" s="17">
        <v>182</v>
      </c>
      <c r="F27" s="18">
        <f t="shared" si="12"/>
        <v>1085</v>
      </c>
      <c r="G27" s="19">
        <v>2392</v>
      </c>
      <c r="H27" s="17">
        <v>3326</v>
      </c>
      <c r="I27" s="20">
        <f t="shared" si="13"/>
        <v>5718</v>
      </c>
      <c r="J27" s="19">
        <v>2</v>
      </c>
      <c r="K27" s="17">
        <v>101</v>
      </c>
      <c r="L27" s="20">
        <f t="shared" si="14"/>
        <v>103</v>
      </c>
      <c r="M27" s="21">
        <v>5</v>
      </c>
      <c r="N27" s="22">
        <v>1</v>
      </c>
      <c r="O27" s="22">
        <v>0</v>
      </c>
      <c r="P27" s="22">
        <v>2</v>
      </c>
      <c r="Q27" s="23">
        <v>10</v>
      </c>
      <c r="R27" s="17">
        <v>39</v>
      </c>
      <c r="S27" s="18">
        <f t="shared" si="15"/>
        <v>49</v>
      </c>
      <c r="T27" s="23">
        <v>2476</v>
      </c>
      <c r="U27" s="17">
        <v>1244</v>
      </c>
      <c r="V27" s="22">
        <v>0</v>
      </c>
      <c r="W27" s="20">
        <v>247</v>
      </c>
      <c r="X27" s="23">
        <v>56</v>
      </c>
      <c r="Y27" s="17">
        <v>8</v>
      </c>
      <c r="Z27" s="17">
        <v>0</v>
      </c>
      <c r="AA27" s="25">
        <v>0</v>
      </c>
      <c r="AB27" s="26">
        <f t="shared" si="16"/>
        <v>64</v>
      </c>
      <c r="AC27" s="27">
        <v>282</v>
      </c>
      <c r="AD27" s="28">
        <v>6</v>
      </c>
      <c r="AE27" s="29">
        <v>3</v>
      </c>
      <c r="AF27" s="28">
        <v>923</v>
      </c>
      <c r="AG27" s="22">
        <v>914</v>
      </c>
      <c r="AH27" s="22">
        <v>7</v>
      </c>
      <c r="AI27" s="22">
        <v>1</v>
      </c>
      <c r="AJ27" s="22">
        <v>0</v>
      </c>
      <c r="AK27" s="22">
        <v>0</v>
      </c>
      <c r="AL27" s="29">
        <v>2</v>
      </c>
      <c r="AM27" s="28">
        <v>936</v>
      </c>
      <c r="AN27" s="22">
        <v>492</v>
      </c>
      <c r="AO27" s="22">
        <v>0</v>
      </c>
      <c r="AP27" s="22">
        <v>0</v>
      </c>
      <c r="AQ27" s="22">
        <v>119</v>
      </c>
      <c r="AR27" s="22">
        <v>3</v>
      </c>
      <c r="AS27" s="32">
        <v>0</v>
      </c>
      <c r="AT27" s="44">
        <v>6989</v>
      </c>
      <c r="AU27" s="48">
        <v>11850</v>
      </c>
      <c r="AV27" s="49">
        <v>3616</v>
      </c>
      <c r="AW27" s="21">
        <v>0</v>
      </c>
      <c r="AX27" s="50">
        <v>1444</v>
      </c>
      <c r="AY27" s="51">
        <v>767</v>
      </c>
      <c r="AZ27" s="22">
        <v>2</v>
      </c>
      <c r="BA27" s="52">
        <v>769</v>
      </c>
      <c r="BB27" s="40">
        <v>3836</v>
      </c>
      <c r="BC27" s="41">
        <v>3326</v>
      </c>
      <c r="BD27" s="42">
        <v>7162</v>
      </c>
      <c r="BE27" s="33">
        <v>8433</v>
      </c>
      <c r="BF27" s="53">
        <v>13294</v>
      </c>
      <c r="BG27" s="43">
        <v>0.53560457972633346</v>
      </c>
      <c r="BH27" s="2"/>
    </row>
    <row r="28" spans="1:60" ht="19.5" customHeight="1" x14ac:dyDescent="0.15">
      <c r="A28" s="15" t="s">
        <v>74</v>
      </c>
      <c r="B28" s="16">
        <v>2728</v>
      </c>
      <c r="C28" s="17">
        <v>13</v>
      </c>
      <c r="D28" s="17">
        <v>321</v>
      </c>
      <c r="E28" s="17">
        <v>661</v>
      </c>
      <c r="F28" s="18">
        <f t="shared" si="12"/>
        <v>3723</v>
      </c>
      <c r="G28" s="19">
        <v>2779</v>
      </c>
      <c r="H28" s="17">
        <v>6886</v>
      </c>
      <c r="I28" s="20">
        <f t="shared" si="13"/>
        <v>9665</v>
      </c>
      <c r="J28" s="19">
        <v>5</v>
      </c>
      <c r="K28" s="17">
        <v>152</v>
      </c>
      <c r="L28" s="20">
        <f t="shared" si="14"/>
        <v>157</v>
      </c>
      <c r="M28" s="21">
        <v>15</v>
      </c>
      <c r="N28" s="22">
        <v>1</v>
      </c>
      <c r="O28" s="22">
        <v>1</v>
      </c>
      <c r="P28" s="22">
        <v>2</v>
      </c>
      <c r="Q28" s="23">
        <v>29</v>
      </c>
      <c r="R28" s="17">
        <v>162</v>
      </c>
      <c r="S28" s="18">
        <f t="shared" si="15"/>
        <v>191</v>
      </c>
      <c r="T28" s="23">
        <v>7798</v>
      </c>
      <c r="U28" s="17">
        <v>3254</v>
      </c>
      <c r="V28" s="22">
        <v>1456</v>
      </c>
      <c r="W28" s="20">
        <v>832</v>
      </c>
      <c r="X28" s="23">
        <v>194</v>
      </c>
      <c r="Y28" s="17">
        <v>51</v>
      </c>
      <c r="Z28" s="17">
        <v>0</v>
      </c>
      <c r="AA28" s="25">
        <v>0</v>
      </c>
      <c r="AB28" s="26">
        <f t="shared" si="16"/>
        <v>245</v>
      </c>
      <c r="AC28" s="27">
        <v>88</v>
      </c>
      <c r="AD28" s="28">
        <v>35</v>
      </c>
      <c r="AE28" s="29">
        <v>7</v>
      </c>
      <c r="AF28" s="28">
        <v>2416</v>
      </c>
      <c r="AG28" s="22">
        <v>2394</v>
      </c>
      <c r="AH28" s="22">
        <v>20</v>
      </c>
      <c r="AI28" s="22">
        <v>13</v>
      </c>
      <c r="AJ28" s="22">
        <v>0</v>
      </c>
      <c r="AK28" s="22">
        <v>0</v>
      </c>
      <c r="AL28" s="29">
        <v>2</v>
      </c>
      <c r="AM28" s="28">
        <v>898</v>
      </c>
      <c r="AN28" s="22">
        <v>461</v>
      </c>
      <c r="AO28" s="22">
        <v>0</v>
      </c>
      <c r="AP28" s="22">
        <v>0</v>
      </c>
      <c r="AQ28" s="22">
        <v>57</v>
      </c>
      <c r="AR28" s="22">
        <v>7</v>
      </c>
      <c r="AS28" s="32">
        <v>0</v>
      </c>
      <c r="AT28" s="44">
        <v>13656</v>
      </c>
      <c r="AU28" s="48">
        <v>25398</v>
      </c>
      <c r="AV28" s="49">
        <v>7727</v>
      </c>
      <c r="AW28" s="21">
        <v>74</v>
      </c>
      <c r="AX28" s="50">
        <v>8312</v>
      </c>
      <c r="AY28" s="51">
        <v>2802</v>
      </c>
      <c r="AZ28" s="22">
        <v>13</v>
      </c>
      <c r="BA28" s="52">
        <v>2815</v>
      </c>
      <c r="BB28" s="40">
        <v>11091</v>
      </c>
      <c r="BC28" s="41">
        <v>6886</v>
      </c>
      <c r="BD28" s="42">
        <v>17977</v>
      </c>
      <c r="BE28" s="33">
        <v>22042</v>
      </c>
      <c r="BF28" s="53">
        <v>33784</v>
      </c>
      <c r="BG28" s="43">
        <v>0.61695499805306786</v>
      </c>
      <c r="BH28" s="2"/>
    </row>
    <row r="29" spans="1:60" ht="19.5" customHeight="1" x14ac:dyDescent="0.15">
      <c r="A29" s="15" t="s">
        <v>75</v>
      </c>
      <c r="B29" s="16">
        <v>1977</v>
      </c>
      <c r="C29" s="17">
        <v>6</v>
      </c>
      <c r="D29" s="17">
        <v>220</v>
      </c>
      <c r="E29" s="17">
        <v>197</v>
      </c>
      <c r="F29" s="18">
        <f t="shared" si="12"/>
        <v>2400</v>
      </c>
      <c r="G29" s="19">
        <v>2041</v>
      </c>
      <c r="H29" s="17">
        <v>3321</v>
      </c>
      <c r="I29" s="20">
        <f t="shared" si="13"/>
        <v>5362</v>
      </c>
      <c r="J29" s="19">
        <v>3</v>
      </c>
      <c r="K29" s="17">
        <v>266</v>
      </c>
      <c r="L29" s="20">
        <f t="shared" si="14"/>
        <v>269</v>
      </c>
      <c r="M29" s="21">
        <v>14</v>
      </c>
      <c r="N29" s="22">
        <v>3</v>
      </c>
      <c r="O29" s="22">
        <v>0</v>
      </c>
      <c r="P29" s="22">
        <v>6</v>
      </c>
      <c r="Q29" s="23">
        <v>24</v>
      </c>
      <c r="R29" s="17">
        <v>251</v>
      </c>
      <c r="S29" s="18">
        <f t="shared" si="15"/>
        <v>275</v>
      </c>
      <c r="T29" s="23">
        <v>7556</v>
      </c>
      <c r="U29" s="17">
        <v>5042</v>
      </c>
      <c r="V29" s="22">
        <v>247</v>
      </c>
      <c r="W29" s="20">
        <v>498</v>
      </c>
      <c r="X29" s="23">
        <v>160</v>
      </c>
      <c r="Y29" s="17">
        <v>28</v>
      </c>
      <c r="Z29" s="17">
        <v>0</v>
      </c>
      <c r="AA29" s="25">
        <v>0</v>
      </c>
      <c r="AB29" s="26">
        <f t="shared" si="16"/>
        <v>188</v>
      </c>
      <c r="AC29" s="27">
        <v>631</v>
      </c>
      <c r="AD29" s="28">
        <v>22</v>
      </c>
      <c r="AE29" s="29">
        <v>2</v>
      </c>
      <c r="AF29" s="28">
        <v>3505</v>
      </c>
      <c r="AG29" s="22">
        <v>3452</v>
      </c>
      <c r="AH29" s="22">
        <v>51</v>
      </c>
      <c r="AI29" s="22">
        <v>14</v>
      </c>
      <c r="AJ29" s="22">
        <v>0</v>
      </c>
      <c r="AK29" s="22">
        <v>0</v>
      </c>
      <c r="AL29" s="29">
        <v>2</v>
      </c>
      <c r="AM29" s="28">
        <v>1385</v>
      </c>
      <c r="AN29" s="22">
        <v>1147</v>
      </c>
      <c r="AO29" s="22">
        <v>0</v>
      </c>
      <c r="AP29" s="22">
        <v>0</v>
      </c>
      <c r="AQ29" s="22">
        <v>142</v>
      </c>
      <c r="AR29" s="22">
        <v>10</v>
      </c>
      <c r="AS29" s="32">
        <v>0</v>
      </c>
      <c r="AT29" s="44">
        <v>8082</v>
      </c>
      <c r="AU29" s="48">
        <v>21798</v>
      </c>
      <c r="AV29" s="49">
        <v>3804</v>
      </c>
      <c r="AW29" s="21">
        <v>35</v>
      </c>
      <c r="AX29" s="50">
        <v>4835</v>
      </c>
      <c r="AY29" s="51">
        <v>2012</v>
      </c>
      <c r="AZ29" s="22">
        <v>6</v>
      </c>
      <c r="BA29" s="52">
        <v>2018</v>
      </c>
      <c r="BB29" s="40">
        <v>6876</v>
      </c>
      <c r="BC29" s="41">
        <v>3321</v>
      </c>
      <c r="BD29" s="42">
        <v>10197</v>
      </c>
      <c r="BE29" s="33">
        <v>12952</v>
      </c>
      <c r="BF29" s="53">
        <v>26668</v>
      </c>
      <c r="BG29" s="43">
        <v>0.67431597528684906</v>
      </c>
      <c r="BH29" s="2"/>
    </row>
    <row r="30" spans="1:60" ht="19.5" customHeight="1" x14ac:dyDescent="0.15">
      <c r="A30" s="15" t="s">
        <v>76</v>
      </c>
      <c r="B30" s="16">
        <v>1193</v>
      </c>
      <c r="C30" s="17">
        <v>1</v>
      </c>
      <c r="D30" s="17">
        <v>142</v>
      </c>
      <c r="E30" s="17">
        <v>205</v>
      </c>
      <c r="F30" s="18">
        <f t="shared" si="12"/>
        <v>1541</v>
      </c>
      <c r="G30" s="19">
        <v>1712</v>
      </c>
      <c r="H30" s="17">
        <v>3212</v>
      </c>
      <c r="I30" s="20">
        <f t="shared" si="13"/>
        <v>4924</v>
      </c>
      <c r="J30" s="19">
        <v>0</v>
      </c>
      <c r="K30" s="17">
        <v>330</v>
      </c>
      <c r="L30" s="20">
        <f t="shared" si="14"/>
        <v>330</v>
      </c>
      <c r="M30" s="21">
        <v>12</v>
      </c>
      <c r="N30" s="22">
        <v>1</v>
      </c>
      <c r="O30" s="22">
        <v>0</v>
      </c>
      <c r="P30" s="22">
        <v>5</v>
      </c>
      <c r="Q30" s="23">
        <v>21</v>
      </c>
      <c r="R30" s="17">
        <v>179</v>
      </c>
      <c r="S30" s="18">
        <f t="shared" si="15"/>
        <v>200</v>
      </c>
      <c r="T30" s="23">
        <v>3963</v>
      </c>
      <c r="U30" s="17">
        <v>2294</v>
      </c>
      <c r="V30" s="22">
        <v>234</v>
      </c>
      <c r="W30" s="20">
        <v>337</v>
      </c>
      <c r="X30" s="23">
        <v>53</v>
      </c>
      <c r="Y30" s="17">
        <v>15</v>
      </c>
      <c r="Z30" s="17">
        <v>0</v>
      </c>
      <c r="AA30" s="25">
        <v>0</v>
      </c>
      <c r="AB30" s="26">
        <f t="shared" si="16"/>
        <v>68</v>
      </c>
      <c r="AC30" s="27">
        <v>258</v>
      </c>
      <c r="AD30" s="28">
        <v>58</v>
      </c>
      <c r="AE30" s="29">
        <v>2</v>
      </c>
      <c r="AF30" s="28">
        <v>1267</v>
      </c>
      <c r="AG30" s="22">
        <v>1206</v>
      </c>
      <c r="AH30" s="22">
        <v>60</v>
      </c>
      <c r="AI30" s="22">
        <v>21</v>
      </c>
      <c r="AJ30" s="22">
        <v>0</v>
      </c>
      <c r="AK30" s="22">
        <v>0</v>
      </c>
      <c r="AL30" s="29">
        <v>1</v>
      </c>
      <c r="AM30" s="28">
        <v>279</v>
      </c>
      <c r="AN30" s="22">
        <v>201</v>
      </c>
      <c r="AO30" s="22">
        <v>0</v>
      </c>
      <c r="AP30" s="22">
        <v>0</v>
      </c>
      <c r="AQ30" s="22">
        <v>125</v>
      </c>
      <c r="AR30" s="22">
        <v>11</v>
      </c>
      <c r="AS30" s="32">
        <v>0</v>
      </c>
      <c r="AT30" s="44">
        <v>6888</v>
      </c>
      <c r="AU30" s="48">
        <v>13119</v>
      </c>
      <c r="AV30" s="49">
        <v>3760</v>
      </c>
      <c r="AW30" s="21">
        <v>10</v>
      </c>
      <c r="AX30" s="50">
        <v>3173</v>
      </c>
      <c r="AY30" s="51">
        <v>1203</v>
      </c>
      <c r="AZ30" s="22">
        <v>1</v>
      </c>
      <c r="BA30" s="52">
        <v>1204</v>
      </c>
      <c r="BB30" s="40">
        <v>4885</v>
      </c>
      <c r="BC30" s="41">
        <v>3212</v>
      </c>
      <c r="BD30" s="42">
        <v>8097</v>
      </c>
      <c r="BE30" s="33">
        <v>10071</v>
      </c>
      <c r="BF30" s="53">
        <v>16302</v>
      </c>
      <c r="BG30" s="43">
        <v>0.60330986785229102</v>
      </c>
      <c r="BH30" s="2"/>
    </row>
    <row r="31" spans="1:60" ht="19.5" customHeight="1" x14ac:dyDescent="0.15">
      <c r="A31" s="15" t="s">
        <v>77</v>
      </c>
      <c r="B31" s="16">
        <v>1714</v>
      </c>
      <c r="C31" s="17">
        <v>12</v>
      </c>
      <c r="D31" s="17">
        <v>196</v>
      </c>
      <c r="E31" s="17">
        <v>290</v>
      </c>
      <c r="F31" s="18">
        <f t="shared" si="12"/>
        <v>2212</v>
      </c>
      <c r="G31" s="19">
        <v>2018</v>
      </c>
      <c r="H31" s="17">
        <v>3135</v>
      </c>
      <c r="I31" s="20">
        <f t="shared" si="13"/>
        <v>5153</v>
      </c>
      <c r="J31" s="19">
        <v>1</v>
      </c>
      <c r="K31" s="17">
        <v>151</v>
      </c>
      <c r="L31" s="20">
        <f t="shared" si="14"/>
        <v>152</v>
      </c>
      <c r="M31" s="21">
        <v>15</v>
      </c>
      <c r="N31" s="22">
        <v>1</v>
      </c>
      <c r="O31" s="22">
        <v>0</v>
      </c>
      <c r="P31" s="22">
        <v>4</v>
      </c>
      <c r="Q31" s="23">
        <v>18</v>
      </c>
      <c r="R31" s="17">
        <v>145</v>
      </c>
      <c r="S31" s="18">
        <f t="shared" si="15"/>
        <v>163</v>
      </c>
      <c r="T31" s="23">
        <v>5252</v>
      </c>
      <c r="U31" s="17">
        <v>2753</v>
      </c>
      <c r="V31" s="22">
        <v>470</v>
      </c>
      <c r="W31" s="20">
        <v>443</v>
      </c>
      <c r="X31" s="23">
        <v>108</v>
      </c>
      <c r="Y31" s="17">
        <v>30</v>
      </c>
      <c r="Z31" s="17">
        <v>0</v>
      </c>
      <c r="AA31" s="25">
        <v>0</v>
      </c>
      <c r="AB31" s="26">
        <f t="shared" si="16"/>
        <v>138</v>
      </c>
      <c r="AC31" s="27">
        <v>527</v>
      </c>
      <c r="AD31" s="28">
        <v>283</v>
      </c>
      <c r="AE31" s="29">
        <v>21</v>
      </c>
      <c r="AF31" s="28">
        <v>1551</v>
      </c>
      <c r="AG31" s="22">
        <v>1202</v>
      </c>
      <c r="AH31" s="22">
        <v>342</v>
      </c>
      <c r="AI31" s="22">
        <v>212</v>
      </c>
      <c r="AJ31" s="22">
        <v>0</v>
      </c>
      <c r="AK31" s="22">
        <v>0</v>
      </c>
      <c r="AL31" s="29">
        <v>7</v>
      </c>
      <c r="AM31" s="28">
        <v>491</v>
      </c>
      <c r="AN31" s="22">
        <v>350</v>
      </c>
      <c r="AO31" s="22">
        <v>0</v>
      </c>
      <c r="AP31" s="22">
        <v>0</v>
      </c>
      <c r="AQ31" s="22">
        <v>44</v>
      </c>
      <c r="AR31" s="22">
        <v>11</v>
      </c>
      <c r="AS31" s="32">
        <v>0</v>
      </c>
      <c r="AT31" s="44">
        <v>7580</v>
      </c>
      <c r="AU31" s="48">
        <v>16061</v>
      </c>
      <c r="AV31" s="49">
        <v>3603</v>
      </c>
      <c r="AW31" s="21">
        <v>19</v>
      </c>
      <c r="AX31" s="50">
        <v>4791</v>
      </c>
      <c r="AY31" s="51">
        <v>1733</v>
      </c>
      <c r="AZ31" s="22">
        <v>12</v>
      </c>
      <c r="BA31" s="52">
        <v>1745</v>
      </c>
      <c r="BB31" s="40">
        <v>6809</v>
      </c>
      <c r="BC31" s="41">
        <v>3135</v>
      </c>
      <c r="BD31" s="42">
        <v>9944</v>
      </c>
      <c r="BE31" s="33">
        <v>12390</v>
      </c>
      <c r="BF31" s="53">
        <v>20871</v>
      </c>
      <c r="BG31" s="43">
        <v>0.68473451327433632</v>
      </c>
      <c r="BH31" s="2"/>
    </row>
    <row r="32" spans="1:60" ht="19.5" customHeight="1" x14ac:dyDescent="0.15">
      <c r="A32" s="15" t="s">
        <v>78</v>
      </c>
      <c r="B32" s="16">
        <v>1518</v>
      </c>
      <c r="C32" s="17">
        <v>8</v>
      </c>
      <c r="D32" s="17">
        <v>182</v>
      </c>
      <c r="E32" s="17">
        <v>327</v>
      </c>
      <c r="F32" s="18">
        <f t="shared" si="12"/>
        <v>2035</v>
      </c>
      <c r="G32" s="19">
        <v>2894</v>
      </c>
      <c r="H32" s="17">
        <v>5050</v>
      </c>
      <c r="I32" s="20">
        <f t="shared" si="13"/>
        <v>7944</v>
      </c>
      <c r="J32" s="19">
        <v>0</v>
      </c>
      <c r="K32" s="17">
        <v>170</v>
      </c>
      <c r="L32" s="20">
        <f t="shared" si="14"/>
        <v>170</v>
      </c>
      <c r="M32" s="21">
        <v>13</v>
      </c>
      <c r="N32" s="22">
        <v>0</v>
      </c>
      <c r="O32" s="22">
        <v>0</v>
      </c>
      <c r="P32" s="22">
        <v>1</v>
      </c>
      <c r="Q32" s="23">
        <v>16</v>
      </c>
      <c r="R32" s="17">
        <v>99</v>
      </c>
      <c r="S32" s="18">
        <f t="shared" si="15"/>
        <v>115</v>
      </c>
      <c r="T32" s="23">
        <v>4553</v>
      </c>
      <c r="U32" s="17">
        <v>1886</v>
      </c>
      <c r="V32" s="22">
        <v>0</v>
      </c>
      <c r="W32" s="20">
        <v>468</v>
      </c>
      <c r="X32" s="23">
        <v>138</v>
      </c>
      <c r="Y32" s="17">
        <v>30</v>
      </c>
      <c r="Z32" s="17">
        <v>0</v>
      </c>
      <c r="AA32" s="25">
        <v>0</v>
      </c>
      <c r="AB32" s="26">
        <f t="shared" si="16"/>
        <v>168</v>
      </c>
      <c r="AC32" s="27">
        <v>126</v>
      </c>
      <c r="AD32" s="28">
        <v>28</v>
      </c>
      <c r="AE32" s="29">
        <v>4</v>
      </c>
      <c r="AF32" s="28">
        <v>1497</v>
      </c>
      <c r="AG32" s="22">
        <v>1477</v>
      </c>
      <c r="AH32" s="22">
        <v>17</v>
      </c>
      <c r="AI32" s="22">
        <v>8</v>
      </c>
      <c r="AJ32" s="22">
        <v>0</v>
      </c>
      <c r="AK32" s="22">
        <v>0</v>
      </c>
      <c r="AL32" s="29">
        <v>3</v>
      </c>
      <c r="AM32" s="28">
        <v>360</v>
      </c>
      <c r="AN32" s="22">
        <v>231</v>
      </c>
      <c r="AO32" s="22">
        <v>0</v>
      </c>
      <c r="AP32" s="22">
        <v>0</v>
      </c>
      <c r="AQ32" s="22">
        <v>30</v>
      </c>
      <c r="AR32" s="22">
        <v>4</v>
      </c>
      <c r="AS32" s="32">
        <v>0</v>
      </c>
      <c r="AT32" s="44">
        <v>10255</v>
      </c>
      <c r="AU32" s="48">
        <v>17140</v>
      </c>
      <c r="AV32" s="49">
        <v>5568</v>
      </c>
      <c r="AW32" s="21">
        <v>6</v>
      </c>
      <c r="AX32" s="50">
        <v>3393</v>
      </c>
      <c r="AY32" s="51">
        <v>1524</v>
      </c>
      <c r="AZ32" s="22">
        <v>8</v>
      </c>
      <c r="BA32" s="52">
        <v>1532</v>
      </c>
      <c r="BB32" s="40">
        <v>6287</v>
      </c>
      <c r="BC32" s="41">
        <v>5050</v>
      </c>
      <c r="BD32" s="42">
        <v>11337</v>
      </c>
      <c r="BE32" s="33">
        <v>13654</v>
      </c>
      <c r="BF32" s="53">
        <v>20539</v>
      </c>
      <c r="BG32" s="43">
        <v>0.55455587898032987</v>
      </c>
      <c r="BH32" s="2"/>
    </row>
    <row r="33" spans="1:60" ht="19.5" customHeight="1" x14ac:dyDescent="0.15">
      <c r="A33" s="15" t="s">
        <v>79</v>
      </c>
      <c r="B33" s="16">
        <v>1999</v>
      </c>
      <c r="C33" s="17">
        <v>14</v>
      </c>
      <c r="D33" s="17">
        <v>399</v>
      </c>
      <c r="E33" s="17">
        <v>434</v>
      </c>
      <c r="F33" s="18">
        <f t="shared" si="12"/>
        <v>2846</v>
      </c>
      <c r="G33" s="19">
        <v>3749</v>
      </c>
      <c r="H33" s="17">
        <v>3153</v>
      </c>
      <c r="I33" s="20">
        <f t="shared" si="13"/>
        <v>6902</v>
      </c>
      <c r="J33" s="19">
        <v>25</v>
      </c>
      <c r="K33" s="17">
        <v>186</v>
      </c>
      <c r="L33" s="20">
        <f t="shared" si="14"/>
        <v>211</v>
      </c>
      <c r="M33" s="21">
        <v>17</v>
      </c>
      <c r="N33" s="22">
        <v>0</v>
      </c>
      <c r="O33" s="22">
        <v>0</v>
      </c>
      <c r="P33" s="22">
        <v>8</v>
      </c>
      <c r="Q33" s="23">
        <v>29</v>
      </c>
      <c r="R33" s="17">
        <v>137</v>
      </c>
      <c r="S33" s="18">
        <f t="shared" si="15"/>
        <v>166</v>
      </c>
      <c r="T33" s="23">
        <v>8747</v>
      </c>
      <c r="U33" s="17">
        <v>5218</v>
      </c>
      <c r="V33" s="22">
        <v>473</v>
      </c>
      <c r="W33" s="20">
        <v>653</v>
      </c>
      <c r="X33" s="23">
        <v>178</v>
      </c>
      <c r="Y33" s="17">
        <v>54</v>
      </c>
      <c r="Z33" s="17">
        <v>0</v>
      </c>
      <c r="AA33" s="25">
        <v>0</v>
      </c>
      <c r="AB33" s="26">
        <f t="shared" si="16"/>
        <v>232</v>
      </c>
      <c r="AC33" s="27">
        <v>783</v>
      </c>
      <c r="AD33" s="28">
        <v>23</v>
      </c>
      <c r="AE33" s="29">
        <v>19</v>
      </c>
      <c r="AF33" s="28">
        <v>4208</v>
      </c>
      <c r="AG33" s="22">
        <v>4120</v>
      </c>
      <c r="AH33" s="22">
        <v>53</v>
      </c>
      <c r="AI33" s="22">
        <v>21</v>
      </c>
      <c r="AJ33" s="22">
        <v>0</v>
      </c>
      <c r="AK33" s="22">
        <v>0</v>
      </c>
      <c r="AL33" s="29">
        <v>14</v>
      </c>
      <c r="AM33" s="28">
        <v>1573</v>
      </c>
      <c r="AN33" s="22">
        <v>947</v>
      </c>
      <c r="AO33" s="22">
        <v>0</v>
      </c>
      <c r="AP33" s="22">
        <v>0</v>
      </c>
      <c r="AQ33" s="22">
        <v>368</v>
      </c>
      <c r="AR33" s="22">
        <v>9</v>
      </c>
      <c r="AS33" s="32">
        <v>0</v>
      </c>
      <c r="AT33" s="44">
        <v>10089</v>
      </c>
      <c r="AU33" s="48">
        <v>26217</v>
      </c>
      <c r="AV33" s="49">
        <v>3804</v>
      </c>
      <c r="AW33" s="21">
        <v>10</v>
      </c>
      <c r="AX33" s="50">
        <v>10648</v>
      </c>
      <c r="AY33" s="51">
        <v>2009</v>
      </c>
      <c r="AZ33" s="22">
        <v>14</v>
      </c>
      <c r="BA33" s="52">
        <v>2023</v>
      </c>
      <c r="BB33" s="40">
        <v>14397</v>
      </c>
      <c r="BC33" s="41">
        <v>3153</v>
      </c>
      <c r="BD33" s="42">
        <v>17550</v>
      </c>
      <c r="BE33" s="33">
        <v>20747</v>
      </c>
      <c r="BF33" s="53">
        <v>36875</v>
      </c>
      <c r="BG33" s="43">
        <v>0.82034188034188038</v>
      </c>
      <c r="BH33" s="2"/>
    </row>
    <row r="34" spans="1:60" ht="19.5" customHeight="1" x14ac:dyDescent="0.15">
      <c r="A34" s="15" t="s">
        <v>80</v>
      </c>
      <c r="B34" s="16">
        <v>938</v>
      </c>
      <c r="C34" s="17">
        <v>4</v>
      </c>
      <c r="D34" s="17">
        <v>134</v>
      </c>
      <c r="E34" s="17">
        <v>186</v>
      </c>
      <c r="F34" s="18">
        <f t="shared" si="12"/>
        <v>1262</v>
      </c>
      <c r="G34" s="19">
        <v>2257</v>
      </c>
      <c r="H34" s="17">
        <v>2269</v>
      </c>
      <c r="I34" s="20">
        <f t="shared" si="13"/>
        <v>4526</v>
      </c>
      <c r="J34" s="19">
        <v>1</v>
      </c>
      <c r="K34" s="17">
        <v>136</v>
      </c>
      <c r="L34" s="20">
        <f t="shared" si="14"/>
        <v>137</v>
      </c>
      <c r="M34" s="21">
        <v>5</v>
      </c>
      <c r="N34" s="22">
        <v>0</v>
      </c>
      <c r="O34" s="22">
        <v>0</v>
      </c>
      <c r="P34" s="22">
        <v>0</v>
      </c>
      <c r="Q34" s="23">
        <v>28</v>
      </c>
      <c r="R34" s="17">
        <v>121</v>
      </c>
      <c r="S34" s="18">
        <f t="shared" si="15"/>
        <v>149</v>
      </c>
      <c r="T34" s="23">
        <v>2777</v>
      </c>
      <c r="U34" s="17">
        <v>1712</v>
      </c>
      <c r="V34" s="22">
        <v>311</v>
      </c>
      <c r="W34" s="20">
        <v>242</v>
      </c>
      <c r="X34" s="23">
        <v>79</v>
      </c>
      <c r="Y34" s="17">
        <v>19</v>
      </c>
      <c r="Z34" s="17">
        <v>0</v>
      </c>
      <c r="AA34" s="25">
        <v>0</v>
      </c>
      <c r="AB34" s="26">
        <f t="shared" si="16"/>
        <v>98</v>
      </c>
      <c r="AC34" s="27">
        <v>188</v>
      </c>
      <c r="AD34" s="28">
        <v>11</v>
      </c>
      <c r="AE34" s="29">
        <v>13</v>
      </c>
      <c r="AF34" s="28">
        <v>759</v>
      </c>
      <c r="AG34" s="22">
        <v>725</v>
      </c>
      <c r="AH34" s="22">
        <v>12</v>
      </c>
      <c r="AI34" s="22">
        <v>6</v>
      </c>
      <c r="AJ34" s="22">
        <v>0</v>
      </c>
      <c r="AK34" s="22">
        <v>0</v>
      </c>
      <c r="AL34" s="29">
        <v>9</v>
      </c>
      <c r="AM34" s="28">
        <v>327</v>
      </c>
      <c r="AN34" s="22">
        <v>202</v>
      </c>
      <c r="AO34" s="22">
        <v>0</v>
      </c>
      <c r="AP34" s="22">
        <v>0</v>
      </c>
      <c r="AQ34" s="22">
        <v>181</v>
      </c>
      <c r="AR34" s="22">
        <v>17</v>
      </c>
      <c r="AS34" s="32">
        <v>0</v>
      </c>
      <c r="AT34" s="44">
        <v>5996</v>
      </c>
      <c r="AU34" s="48">
        <v>10516</v>
      </c>
      <c r="AV34" s="49">
        <v>2600</v>
      </c>
      <c r="AW34" s="21">
        <v>15</v>
      </c>
      <c r="AX34" s="50">
        <v>853</v>
      </c>
      <c r="AY34" s="51">
        <v>953</v>
      </c>
      <c r="AZ34" s="22">
        <v>4</v>
      </c>
      <c r="BA34" s="52">
        <v>957</v>
      </c>
      <c r="BB34" s="40">
        <v>3110</v>
      </c>
      <c r="BC34" s="41">
        <v>2269</v>
      </c>
      <c r="BD34" s="42">
        <v>5379</v>
      </c>
      <c r="BE34" s="33">
        <v>6864</v>
      </c>
      <c r="BF34" s="53">
        <v>11384</v>
      </c>
      <c r="BG34" s="43">
        <v>0.57817438185536341</v>
      </c>
      <c r="BH34" s="2"/>
    </row>
    <row r="35" spans="1:60" ht="19.5" customHeight="1" x14ac:dyDescent="0.15">
      <c r="A35" s="15" t="s">
        <v>81</v>
      </c>
      <c r="B35" s="16">
        <v>1414</v>
      </c>
      <c r="C35" s="17">
        <v>6</v>
      </c>
      <c r="D35" s="17">
        <v>152</v>
      </c>
      <c r="E35" s="17">
        <v>251</v>
      </c>
      <c r="F35" s="18">
        <f t="shared" si="12"/>
        <v>1823</v>
      </c>
      <c r="G35" s="19">
        <v>2597</v>
      </c>
      <c r="H35" s="17">
        <v>3450</v>
      </c>
      <c r="I35" s="20">
        <f t="shared" si="13"/>
        <v>6047</v>
      </c>
      <c r="J35" s="19">
        <v>2</v>
      </c>
      <c r="K35" s="17">
        <v>76</v>
      </c>
      <c r="L35" s="20">
        <f t="shared" si="14"/>
        <v>78</v>
      </c>
      <c r="M35" s="21">
        <v>7</v>
      </c>
      <c r="N35" s="22">
        <v>0</v>
      </c>
      <c r="O35" s="22">
        <v>0</v>
      </c>
      <c r="P35" s="22">
        <v>4</v>
      </c>
      <c r="Q35" s="23">
        <v>24</v>
      </c>
      <c r="R35" s="17">
        <v>118</v>
      </c>
      <c r="S35" s="18">
        <f t="shared" si="15"/>
        <v>142</v>
      </c>
      <c r="T35" s="23">
        <v>3650</v>
      </c>
      <c r="U35" s="17">
        <v>1369</v>
      </c>
      <c r="V35" s="22">
        <v>279</v>
      </c>
      <c r="W35" s="20">
        <v>555</v>
      </c>
      <c r="X35" s="23">
        <v>108</v>
      </c>
      <c r="Y35" s="17">
        <v>37</v>
      </c>
      <c r="Z35" s="17">
        <v>0</v>
      </c>
      <c r="AA35" s="25">
        <v>0</v>
      </c>
      <c r="AB35" s="26">
        <f t="shared" si="16"/>
        <v>145</v>
      </c>
      <c r="AC35" s="27">
        <v>167</v>
      </c>
      <c r="AD35" s="28">
        <v>41</v>
      </c>
      <c r="AE35" s="29">
        <v>9</v>
      </c>
      <c r="AF35" s="28">
        <v>1208</v>
      </c>
      <c r="AG35" s="22">
        <v>1175</v>
      </c>
      <c r="AH35" s="22">
        <v>13</v>
      </c>
      <c r="AI35" s="22">
        <v>8</v>
      </c>
      <c r="AJ35" s="22">
        <v>0</v>
      </c>
      <c r="AK35" s="22">
        <v>0</v>
      </c>
      <c r="AL35" s="29">
        <v>1</v>
      </c>
      <c r="AM35" s="28">
        <v>353</v>
      </c>
      <c r="AN35" s="22">
        <v>210</v>
      </c>
      <c r="AO35" s="22">
        <v>0</v>
      </c>
      <c r="AP35" s="22">
        <v>0</v>
      </c>
      <c r="AQ35" s="22">
        <v>31</v>
      </c>
      <c r="AR35" s="22">
        <v>1</v>
      </c>
      <c r="AS35" s="32">
        <v>0</v>
      </c>
      <c r="AT35" s="44">
        <v>8048</v>
      </c>
      <c r="AU35" s="48">
        <v>13795</v>
      </c>
      <c r="AV35" s="49">
        <v>3790</v>
      </c>
      <c r="AW35" s="21">
        <v>3</v>
      </c>
      <c r="AX35" s="50">
        <v>1445</v>
      </c>
      <c r="AY35" s="51">
        <v>1417</v>
      </c>
      <c r="AZ35" s="22">
        <v>6</v>
      </c>
      <c r="BA35" s="52">
        <v>1423</v>
      </c>
      <c r="BB35" s="40">
        <v>4042</v>
      </c>
      <c r="BC35" s="41">
        <v>3450</v>
      </c>
      <c r="BD35" s="42">
        <v>7492</v>
      </c>
      <c r="BE35" s="33">
        <v>9496</v>
      </c>
      <c r="BF35" s="53">
        <v>15243</v>
      </c>
      <c r="BG35" s="43">
        <v>0.53950880939668977</v>
      </c>
      <c r="BH35" s="2"/>
    </row>
    <row r="36" spans="1:60" ht="19.5" customHeight="1" x14ac:dyDescent="0.15">
      <c r="A36" s="15" t="s">
        <v>82</v>
      </c>
      <c r="B36" s="16">
        <v>822</v>
      </c>
      <c r="C36" s="17">
        <v>5</v>
      </c>
      <c r="D36" s="17">
        <v>128</v>
      </c>
      <c r="E36" s="17">
        <v>295</v>
      </c>
      <c r="F36" s="18">
        <f t="shared" si="12"/>
        <v>1250</v>
      </c>
      <c r="G36" s="19">
        <v>1539</v>
      </c>
      <c r="H36" s="17">
        <v>2970</v>
      </c>
      <c r="I36" s="20">
        <f t="shared" si="13"/>
        <v>4509</v>
      </c>
      <c r="J36" s="19">
        <v>104</v>
      </c>
      <c r="K36" s="17">
        <v>340</v>
      </c>
      <c r="L36" s="20">
        <f t="shared" si="14"/>
        <v>444</v>
      </c>
      <c r="M36" s="21">
        <v>8</v>
      </c>
      <c r="N36" s="22">
        <v>0</v>
      </c>
      <c r="O36" s="22">
        <v>0</v>
      </c>
      <c r="P36" s="22">
        <v>5</v>
      </c>
      <c r="Q36" s="23">
        <v>19</v>
      </c>
      <c r="R36" s="17">
        <v>140</v>
      </c>
      <c r="S36" s="18">
        <f t="shared" si="15"/>
        <v>159</v>
      </c>
      <c r="T36" s="23">
        <v>3552</v>
      </c>
      <c r="U36" s="17">
        <v>2424</v>
      </c>
      <c r="V36" s="22">
        <v>312</v>
      </c>
      <c r="W36" s="20">
        <v>253</v>
      </c>
      <c r="X36" s="23">
        <v>66</v>
      </c>
      <c r="Y36" s="17">
        <v>24</v>
      </c>
      <c r="Z36" s="17">
        <v>0</v>
      </c>
      <c r="AA36" s="25">
        <v>0</v>
      </c>
      <c r="AB36" s="26">
        <f t="shared" si="16"/>
        <v>90</v>
      </c>
      <c r="AC36" s="27">
        <v>560</v>
      </c>
      <c r="AD36" s="28">
        <v>86</v>
      </c>
      <c r="AE36" s="29">
        <v>7</v>
      </c>
      <c r="AF36" s="28">
        <v>1282</v>
      </c>
      <c r="AG36" s="22">
        <v>1220</v>
      </c>
      <c r="AH36" s="22">
        <v>55</v>
      </c>
      <c r="AI36" s="22">
        <v>26</v>
      </c>
      <c r="AJ36" s="22">
        <v>0</v>
      </c>
      <c r="AK36" s="22">
        <v>0</v>
      </c>
      <c r="AL36" s="29">
        <v>5</v>
      </c>
      <c r="AM36" s="28">
        <v>781</v>
      </c>
      <c r="AN36" s="22">
        <v>448</v>
      </c>
      <c r="AO36" s="22">
        <v>0</v>
      </c>
      <c r="AP36" s="22">
        <v>0</v>
      </c>
      <c r="AQ36" s="22">
        <v>77</v>
      </c>
      <c r="AR36" s="22">
        <v>4</v>
      </c>
      <c r="AS36" s="32">
        <v>0</v>
      </c>
      <c r="AT36" s="44">
        <v>6279</v>
      </c>
      <c r="AU36" s="48">
        <v>12877</v>
      </c>
      <c r="AV36" s="49">
        <v>3618</v>
      </c>
      <c r="AW36" s="21">
        <v>8</v>
      </c>
      <c r="AX36" s="50">
        <v>1105</v>
      </c>
      <c r="AY36" s="51">
        <v>830</v>
      </c>
      <c r="AZ36" s="22">
        <v>5</v>
      </c>
      <c r="BA36" s="52">
        <v>835</v>
      </c>
      <c r="BB36" s="40">
        <v>2644</v>
      </c>
      <c r="BC36" s="41">
        <v>2970</v>
      </c>
      <c r="BD36" s="42">
        <v>5614</v>
      </c>
      <c r="BE36" s="33">
        <v>7392</v>
      </c>
      <c r="BF36" s="53">
        <v>13990</v>
      </c>
      <c r="BG36" s="43">
        <v>0.47096544353402209</v>
      </c>
    </row>
    <row r="37" spans="1:60" ht="19.5" customHeight="1" x14ac:dyDescent="0.15">
      <c r="A37" s="15" t="s">
        <v>83</v>
      </c>
      <c r="B37" s="16">
        <v>373</v>
      </c>
      <c r="C37" s="17">
        <v>7</v>
      </c>
      <c r="D37" s="17">
        <v>55</v>
      </c>
      <c r="E37" s="17">
        <v>31</v>
      </c>
      <c r="F37" s="18">
        <f t="shared" si="12"/>
        <v>466</v>
      </c>
      <c r="G37" s="19">
        <v>1210</v>
      </c>
      <c r="H37" s="17">
        <v>955</v>
      </c>
      <c r="I37" s="20">
        <f t="shared" si="13"/>
        <v>2165</v>
      </c>
      <c r="J37" s="19">
        <v>1</v>
      </c>
      <c r="K37" s="17">
        <v>37</v>
      </c>
      <c r="L37" s="20">
        <f t="shared" si="14"/>
        <v>38</v>
      </c>
      <c r="M37" s="21">
        <v>5</v>
      </c>
      <c r="N37" s="22">
        <v>1</v>
      </c>
      <c r="O37" s="22">
        <v>0</v>
      </c>
      <c r="P37" s="22">
        <v>1</v>
      </c>
      <c r="Q37" s="23">
        <v>30</v>
      </c>
      <c r="R37" s="17">
        <v>122</v>
      </c>
      <c r="S37" s="18">
        <f t="shared" si="15"/>
        <v>152</v>
      </c>
      <c r="T37" s="23">
        <v>7246</v>
      </c>
      <c r="U37" s="17">
        <v>6691</v>
      </c>
      <c r="V37" s="22">
        <v>37</v>
      </c>
      <c r="W37" s="20">
        <v>119</v>
      </c>
      <c r="X37" s="23">
        <v>42</v>
      </c>
      <c r="Y37" s="17">
        <v>10</v>
      </c>
      <c r="Z37" s="17">
        <v>0</v>
      </c>
      <c r="AA37" s="25">
        <v>0</v>
      </c>
      <c r="AB37" s="26">
        <f t="shared" si="16"/>
        <v>52</v>
      </c>
      <c r="AC37" s="27">
        <v>354</v>
      </c>
      <c r="AD37" s="28">
        <v>246</v>
      </c>
      <c r="AE37" s="29">
        <v>24</v>
      </c>
      <c r="AF37" s="28">
        <v>6291</v>
      </c>
      <c r="AG37" s="22">
        <v>5827</v>
      </c>
      <c r="AH37" s="22">
        <v>386</v>
      </c>
      <c r="AI37" s="22">
        <v>313</v>
      </c>
      <c r="AJ37" s="22">
        <v>59</v>
      </c>
      <c r="AK37" s="22">
        <v>0</v>
      </c>
      <c r="AL37" s="29">
        <v>19</v>
      </c>
      <c r="AM37" s="28">
        <v>2220</v>
      </c>
      <c r="AN37" s="22">
        <v>2015</v>
      </c>
      <c r="AO37" s="22">
        <v>17</v>
      </c>
      <c r="AP37" s="22">
        <v>0</v>
      </c>
      <c r="AQ37" s="22">
        <v>367</v>
      </c>
      <c r="AR37" s="22">
        <v>9</v>
      </c>
      <c r="AS37" s="32">
        <v>0</v>
      </c>
      <c r="AT37" s="44">
        <v>2697</v>
      </c>
      <c r="AU37" s="48">
        <v>19675</v>
      </c>
      <c r="AV37" s="49">
        <v>1035</v>
      </c>
      <c r="AW37" s="21">
        <v>92</v>
      </c>
      <c r="AX37" s="50">
        <v>5135</v>
      </c>
      <c r="AY37" s="51">
        <v>465</v>
      </c>
      <c r="AZ37" s="22">
        <v>7</v>
      </c>
      <c r="BA37" s="52">
        <v>472</v>
      </c>
      <c r="BB37" s="40">
        <v>6345</v>
      </c>
      <c r="BC37" s="41">
        <v>955</v>
      </c>
      <c r="BD37" s="42">
        <v>7300</v>
      </c>
      <c r="BE37" s="33">
        <v>7924</v>
      </c>
      <c r="BF37" s="53">
        <v>24902</v>
      </c>
      <c r="BG37" s="43">
        <v>0.86917808219178083</v>
      </c>
    </row>
    <row r="38" spans="1:60" ht="19.5" customHeight="1" x14ac:dyDescent="0.15">
      <c r="A38" s="15" t="s">
        <v>84</v>
      </c>
      <c r="B38" s="16">
        <v>457</v>
      </c>
      <c r="C38" s="17">
        <v>11</v>
      </c>
      <c r="D38" s="17">
        <v>50</v>
      </c>
      <c r="E38" s="17">
        <v>43</v>
      </c>
      <c r="F38" s="18">
        <f t="shared" si="12"/>
        <v>561</v>
      </c>
      <c r="G38" s="19">
        <v>981</v>
      </c>
      <c r="H38" s="17">
        <v>1282</v>
      </c>
      <c r="I38" s="20">
        <f t="shared" si="13"/>
        <v>2263</v>
      </c>
      <c r="J38" s="19">
        <v>0</v>
      </c>
      <c r="K38" s="17">
        <v>90</v>
      </c>
      <c r="L38" s="20">
        <f t="shared" si="14"/>
        <v>90</v>
      </c>
      <c r="M38" s="21">
        <v>3</v>
      </c>
      <c r="N38" s="22">
        <v>1</v>
      </c>
      <c r="O38" s="22">
        <v>0</v>
      </c>
      <c r="P38" s="22">
        <v>1</v>
      </c>
      <c r="Q38" s="23">
        <v>29</v>
      </c>
      <c r="R38" s="17">
        <v>92</v>
      </c>
      <c r="S38" s="18">
        <f t="shared" si="15"/>
        <v>121</v>
      </c>
      <c r="T38" s="23">
        <v>2412</v>
      </c>
      <c r="U38" s="17">
        <v>1975</v>
      </c>
      <c r="V38" s="22">
        <v>84</v>
      </c>
      <c r="W38" s="20">
        <v>133</v>
      </c>
      <c r="X38" s="23">
        <v>48</v>
      </c>
      <c r="Y38" s="17">
        <v>15</v>
      </c>
      <c r="Z38" s="17">
        <v>0</v>
      </c>
      <c r="AA38" s="25">
        <v>0</v>
      </c>
      <c r="AB38" s="26">
        <f t="shared" si="16"/>
        <v>63</v>
      </c>
      <c r="AC38" s="27">
        <v>16</v>
      </c>
      <c r="AD38" s="28">
        <v>25</v>
      </c>
      <c r="AE38" s="29">
        <v>3</v>
      </c>
      <c r="AF38" s="28">
        <v>1404</v>
      </c>
      <c r="AG38" s="22">
        <v>938</v>
      </c>
      <c r="AH38" s="22">
        <v>463</v>
      </c>
      <c r="AI38" s="22">
        <v>392</v>
      </c>
      <c r="AJ38" s="22">
        <v>0</v>
      </c>
      <c r="AK38" s="22">
        <v>0</v>
      </c>
      <c r="AL38" s="29">
        <v>3</v>
      </c>
      <c r="AM38" s="28">
        <v>60</v>
      </c>
      <c r="AN38" s="22">
        <v>23</v>
      </c>
      <c r="AO38" s="22">
        <v>0</v>
      </c>
      <c r="AP38" s="22">
        <v>0</v>
      </c>
      <c r="AQ38" s="22">
        <v>24</v>
      </c>
      <c r="AR38" s="22">
        <v>2</v>
      </c>
      <c r="AS38" s="32">
        <v>0</v>
      </c>
      <c r="AT38" s="44">
        <v>2957</v>
      </c>
      <c r="AU38" s="48">
        <v>7087</v>
      </c>
      <c r="AV38" s="49">
        <v>1429</v>
      </c>
      <c r="AW38" s="21">
        <v>123</v>
      </c>
      <c r="AX38" s="50">
        <v>298</v>
      </c>
      <c r="AY38" s="51">
        <v>580</v>
      </c>
      <c r="AZ38" s="22">
        <v>11</v>
      </c>
      <c r="BA38" s="52">
        <v>591</v>
      </c>
      <c r="BB38" s="40">
        <v>1279</v>
      </c>
      <c r="BC38" s="41">
        <v>1282</v>
      </c>
      <c r="BD38" s="42">
        <v>2561</v>
      </c>
      <c r="BE38" s="33">
        <v>3378</v>
      </c>
      <c r="BF38" s="53">
        <v>7508</v>
      </c>
      <c r="BG38" s="43">
        <v>0.4994142912924639</v>
      </c>
    </row>
    <row r="39" spans="1:60" ht="19.5" customHeight="1" x14ac:dyDescent="0.15">
      <c r="A39" s="15" t="s">
        <v>85</v>
      </c>
      <c r="B39" s="16">
        <v>603</v>
      </c>
      <c r="C39" s="17">
        <v>13</v>
      </c>
      <c r="D39" s="17">
        <v>77</v>
      </c>
      <c r="E39" s="17">
        <v>126</v>
      </c>
      <c r="F39" s="18">
        <f t="shared" si="12"/>
        <v>819</v>
      </c>
      <c r="G39" s="19">
        <v>1708</v>
      </c>
      <c r="H39" s="17">
        <v>2346</v>
      </c>
      <c r="I39" s="20">
        <f t="shared" si="13"/>
        <v>4054</v>
      </c>
      <c r="J39" s="19">
        <v>5</v>
      </c>
      <c r="K39" s="17">
        <v>89</v>
      </c>
      <c r="L39" s="20">
        <f t="shared" si="14"/>
        <v>94</v>
      </c>
      <c r="M39" s="21">
        <v>5</v>
      </c>
      <c r="N39" s="22">
        <v>2</v>
      </c>
      <c r="O39" s="22">
        <v>0</v>
      </c>
      <c r="P39" s="22">
        <v>0</v>
      </c>
      <c r="Q39" s="23">
        <v>21</v>
      </c>
      <c r="R39" s="17">
        <v>117</v>
      </c>
      <c r="S39" s="18">
        <f t="shared" si="15"/>
        <v>138</v>
      </c>
      <c r="T39" s="23">
        <v>2082</v>
      </c>
      <c r="U39" s="17">
        <v>1343</v>
      </c>
      <c r="V39" s="22">
        <v>143</v>
      </c>
      <c r="W39" s="20">
        <v>205</v>
      </c>
      <c r="X39" s="23">
        <v>67</v>
      </c>
      <c r="Y39" s="17">
        <v>16</v>
      </c>
      <c r="Z39" s="17">
        <v>0</v>
      </c>
      <c r="AA39" s="25">
        <v>0</v>
      </c>
      <c r="AB39" s="26">
        <f t="shared" si="16"/>
        <v>83</v>
      </c>
      <c r="AC39" s="27">
        <v>68</v>
      </c>
      <c r="AD39" s="28">
        <v>21</v>
      </c>
      <c r="AE39" s="29">
        <v>5</v>
      </c>
      <c r="AF39" s="28">
        <v>519</v>
      </c>
      <c r="AG39" s="22">
        <v>432</v>
      </c>
      <c r="AH39" s="22">
        <v>82</v>
      </c>
      <c r="AI39" s="22">
        <v>31</v>
      </c>
      <c r="AJ39" s="22">
        <v>0</v>
      </c>
      <c r="AK39" s="22">
        <v>0</v>
      </c>
      <c r="AL39" s="29">
        <v>5</v>
      </c>
      <c r="AM39" s="28">
        <v>77</v>
      </c>
      <c r="AN39" s="22">
        <v>38</v>
      </c>
      <c r="AO39" s="22">
        <v>0</v>
      </c>
      <c r="AP39" s="22">
        <v>0</v>
      </c>
      <c r="AQ39" s="22">
        <v>42</v>
      </c>
      <c r="AR39" s="22">
        <v>4</v>
      </c>
      <c r="AS39" s="32">
        <v>0</v>
      </c>
      <c r="AT39" s="44">
        <v>4989</v>
      </c>
      <c r="AU39" s="48">
        <v>8028</v>
      </c>
      <c r="AV39" s="49">
        <v>2579</v>
      </c>
      <c r="AW39" s="21">
        <v>147</v>
      </c>
      <c r="AX39" s="50">
        <v>160</v>
      </c>
      <c r="AY39" s="51">
        <v>750</v>
      </c>
      <c r="AZ39" s="22">
        <v>13</v>
      </c>
      <c r="BA39" s="52">
        <v>763</v>
      </c>
      <c r="BB39" s="40">
        <v>1868</v>
      </c>
      <c r="BC39" s="41">
        <v>2346</v>
      </c>
      <c r="BD39" s="42">
        <v>4214</v>
      </c>
      <c r="BE39" s="33">
        <v>5296</v>
      </c>
      <c r="BF39" s="53">
        <v>8335</v>
      </c>
      <c r="BG39" s="43">
        <v>0.44328429046037021</v>
      </c>
    </row>
    <row r="40" spans="1:60" ht="19.5" customHeight="1" x14ac:dyDescent="0.15">
      <c r="A40" s="87" t="s">
        <v>86</v>
      </c>
      <c r="B40" s="45">
        <v>701</v>
      </c>
      <c r="C40" s="46">
        <v>1</v>
      </c>
      <c r="D40" s="46">
        <v>104</v>
      </c>
      <c r="E40" s="46">
        <v>187</v>
      </c>
      <c r="F40" s="88">
        <f t="shared" si="12"/>
        <v>993</v>
      </c>
      <c r="G40" s="89">
        <v>1991</v>
      </c>
      <c r="H40" s="46">
        <v>3287</v>
      </c>
      <c r="I40" s="90">
        <f t="shared" si="13"/>
        <v>5278</v>
      </c>
      <c r="J40" s="89">
        <v>2</v>
      </c>
      <c r="K40" s="46">
        <v>255</v>
      </c>
      <c r="L40" s="90">
        <f t="shared" si="14"/>
        <v>257</v>
      </c>
      <c r="M40" s="91">
        <v>11</v>
      </c>
      <c r="N40" s="92">
        <v>0</v>
      </c>
      <c r="O40" s="92">
        <v>0</v>
      </c>
      <c r="P40" s="92">
        <v>5</v>
      </c>
      <c r="Q40" s="93">
        <v>8</v>
      </c>
      <c r="R40" s="46">
        <v>165</v>
      </c>
      <c r="S40" s="88">
        <f t="shared" si="15"/>
        <v>173</v>
      </c>
      <c r="T40" s="93">
        <v>2853</v>
      </c>
      <c r="U40" s="46">
        <v>1329</v>
      </c>
      <c r="V40" s="92">
        <v>0</v>
      </c>
      <c r="W40" s="90">
        <v>381</v>
      </c>
      <c r="X40" s="93">
        <v>61</v>
      </c>
      <c r="Y40" s="46">
        <v>27</v>
      </c>
      <c r="Z40" s="46">
        <v>0</v>
      </c>
      <c r="AA40" s="94">
        <v>0</v>
      </c>
      <c r="AB40" s="47">
        <f t="shared" si="16"/>
        <v>88</v>
      </c>
      <c r="AC40" s="95">
        <v>11</v>
      </c>
      <c r="AD40" s="96">
        <v>25</v>
      </c>
      <c r="AE40" s="97">
        <v>3</v>
      </c>
      <c r="AF40" s="96">
        <v>579</v>
      </c>
      <c r="AG40" s="92">
        <v>531</v>
      </c>
      <c r="AH40" s="92">
        <v>46</v>
      </c>
      <c r="AI40" s="92">
        <v>20</v>
      </c>
      <c r="AJ40" s="92">
        <v>0</v>
      </c>
      <c r="AK40" s="92">
        <v>0</v>
      </c>
      <c r="AL40" s="97">
        <v>1</v>
      </c>
      <c r="AM40" s="96">
        <v>54</v>
      </c>
      <c r="AN40" s="92">
        <v>36</v>
      </c>
      <c r="AO40" s="92">
        <v>0</v>
      </c>
      <c r="AP40" s="92">
        <v>0</v>
      </c>
      <c r="AQ40" s="92">
        <v>2</v>
      </c>
      <c r="AR40" s="92">
        <v>0</v>
      </c>
      <c r="AS40" s="98">
        <v>0</v>
      </c>
      <c r="AT40" s="49">
        <v>6678</v>
      </c>
      <c r="AU40" s="48">
        <v>10466</v>
      </c>
      <c r="AV40" s="49">
        <v>3741</v>
      </c>
      <c r="AW40" s="95">
        <v>120</v>
      </c>
      <c r="AX40" s="50">
        <v>795</v>
      </c>
      <c r="AY40" s="102">
        <v>821</v>
      </c>
      <c r="AZ40" s="92">
        <v>1</v>
      </c>
      <c r="BA40" s="103">
        <v>822</v>
      </c>
      <c r="BB40" s="40">
        <v>2786</v>
      </c>
      <c r="BC40" s="41">
        <v>3287</v>
      </c>
      <c r="BD40" s="42">
        <v>6073</v>
      </c>
      <c r="BE40" s="33">
        <v>7593</v>
      </c>
      <c r="BF40" s="53">
        <v>11381</v>
      </c>
      <c r="BG40" s="43">
        <v>0.45875185246171579</v>
      </c>
    </row>
    <row r="41" spans="1:60" ht="19.5" customHeight="1" x14ac:dyDescent="0.15">
      <c r="A41" s="15" t="s">
        <v>87</v>
      </c>
      <c r="B41" s="16">
        <v>1097</v>
      </c>
      <c r="C41" s="17">
        <v>15</v>
      </c>
      <c r="D41" s="17">
        <v>132</v>
      </c>
      <c r="E41" s="17">
        <v>134</v>
      </c>
      <c r="F41" s="18">
        <f t="shared" si="12"/>
        <v>1378</v>
      </c>
      <c r="G41" s="19">
        <v>1692</v>
      </c>
      <c r="H41" s="17">
        <v>1884</v>
      </c>
      <c r="I41" s="20">
        <f t="shared" si="13"/>
        <v>3576</v>
      </c>
      <c r="J41" s="19">
        <v>0</v>
      </c>
      <c r="K41" s="17">
        <v>58</v>
      </c>
      <c r="L41" s="20">
        <f t="shared" si="14"/>
        <v>58</v>
      </c>
      <c r="M41" s="21">
        <v>6</v>
      </c>
      <c r="N41" s="22">
        <v>0</v>
      </c>
      <c r="O41" s="22">
        <v>0</v>
      </c>
      <c r="P41" s="22">
        <v>2</v>
      </c>
      <c r="Q41" s="23">
        <v>22</v>
      </c>
      <c r="R41" s="17">
        <v>162</v>
      </c>
      <c r="S41" s="18">
        <f t="shared" si="15"/>
        <v>184</v>
      </c>
      <c r="T41" s="23">
        <v>4089</v>
      </c>
      <c r="U41" s="17">
        <v>2369</v>
      </c>
      <c r="V41" s="22">
        <v>0</v>
      </c>
      <c r="W41" s="20">
        <v>396</v>
      </c>
      <c r="X41" s="23">
        <v>94</v>
      </c>
      <c r="Y41" s="17">
        <v>24</v>
      </c>
      <c r="Z41" s="17">
        <v>0</v>
      </c>
      <c r="AA41" s="25">
        <v>0</v>
      </c>
      <c r="AB41" s="26">
        <f t="shared" si="16"/>
        <v>118</v>
      </c>
      <c r="AC41" s="27">
        <v>303</v>
      </c>
      <c r="AD41" s="28">
        <v>27</v>
      </c>
      <c r="AE41" s="29">
        <v>10</v>
      </c>
      <c r="AF41" s="28">
        <v>1509</v>
      </c>
      <c r="AG41" s="22">
        <v>1424</v>
      </c>
      <c r="AH41" s="22">
        <v>76</v>
      </c>
      <c r="AI41" s="22">
        <v>38</v>
      </c>
      <c r="AJ41" s="22">
        <v>0</v>
      </c>
      <c r="AK41" s="22">
        <v>0</v>
      </c>
      <c r="AL41" s="29">
        <v>7</v>
      </c>
      <c r="AM41" s="28">
        <v>140</v>
      </c>
      <c r="AN41" s="22">
        <v>82</v>
      </c>
      <c r="AO41" s="22">
        <v>0</v>
      </c>
      <c r="AP41" s="22">
        <v>0</v>
      </c>
      <c r="AQ41" s="22">
        <v>379</v>
      </c>
      <c r="AR41" s="22">
        <v>8</v>
      </c>
      <c r="AS41" s="32">
        <v>0</v>
      </c>
      <c r="AT41" s="44">
        <v>5047</v>
      </c>
      <c r="AU41" s="84">
        <v>11814</v>
      </c>
      <c r="AV41" s="44">
        <v>2097</v>
      </c>
      <c r="AW41" s="21">
        <v>199</v>
      </c>
      <c r="AX41" s="50">
        <v>823</v>
      </c>
      <c r="AY41" s="51">
        <v>1296</v>
      </c>
      <c r="AZ41" s="22">
        <v>15</v>
      </c>
      <c r="BA41" s="52">
        <v>1311</v>
      </c>
      <c r="BB41" s="40">
        <v>2515</v>
      </c>
      <c r="BC41" s="41">
        <v>1884</v>
      </c>
      <c r="BD41" s="42">
        <v>4399</v>
      </c>
      <c r="BE41" s="33">
        <v>6069</v>
      </c>
      <c r="BF41" s="53">
        <v>12836</v>
      </c>
      <c r="BG41" s="43">
        <v>0.57172084564673786</v>
      </c>
    </row>
    <row r="42" spans="1:60" ht="19.5" customHeight="1" x14ac:dyDescent="0.15">
      <c r="A42" s="15" t="s">
        <v>88</v>
      </c>
      <c r="B42" s="16">
        <v>2269</v>
      </c>
      <c r="C42" s="17">
        <v>19</v>
      </c>
      <c r="D42" s="17">
        <v>208</v>
      </c>
      <c r="E42" s="17">
        <v>461</v>
      </c>
      <c r="F42" s="18">
        <f t="shared" si="12"/>
        <v>2957</v>
      </c>
      <c r="G42" s="19">
        <v>3211</v>
      </c>
      <c r="H42" s="17">
        <v>4998</v>
      </c>
      <c r="I42" s="20">
        <f t="shared" si="13"/>
        <v>8209</v>
      </c>
      <c r="J42" s="19">
        <v>27</v>
      </c>
      <c r="K42" s="17">
        <v>236</v>
      </c>
      <c r="L42" s="20">
        <f t="shared" si="14"/>
        <v>263</v>
      </c>
      <c r="M42" s="21">
        <v>21</v>
      </c>
      <c r="N42" s="22">
        <v>0</v>
      </c>
      <c r="O42" s="22">
        <v>0</v>
      </c>
      <c r="P42" s="22">
        <v>4</v>
      </c>
      <c r="Q42" s="23">
        <v>43</v>
      </c>
      <c r="R42" s="17">
        <v>254</v>
      </c>
      <c r="S42" s="18">
        <f t="shared" si="15"/>
        <v>297</v>
      </c>
      <c r="T42" s="23">
        <v>7612</v>
      </c>
      <c r="U42" s="17">
        <v>3780</v>
      </c>
      <c r="V42" s="22">
        <v>0</v>
      </c>
      <c r="W42" s="20">
        <v>710</v>
      </c>
      <c r="X42" s="23">
        <v>168</v>
      </c>
      <c r="Y42" s="17">
        <v>47</v>
      </c>
      <c r="Z42" s="17">
        <v>0</v>
      </c>
      <c r="AA42" s="25">
        <v>1</v>
      </c>
      <c r="AB42" s="26">
        <f t="shared" si="16"/>
        <v>216</v>
      </c>
      <c r="AC42" s="27">
        <v>1008</v>
      </c>
      <c r="AD42" s="28">
        <v>204</v>
      </c>
      <c r="AE42" s="29">
        <v>44</v>
      </c>
      <c r="AF42" s="28">
        <v>2499</v>
      </c>
      <c r="AG42" s="22">
        <v>2239</v>
      </c>
      <c r="AH42" s="22">
        <v>234</v>
      </c>
      <c r="AI42" s="22">
        <v>138</v>
      </c>
      <c r="AJ42" s="22">
        <v>0</v>
      </c>
      <c r="AK42" s="22">
        <v>0</v>
      </c>
      <c r="AL42" s="29">
        <v>15</v>
      </c>
      <c r="AM42" s="28">
        <v>751</v>
      </c>
      <c r="AN42" s="22">
        <v>410</v>
      </c>
      <c r="AO42" s="22">
        <v>0</v>
      </c>
      <c r="AP42" s="22">
        <v>0</v>
      </c>
      <c r="AQ42" s="22">
        <v>1295</v>
      </c>
      <c r="AR42" s="22">
        <v>213</v>
      </c>
      <c r="AS42" s="32">
        <v>0</v>
      </c>
      <c r="AT42" s="44">
        <v>11540</v>
      </c>
      <c r="AU42" s="48">
        <v>25679</v>
      </c>
      <c r="AV42" s="49">
        <v>5735</v>
      </c>
      <c r="AW42" s="21">
        <v>53</v>
      </c>
      <c r="AX42" s="50">
        <v>6290</v>
      </c>
      <c r="AY42" s="51">
        <v>2322</v>
      </c>
      <c r="AZ42" s="22">
        <v>19</v>
      </c>
      <c r="BA42" s="52">
        <v>2341</v>
      </c>
      <c r="BB42" s="40">
        <v>9501</v>
      </c>
      <c r="BC42" s="41">
        <v>4998</v>
      </c>
      <c r="BD42" s="42">
        <v>14499</v>
      </c>
      <c r="BE42" s="33">
        <v>17883</v>
      </c>
      <c r="BF42" s="53">
        <v>32022</v>
      </c>
      <c r="BG42" s="43">
        <v>0.65528657148768876</v>
      </c>
    </row>
    <row r="43" spans="1:60" ht="19.5" customHeight="1" x14ac:dyDescent="0.15">
      <c r="A43" s="15" t="s">
        <v>89</v>
      </c>
      <c r="B43" s="16">
        <v>1398</v>
      </c>
      <c r="C43" s="17">
        <v>8</v>
      </c>
      <c r="D43" s="17">
        <v>162</v>
      </c>
      <c r="E43" s="17">
        <v>247</v>
      </c>
      <c r="F43" s="18">
        <f t="shared" si="12"/>
        <v>1815</v>
      </c>
      <c r="G43" s="19">
        <v>2390</v>
      </c>
      <c r="H43" s="17">
        <v>3770</v>
      </c>
      <c r="I43" s="20">
        <f t="shared" si="13"/>
        <v>6160</v>
      </c>
      <c r="J43" s="19">
        <v>0</v>
      </c>
      <c r="K43" s="17">
        <v>161</v>
      </c>
      <c r="L43" s="20">
        <f t="shared" si="14"/>
        <v>161</v>
      </c>
      <c r="M43" s="21">
        <v>8</v>
      </c>
      <c r="N43" s="22">
        <v>0</v>
      </c>
      <c r="O43" s="22">
        <v>0</v>
      </c>
      <c r="P43" s="22">
        <v>2</v>
      </c>
      <c r="Q43" s="23">
        <v>15</v>
      </c>
      <c r="R43" s="17">
        <v>124</v>
      </c>
      <c r="S43" s="18">
        <f t="shared" si="15"/>
        <v>139</v>
      </c>
      <c r="T43" s="23">
        <v>3877</v>
      </c>
      <c r="U43" s="17">
        <v>1456</v>
      </c>
      <c r="V43" s="22">
        <v>0</v>
      </c>
      <c r="W43" s="20">
        <v>487</v>
      </c>
      <c r="X43" s="23">
        <v>88</v>
      </c>
      <c r="Y43" s="17">
        <v>28</v>
      </c>
      <c r="Z43" s="17">
        <v>0</v>
      </c>
      <c r="AA43" s="25">
        <v>0</v>
      </c>
      <c r="AB43" s="26">
        <f t="shared" si="16"/>
        <v>116</v>
      </c>
      <c r="AC43" s="27">
        <v>14</v>
      </c>
      <c r="AD43" s="28">
        <v>60</v>
      </c>
      <c r="AE43" s="29">
        <v>2</v>
      </c>
      <c r="AF43" s="28">
        <v>891</v>
      </c>
      <c r="AG43" s="22">
        <v>823</v>
      </c>
      <c r="AH43" s="22">
        <v>67</v>
      </c>
      <c r="AI43" s="22">
        <v>30</v>
      </c>
      <c r="AJ43" s="22">
        <v>0</v>
      </c>
      <c r="AK43" s="22">
        <v>0</v>
      </c>
      <c r="AL43" s="29">
        <v>0</v>
      </c>
      <c r="AM43" s="28">
        <v>98</v>
      </c>
      <c r="AN43" s="22">
        <v>66</v>
      </c>
      <c r="AO43" s="22">
        <v>0</v>
      </c>
      <c r="AP43" s="22">
        <v>0</v>
      </c>
      <c r="AQ43" s="22">
        <v>10</v>
      </c>
      <c r="AR43" s="22">
        <v>4</v>
      </c>
      <c r="AS43" s="32">
        <v>0</v>
      </c>
      <c r="AT43" s="44">
        <v>8226</v>
      </c>
      <c r="AU43" s="48">
        <v>13437</v>
      </c>
      <c r="AV43" s="49">
        <v>4194</v>
      </c>
      <c r="AW43" s="21">
        <v>18</v>
      </c>
      <c r="AX43" s="50">
        <v>1863</v>
      </c>
      <c r="AY43" s="51">
        <v>1416</v>
      </c>
      <c r="AZ43" s="22">
        <v>8</v>
      </c>
      <c r="BA43" s="52">
        <v>1424</v>
      </c>
      <c r="BB43" s="40">
        <v>4253</v>
      </c>
      <c r="BC43" s="41">
        <v>3770</v>
      </c>
      <c r="BD43" s="42">
        <v>8023</v>
      </c>
      <c r="BE43" s="33">
        <v>10107</v>
      </c>
      <c r="BF43" s="53">
        <v>15318</v>
      </c>
      <c r="BG43" s="43">
        <v>0.53010095974074534</v>
      </c>
    </row>
    <row r="44" spans="1:60" ht="19.5" customHeight="1" x14ac:dyDescent="0.15">
      <c r="A44" s="15" t="s">
        <v>90</v>
      </c>
      <c r="B44" s="16">
        <v>1148</v>
      </c>
      <c r="C44" s="17">
        <v>16</v>
      </c>
      <c r="D44" s="17">
        <v>105</v>
      </c>
      <c r="E44" s="17">
        <v>379</v>
      </c>
      <c r="F44" s="18">
        <f t="shared" si="12"/>
        <v>1648</v>
      </c>
      <c r="G44" s="19">
        <v>1991</v>
      </c>
      <c r="H44" s="17">
        <v>3288</v>
      </c>
      <c r="I44" s="20">
        <f t="shared" si="13"/>
        <v>5279</v>
      </c>
      <c r="J44" s="19">
        <v>5</v>
      </c>
      <c r="K44" s="17">
        <v>332</v>
      </c>
      <c r="L44" s="20">
        <f t="shared" si="14"/>
        <v>337</v>
      </c>
      <c r="M44" s="21">
        <v>26</v>
      </c>
      <c r="N44" s="22">
        <v>2</v>
      </c>
      <c r="O44" s="22">
        <v>0</v>
      </c>
      <c r="P44" s="22">
        <v>9</v>
      </c>
      <c r="Q44" s="23">
        <v>25</v>
      </c>
      <c r="R44" s="17">
        <v>118</v>
      </c>
      <c r="S44" s="18">
        <f t="shared" si="15"/>
        <v>143</v>
      </c>
      <c r="T44" s="23">
        <v>4142</v>
      </c>
      <c r="U44" s="17">
        <v>1846</v>
      </c>
      <c r="V44" s="22">
        <v>0</v>
      </c>
      <c r="W44" s="20">
        <v>447</v>
      </c>
      <c r="X44" s="23">
        <v>82</v>
      </c>
      <c r="Y44" s="17">
        <v>19</v>
      </c>
      <c r="Z44" s="17">
        <v>0</v>
      </c>
      <c r="AA44" s="25">
        <v>0</v>
      </c>
      <c r="AB44" s="26">
        <f t="shared" si="16"/>
        <v>101</v>
      </c>
      <c r="AC44" s="27">
        <v>167</v>
      </c>
      <c r="AD44" s="28">
        <v>18</v>
      </c>
      <c r="AE44" s="29">
        <v>2</v>
      </c>
      <c r="AF44" s="28">
        <v>1047</v>
      </c>
      <c r="AG44" s="22">
        <v>964</v>
      </c>
      <c r="AH44" s="22">
        <v>73</v>
      </c>
      <c r="AI44" s="22">
        <v>24</v>
      </c>
      <c r="AJ44" s="22">
        <v>0</v>
      </c>
      <c r="AK44" s="22">
        <v>0</v>
      </c>
      <c r="AL44" s="29">
        <v>9</v>
      </c>
      <c r="AM44" s="28">
        <v>110</v>
      </c>
      <c r="AN44" s="22">
        <v>80</v>
      </c>
      <c r="AO44" s="22">
        <v>0</v>
      </c>
      <c r="AP44" s="22">
        <v>0</v>
      </c>
      <c r="AQ44" s="22">
        <v>95</v>
      </c>
      <c r="AR44" s="22">
        <v>8</v>
      </c>
      <c r="AS44" s="32">
        <v>0</v>
      </c>
      <c r="AT44" s="44">
        <v>7360</v>
      </c>
      <c r="AU44" s="48">
        <v>13193</v>
      </c>
      <c r="AV44" s="49">
        <v>4041</v>
      </c>
      <c r="AW44" s="21">
        <v>30</v>
      </c>
      <c r="AX44" s="50">
        <v>2057</v>
      </c>
      <c r="AY44" s="51">
        <v>1178</v>
      </c>
      <c r="AZ44" s="22">
        <v>16</v>
      </c>
      <c r="BA44" s="52">
        <v>1194</v>
      </c>
      <c r="BB44" s="40">
        <v>4048</v>
      </c>
      <c r="BC44" s="41">
        <v>3288</v>
      </c>
      <c r="BD44" s="42">
        <v>7336</v>
      </c>
      <c r="BE44" s="33">
        <v>9447</v>
      </c>
      <c r="BF44" s="53">
        <v>15280</v>
      </c>
      <c r="BG44" s="43">
        <v>0.55179934569247546</v>
      </c>
    </row>
    <row r="45" spans="1:60" ht="19.5" customHeight="1" x14ac:dyDescent="0.15">
      <c r="A45" s="15" t="s">
        <v>91</v>
      </c>
      <c r="B45" s="16">
        <v>496</v>
      </c>
      <c r="C45" s="17">
        <v>11</v>
      </c>
      <c r="D45" s="17">
        <v>126</v>
      </c>
      <c r="E45" s="17">
        <v>222</v>
      </c>
      <c r="F45" s="18">
        <f t="shared" si="12"/>
        <v>855</v>
      </c>
      <c r="G45" s="19">
        <v>1977</v>
      </c>
      <c r="H45" s="17">
        <v>4103</v>
      </c>
      <c r="I45" s="20">
        <f t="shared" si="13"/>
        <v>6080</v>
      </c>
      <c r="J45" s="19">
        <v>2</v>
      </c>
      <c r="K45" s="17">
        <v>40</v>
      </c>
      <c r="L45" s="20">
        <f t="shared" si="14"/>
        <v>42</v>
      </c>
      <c r="M45" s="21">
        <v>15</v>
      </c>
      <c r="N45" s="22">
        <v>0</v>
      </c>
      <c r="O45" s="22">
        <v>0</v>
      </c>
      <c r="P45" s="22">
        <v>2</v>
      </c>
      <c r="Q45" s="23">
        <v>12</v>
      </c>
      <c r="R45" s="17">
        <v>59</v>
      </c>
      <c r="S45" s="18">
        <f t="shared" si="15"/>
        <v>71</v>
      </c>
      <c r="T45" s="23">
        <v>3572</v>
      </c>
      <c r="U45" s="17">
        <v>815</v>
      </c>
      <c r="V45" s="22">
        <v>134</v>
      </c>
      <c r="W45" s="20">
        <v>607</v>
      </c>
      <c r="X45" s="23">
        <v>111</v>
      </c>
      <c r="Y45" s="17">
        <v>33</v>
      </c>
      <c r="Z45" s="17">
        <v>0</v>
      </c>
      <c r="AA45" s="25">
        <v>0</v>
      </c>
      <c r="AB45" s="26">
        <f t="shared" si="16"/>
        <v>144</v>
      </c>
      <c r="AC45" s="27">
        <v>51</v>
      </c>
      <c r="AD45" s="28">
        <v>61</v>
      </c>
      <c r="AE45" s="29">
        <v>68</v>
      </c>
      <c r="AF45" s="28">
        <v>1086</v>
      </c>
      <c r="AG45" s="22">
        <v>861</v>
      </c>
      <c r="AH45" s="22">
        <v>215</v>
      </c>
      <c r="AI45" s="22">
        <v>94</v>
      </c>
      <c r="AJ45" s="22">
        <v>0</v>
      </c>
      <c r="AK45" s="22">
        <v>0</v>
      </c>
      <c r="AL45" s="29">
        <v>0</v>
      </c>
      <c r="AM45" s="28">
        <v>213</v>
      </c>
      <c r="AN45" s="22">
        <v>97</v>
      </c>
      <c r="AO45" s="22">
        <v>0</v>
      </c>
      <c r="AP45" s="22">
        <v>0</v>
      </c>
      <c r="AQ45" s="22">
        <v>3</v>
      </c>
      <c r="AR45" s="22">
        <v>0</v>
      </c>
      <c r="AS45" s="32">
        <v>0</v>
      </c>
      <c r="AT45" s="44">
        <v>7032</v>
      </c>
      <c r="AU45" s="48">
        <v>12301</v>
      </c>
      <c r="AV45" s="49">
        <v>4391</v>
      </c>
      <c r="AW45" s="21">
        <v>641</v>
      </c>
      <c r="AX45" s="50">
        <v>4011</v>
      </c>
      <c r="AY45" s="51">
        <v>1137</v>
      </c>
      <c r="AZ45" s="22">
        <v>11</v>
      </c>
      <c r="BA45" s="52">
        <v>1148</v>
      </c>
      <c r="BB45" s="40">
        <v>5988</v>
      </c>
      <c r="BC45" s="41">
        <v>4103</v>
      </c>
      <c r="BD45" s="42">
        <v>10091</v>
      </c>
      <c r="BE45" s="33">
        <v>11684</v>
      </c>
      <c r="BF45" s="53">
        <v>16953</v>
      </c>
      <c r="BG45" s="43">
        <v>0.59340005945892382</v>
      </c>
    </row>
    <row r="46" spans="1:60" ht="19.5" customHeight="1" thickBot="1" x14ac:dyDescent="0.2">
      <c r="A46" s="87" t="s">
        <v>92</v>
      </c>
      <c r="B46" s="45">
        <v>0</v>
      </c>
      <c r="C46" s="46">
        <v>0</v>
      </c>
      <c r="D46" s="46">
        <v>0</v>
      </c>
      <c r="E46" s="46">
        <v>0</v>
      </c>
      <c r="F46" s="88">
        <f t="shared" si="12"/>
        <v>0</v>
      </c>
      <c r="G46" s="89">
        <v>0</v>
      </c>
      <c r="H46" s="46">
        <v>0</v>
      </c>
      <c r="I46" s="90">
        <f t="shared" si="13"/>
        <v>0</v>
      </c>
      <c r="J46" s="89">
        <v>0</v>
      </c>
      <c r="K46" s="46">
        <v>0</v>
      </c>
      <c r="L46" s="90">
        <f t="shared" si="14"/>
        <v>0</v>
      </c>
      <c r="M46" s="91">
        <v>0</v>
      </c>
      <c r="N46" s="92">
        <v>0</v>
      </c>
      <c r="O46" s="92">
        <v>0</v>
      </c>
      <c r="P46" s="92">
        <v>0</v>
      </c>
      <c r="Q46" s="93">
        <v>0</v>
      </c>
      <c r="R46" s="46">
        <v>0</v>
      </c>
      <c r="S46" s="88">
        <f t="shared" si="15"/>
        <v>0</v>
      </c>
      <c r="T46" s="93">
        <v>0</v>
      </c>
      <c r="U46" s="46">
        <v>0</v>
      </c>
      <c r="V46" s="92">
        <v>0</v>
      </c>
      <c r="W46" s="90">
        <v>0</v>
      </c>
      <c r="X46" s="93">
        <v>0</v>
      </c>
      <c r="Y46" s="46">
        <v>0</v>
      </c>
      <c r="Z46" s="46">
        <v>0</v>
      </c>
      <c r="AA46" s="94">
        <v>0</v>
      </c>
      <c r="AB46" s="47">
        <f t="shared" si="16"/>
        <v>0</v>
      </c>
      <c r="AC46" s="95">
        <v>0</v>
      </c>
      <c r="AD46" s="96">
        <v>0</v>
      </c>
      <c r="AE46" s="97">
        <v>0</v>
      </c>
      <c r="AF46" s="96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7">
        <v>0</v>
      </c>
      <c r="AM46" s="96">
        <v>366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8">
        <v>0</v>
      </c>
      <c r="AT46" s="49">
        <v>0</v>
      </c>
      <c r="AU46" s="48">
        <v>366</v>
      </c>
      <c r="AV46" s="49">
        <v>0</v>
      </c>
      <c r="AW46" s="101">
        <v>0</v>
      </c>
      <c r="AX46" s="50">
        <v>0</v>
      </c>
      <c r="AY46" s="102">
        <v>0</v>
      </c>
      <c r="AZ46" s="92">
        <v>0</v>
      </c>
      <c r="BA46" s="103">
        <v>0</v>
      </c>
      <c r="BB46" s="54">
        <v>0</v>
      </c>
      <c r="BC46" s="55">
        <v>0</v>
      </c>
      <c r="BD46" s="56">
        <v>0</v>
      </c>
      <c r="BE46" s="57">
        <v>0</v>
      </c>
      <c r="BF46" s="58">
        <v>366</v>
      </c>
      <c r="BG46" s="59">
        <v>0</v>
      </c>
    </row>
    <row r="47" spans="1:60" ht="19.5" customHeight="1" thickTop="1" thickBot="1" x14ac:dyDescent="0.2">
      <c r="A47" s="60" t="s">
        <v>60</v>
      </c>
      <c r="B47" s="61">
        <f>SUM(B24:B46)</f>
        <v>27837</v>
      </c>
      <c r="C47" s="62">
        <f t="shared" ref="C47:AS47" si="17">SUM(C24:C46)</f>
        <v>186</v>
      </c>
      <c r="D47" s="62">
        <f t="shared" si="17"/>
        <v>3921</v>
      </c>
      <c r="E47" s="62">
        <f t="shared" si="17"/>
        <v>6052</v>
      </c>
      <c r="F47" s="63">
        <f t="shared" si="17"/>
        <v>37996</v>
      </c>
      <c r="G47" s="64">
        <f t="shared" si="17"/>
        <v>52062</v>
      </c>
      <c r="H47" s="62">
        <f t="shared" si="17"/>
        <v>77558</v>
      </c>
      <c r="I47" s="65">
        <f t="shared" si="17"/>
        <v>129620</v>
      </c>
      <c r="J47" s="64">
        <f t="shared" si="17"/>
        <v>196</v>
      </c>
      <c r="K47" s="62">
        <f t="shared" si="17"/>
        <v>3484</v>
      </c>
      <c r="L47" s="65">
        <f t="shared" si="17"/>
        <v>3680</v>
      </c>
      <c r="M47" s="67">
        <f t="shared" si="17"/>
        <v>254</v>
      </c>
      <c r="N47" s="68">
        <f t="shared" si="17"/>
        <v>15</v>
      </c>
      <c r="O47" s="68">
        <f t="shared" si="17"/>
        <v>1</v>
      </c>
      <c r="P47" s="68">
        <f t="shared" si="17"/>
        <v>69</v>
      </c>
      <c r="Q47" s="69">
        <f t="shared" si="17"/>
        <v>485</v>
      </c>
      <c r="R47" s="62">
        <f t="shared" si="17"/>
        <v>2938</v>
      </c>
      <c r="S47" s="63">
        <f t="shared" si="17"/>
        <v>3423</v>
      </c>
      <c r="T47" s="69">
        <f t="shared" si="17"/>
        <v>104649</v>
      </c>
      <c r="U47" s="62">
        <f t="shared" si="17"/>
        <v>54759</v>
      </c>
      <c r="V47" s="68">
        <f t="shared" si="17"/>
        <v>4907</v>
      </c>
      <c r="W47" s="65">
        <f t="shared" si="17"/>
        <v>10025</v>
      </c>
      <c r="X47" s="69">
        <f t="shared" si="17"/>
        <v>2326</v>
      </c>
      <c r="Y47" s="62">
        <f t="shared" si="17"/>
        <v>623</v>
      </c>
      <c r="Z47" s="62">
        <f t="shared" si="17"/>
        <v>0</v>
      </c>
      <c r="AA47" s="70">
        <f t="shared" si="17"/>
        <v>1</v>
      </c>
      <c r="AB47" s="71">
        <f t="shared" si="17"/>
        <v>2950</v>
      </c>
      <c r="AC47" s="72">
        <f t="shared" si="17"/>
        <v>6574</v>
      </c>
      <c r="AD47" s="73">
        <f t="shared" si="17"/>
        <v>1362</v>
      </c>
      <c r="AE47" s="74">
        <f t="shared" si="17"/>
        <v>252</v>
      </c>
      <c r="AF47" s="73">
        <f t="shared" si="17"/>
        <v>39624</v>
      </c>
      <c r="AG47" s="68">
        <f t="shared" si="17"/>
        <v>37003</v>
      </c>
      <c r="AH47" s="68">
        <f t="shared" si="17"/>
        <v>2370</v>
      </c>
      <c r="AI47" s="68">
        <f t="shared" si="17"/>
        <v>1462</v>
      </c>
      <c r="AJ47" s="68">
        <f t="shared" si="17"/>
        <v>59</v>
      </c>
      <c r="AK47" s="68">
        <f t="shared" si="17"/>
        <v>0</v>
      </c>
      <c r="AL47" s="74">
        <f t="shared" si="17"/>
        <v>111</v>
      </c>
      <c r="AM47" s="73">
        <f t="shared" si="17"/>
        <v>12680</v>
      </c>
      <c r="AN47" s="68">
        <f t="shared" si="17"/>
        <v>8297</v>
      </c>
      <c r="AO47" s="68">
        <f t="shared" si="17"/>
        <v>17</v>
      </c>
      <c r="AP47" s="68">
        <f t="shared" si="17"/>
        <v>0</v>
      </c>
      <c r="AQ47" s="68">
        <f t="shared" si="17"/>
        <v>3579</v>
      </c>
      <c r="AR47" s="68">
        <f t="shared" si="17"/>
        <v>338</v>
      </c>
      <c r="AS47" s="75">
        <f t="shared" si="17"/>
        <v>0</v>
      </c>
      <c r="AT47" s="66">
        <v>173045</v>
      </c>
      <c r="AU47" s="76">
        <v>348493</v>
      </c>
      <c r="AV47" s="66">
        <v>87534</v>
      </c>
      <c r="AW47" s="67">
        <v>1604</v>
      </c>
      <c r="AX47" s="77">
        <v>75453</v>
      </c>
      <c r="AY47" s="78">
        <v>29441</v>
      </c>
      <c r="AZ47" s="68">
        <v>186</v>
      </c>
      <c r="BA47" s="79">
        <v>29627</v>
      </c>
      <c r="BB47" s="80">
        <v>127515</v>
      </c>
      <c r="BC47" s="81">
        <v>77558</v>
      </c>
      <c r="BD47" s="82">
        <v>205073</v>
      </c>
      <c r="BE47" s="66">
        <v>250102</v>
      </c>
      <c r="BF47" s="76">
        <v>425550</v>
      </c>
      <c r="BG47" s="83">
        <v>0.62180296772368859</v>
      </c>
    </row>
    <row r="48" spans="1:60" ht="19.5" customHeight="1" thickTop="1" x14ac:dyDescent="0.15">
      <c r="A48" s="15" t="s">
        <v>93</v>
      </c>
      <c r="B48" s="16">
        <v>1439</v>
      </c>
      <c r="C48" s="17">
        <v>7</v>
      </c>
      <c r="D48" s="17">
        <v>273</v>
      </c>
      <c r="E48" s="17">
        <v>322</v>
      </c>
      <c r="F48" s="18">
        <f t="shared" ref="F48:F53" si="18">SUM(B48:E48)</f>
        <v>2041</v>
      </c>
      <c r="G48" s="19">
        <v>4411</v>
      </c>
      <c r="H48" s="17">
        <v>4251</v>
      </c>
      <c r="I48" s="20">
        <f t="shared" ref="I48:I53" si="19">SUM(G48:H48)</f>
        <v>8662</v>
      </c>
      <c r="J48" s="19">
        <v>2</v>
      </c>
      <c r="K48" s="17">
        <v>80</v>
      </c>
      <c r="L48" s="20">
        <f t="shared" ref="L48:L53" si="20">SUM(J48:K48)</f>
        <v>82</v>
      </c>
      <c r="M48" s="21">
        <v>8</v>
      </c>
      <c r="N48" s="22">
        <v>1</v>
      </c>
      <c r="O48" s="22">
        <v>0</v>
      </c>
      <c r="P48" s="22">
        <v>2</v>
      </c>
      <c r="Q48" s="23">
        <v>15</v>
      </c>
      <c r="R48" s="17">
        <v>51</v>
      </c>
      <c r="S48" s="18">
        <f t="shared" ref="S48:S53" si="21">SUM(Q48:R48)</f>
        <v>66</v>
      </c>
      <c r="T48" s="23">
        <v>5696</v>
      </c>
      <c r="U48" s="17">
        <v>1110</v>
      </c>
      <c r="V48" s="22">
        <v>0</v>
      </c>
      <c r="W48" s="20">
        <v>670</v>
      </c>
      <c r="X48" s="23">
        <v>124</v>
      </c>
      <c r="Y48" s="17">
        <v>40</v>
      </c>
      <c r="Z48" s="17">
        <v>0</v>
      </c>
      <c r="AA48" s="25">
        <v>0</v>
      </c>
      <c r="AB48" s="26">
        <f t="shared" ref="AB48:AB53" si="22">SUM(X48:AA48)</f>
        <v>164</v>
      </c>
      <c r="AC48" s="27">
        <v>471</v>
      </c>
      <c r="AD48" s="28">
        <v>428</v>
      </c>
      <c r="AE48" s="29">
        <v>3</v>
      </c>
      <c r="AF48" s="28">
        <v>2174</v>
      </c>
      <c r="AG48" s="22">
        <v>2067</v>
      </c>
      <c r="AH48" s="22">
        <v>105</v>
      </c>
      <c r="AI48" s="22">
        <v>42</v>
      </c>
      <c r="AJ48" s="22">
        <v>1</v>
      </c>
      <c r="AK48" s="22">
        <v>0</v>
      </c>
      <c r="AL48" s="29">
        <v>1</v>
      </c>
      <c r="AM48" s="28">
        <v>1129</v>
      </c>
      <c r="AN48" s="22">
        <v>531</v>
      </c>
      <c r="AO48" s="22">
        <v>0</v>
      </c>
      <c r="AP48" s="22">
        <v>0</v>
      </c>
      <c r="AQ48" s="22">
        <v>66</v>
      </c>
      <c r="AR48" s="22">
        <v>5</v>
      </c>
      <c r="AS48" s="32">
        <v>0</v>
      </c>
      <c r="AT48" s="33">
        <v>10852</v>
      </c>
      <c r="AU48" s="34">
        <v>21054</v>
      </c>
      <c r="AV48" s="35">
        <v>4668</v>
      </c>
      <c r="AW48" s="21">
        <v>643</v>
      </c>
      <c r="AX48" s="50">
        <v>5053</v>
      </c>
      <c r="AY48" s="51">
        <v>2082</v>
      </c>
      <c r="AZ48" s="22">
        <v>7</v>
      </c>
      <c r="BA48" s="52">
        <v>2089</v>
      </c>
      <c r="BB48" s="40">
        <v>9464</v>
      </c>
      <c r="BC48" s="41">
        <v>4251</v>
      </c>
      <c r="BD48" s="42">
        <v>13715</v>
      </c>
      <c r="BE48" s="33">
        <v>16548</v>
      </c>
      <c r="BF48" s="85">
        <v>26750</v>
      </c>
      <c r="BG48" s="86">
        <v>0.69004739336492893</v>
      </c>
    </row>
    <row r="49" spans="1:59" ht="19.5" customHeight="1" x14ac:dyDescent="0.15">
      <c r="A49" s="15" t="s">
        <v>94</v>
      </c>
      <c r="B49" s="16">
        <v>1064</v>
      </c>
      <c r="C49" s="17">
        <v>4</v>
      </c>
      <c r="D49" s="17">
        <v>187</v>
      </c>
      <c r="E49" s="17">
        <v>111</v>
      </c>
      <c r="F49" s="18">
        <f t="shared" si="18"/>
        <v>1366</v>
      </c>
      <c r="G49" s="19">
        <v>4416</v>
      </c>
      <c r="H49" s="17">
        <v>2779</v>
      </c>
      <c r="I49" s="20">
        <f t="shared" si="19"/>
        <v>7195</v>
      </c>
      <c r="J49" s="19">
        <v>0</v>
      </c>
      <c r="K49" s="17">
        <v>18</v>
      </c>
      <c r="L49" s="20">
        <f t="shared" si="20"/>
        <v>18</v>
      </c>
      <c r="M49" s="21">
        <v>4</v>
      </c>
      <c r="N49" s="22">
        <v>0</v>
      </c>
      <c r="O49" s="22">
        <v>0</v>
      </c>
      <c r="P49" s="22">
        <v>1</v>
      </c>
      <c r="Q49" s="23">
        <v>17</v>
      </c>
      <c r="R49" s="17">
        <v>35</v>
      </c>
      <c r="S49" s="18">
        <f t="shared" si="21"/>
        <v>52</v>
      </c>
      <c r="T49" s="23">
        <v>3237</v>
      </c>
      <c r="U49" s="17">
        <v>955</v>
      </c>
      <c r="V49" s="22">
        <v>253</v>
      </c>
      <c r="W49" s="20">
        <v>481</v>
      </c>
      <c r="X49" s="23">
        <v>73</v>
      </c>
      <c r="Y49" s="17">
        <v>19</v>
      </c>
      <c r="Z49" s="17">
        <v>0</v>
      </c>
      <c r="AA49" s="25">
        <v>0</v>
      </c>
      <c r="AB49" s="26">
        <f t="shared" si="22"/>
        <v>92</v>
      </c>
      <c r="AC49" s="27">
        <v>213</v>
      </c>
      <c r="AD49" s="28">
        <v>55</v>
      </c>
      <c r="AE49" s="29">
        <v>6</v>
      </c>
      <c r="AF49" s="28">
        <v>1149</v>
      </c>
      <c r="AG49" s="22">
        <v>1084</v>
      </c>
      <c r="AH49" s="22">
        <v>65</v>
      </c>
      <c r="AI49" s="22">
        <v>18</v>
      </c>
      <c r="AJ49" s="22">
        <v>0</v>
      </c>
      <c r="AK49" s="22">
        <v>0</v>
      </c>
      <c r="AL49" s="29">
        <v>0</v>
      </c>
      <c r="AM49" s="28">
        <v>594</v>
      </c>
      <c r="AN49" s="22">
        <v>266</v>
      </c>
      <c r="AO49" s="22">
        <v>0</v>
      </c>
      <c r="AP49" s="22">
        <v>0</v>
      </c>
      <c r="AQ49" s="22">
        <v>1</v>
      </c>
      <c r="AR49" s="22">
        <v>0</v>
      </c>
      <c r="AS49" s="32">
        <v>0</v>
      </c>
      <c r="AT49" s="44">
        <v>8606</v>
      </c>
      <c r="AU49" s="48">
        <v>14005</v>
      </c>
      <c r="AV49" s="49">
        <v>2916</v>
      </c>
      <c r="AW49" s="21">
        <v>337</v>
      </c>
      <c r="AX49" s="50">
        <v>3507</v>
      </c>
      <c r="AY49" s="51">
        <v>1401</v>
      </c>
      <c r="AZ49" s="22">
        <v>4</v>
      </c>
      <c r="BA49" s="52">
        <v>1405</v>
      </c>
      <c r="BB49" s="40">
        <v>7923</v>
      </c>
      <c r="BC49" s="41">
        <v>2779</v>
      </c>
      <c r="BD49" s="42">
        <v>10702</v>
      </c>
      <c r="BE49" s="33">
        <v>12450</v>
      </c>
      <c r="BF49" s="53">
        <v>17849</v>
      </c>
      <c r="BG49" s="43">
        <v>0.74032891048402172</v>
      </c>
    </row>
    <row r="50" spans="1:59" ht="19.5" customHeight="1" x14ac:dyDescent="0.15">
      <c r="A50" s="15" t="s">
        <v>95</v>
      </c>
      <c r="B50" s="16">
        <v>1291</v>
      </c>
      <c r="C50" s="17">
        <v>4</v>
      </c>
      <c r="D50" s="17">
        <v>243</v>
      </c>
      <c r="E50" s="17">
        <v>214</v>
      </c>
      <c r="F50" s="18">
        <f t="shared" si="18"/>
        <v>1752</v>
      </c>
      <c r="G50" s="19">
        <v>1319</v>
      </c>
      <c r="H50" s="17">
        <v>2578</v>
      </c>
      <c r="I50" s="20">
        <f t="shared" si="19"/>
        <v>3897</v>
      </c>
      <c r="J50" s="19">
        <v>4</v>
      </c>
      <c r="K50" s="17">
        <v>40</v>
      </c>
      <c r="L50" s="20">
        <f t="shared" si="20"/>
        <v>44</v>
      </c>
      <c r="M50" s="21">
        <v>14</v>
      </c>
      <c r="N50" s="22">
        <v>0</v>
      </c>
      <c r="O50" s="22">
        <v>0</v>
      </c>
      <c r="P50" s="22">
        <v>5</v>
      </c>
      <c r="Q50" s="23">
        <v>25</v>
      </c>
      <c r="R50" s="17">
        <v>26</v>
      </c>
      <c r="S50" s="18">
        <f t="shared" si="21"/>
        <v>51</v>
      </c>
      <c r="T50" s="23">
        <v>4660</v>
      </c>
      <c r="U50" s="17">
        <v>902</v>
      </c>
      <c r="V50" s="22">
        <v>0</v>
      </c>
      <c r="W50" s="20">
        <v>687</v>
      </c>
      <c r="X50" s="23">
        <v>125</v>
      </c>
      <c r="Y50" s="17">
        <v>24</v>
      </c>
      <c r="Z50" s="17">
        <v>0</v>
      </c>
      <c r="AA50" s="25">
        <v>0</v>
      </c>
      <c r="AB50" s="26">
        <f t="shared" si="22"/>
        <v>149</v>
      </c>
      <c r="AC50" s="27">
        <v>370</v>
      </c>
      <c r="AD50" s="28">
        <v>22</v>
      </c>
      <c r="AE50" s="29">
        <v>0</v>
      </c>
      <c r="AF50" s="28">
        <v>1584</v>
      </c>
      <c r="AG50" s="22">
        <v>1546</v>
      </c>
      <c r="AH50" s="22">
        <v>34</v>
      </c>
      <c r="AI50" s="22">
        <v>19</v>
      </c>
      <c r="AJ50" s="22">
        <v>0</v>
      </c>
      <c r="AK50" s="22">
        <v>0</v>
      </c>
      <c r="AL50" s="29">
        <v>3</v>
      </c>
      <c r="AM50" s="28">
        <v>709</v>
      </c>
      <c r="AN50" s="22">
        <v>374</v>
      </c>
      <c r="AO50" s="22">
        <v>0</v>
      </c>
      <c r="AP50" s="22">
        <v>0</v>
      </c>
      <c r="AQ50" s="22">
        <v>492</v>
      </c>
      <c r="AR50" s="22">
        <v>8</v>
      </c>
      <c r="AS50" s="32">
        <v>0</v>
      </c>
      <c r="AT50" s="44">
        <v>5748</v>
      </c>
      <c r="AU50" s="48">
        <v>13793</v>
      </c>
      <c r="AV50" s="49">
        <v>2850</v>
      </c>
      <c r="AW50" s="21">
        <v>212</v>
      </c>
      <c r="AX50" s="50">
        <v>7518</v>
      </c>
      <c r="AY50" s="51">
        <v>1503</v>
      </c>
      <c r="AZ50" s="22">
        <v>4</v>
      </c>
      <c r="BA50" s="52">
        <v>1507</v>
      </c>
      <c r="BB50" s="40">
        <v>8837</v>
      </c>
      <c r="BC50" s="41">
        <v>2578</v>
      </c>
      <c r="BD50" s="42">
        <v>11415</v>
      </c>
      <c r="BE50" s="33">
        <v>13478</v>
      </c>
      <c r="BF50" s="53">
        <v>21523</v>
      </c>
      <c r="BG50" s="43">
        <v>0.77415681121331581</v>
      </c>
    </row>
    <row r="51" spans="1:59" ht="19.5" customHeight="1" x14ac:dyDescent="0.15">
      <c r="A51" s="15" t="s">
        <v>96</v>
      </c>
      <c r="B51" s="16">
        <v>591</v>
      </c>
      <c r="C51" s="17">
        <v>1</v>
      </c>
      <c r="D51" s="17">
        <v>307</v>
      </c>
      <c r="E51" s="17">
        <v>222</v>
      </c>
      <c r="F51" s="18">
        <f t="shared" si="18"/>
        <v>1121</v>
      </c>
      <c r="G51" s="19">
        <v>2048</v>
      </c>
      <c r="H51" s="17">
        <v>2835</v>
      </c>
      <c r="I51" s="20">
        <f t="shared" si="19"/>
        <v>4883</v>
      </c>
      <c r="J51" s="19">
        <v>1</v>
      </c>
      <c r="K51" s="17">
        <v>56</v>
      </c>
      <c r="L51" s="20">
        <f t="shared" si="20"/>
        <v>57</v>
      </c>
      <c r="M51" s="21">
        <v>4</v>
      </c>
      <c r="N51" s="22">
        <v>0</v>
      </c>
      <c r="O51" s="22">
        <v>0</v>
      </c>
      <c r="P51" s="22">
        <v>2</v>
      </c>
      <c r="Q51" s="23">
        <v>27</v>
      </c>
      <c r="R51" s="17">
        <v>44</v>
      </c>
      <c r="S51" s="18">
        <f t="shared" si="21"/>
        <v>71</v>
      </c>
      <c r="T51" s="23">
        <v>4501</v>
      </c>
      <c r="U51" s="17">
        <v>1654</v>
      </c>
      <c r="V51" s="22">
        <v>753</v>
      </c>
      <c r="W51" s="20">
        <v>572</v>
      </c>
      <c r="X51" s="23">
        <v>107</v>
      </c>
      <c r="Y51" s="17">
        <v>22</v>
      </c>
      <c r="Z51" s="17">
        <v>0</v>
      </c>
      <c r="AA51" s="25">
        <v>0</v>
      </c>
      <c r="AB51" s="26">
        <f t="shared" si="22"/>
        <v>129</v>
      </c>
      <c r="AC51" s="27">
        <v>113</v>
      </c>
      <c r="AD51" s="28">
        <v>3</v>
      </c>
      <c r="AE51" s="29">
        <v>0</v>
      </c>
      <c r="AF51" s="28">
        <v>1688</v>
      </c>
      <c r="AG51" s="22">
        <v>1658</v>
      </c>
      <c r="AH51" s="22">
        <v>28</v>
      </c>
      <c r="AI51" s="22">
        <v>11</v>
      </c>
      <c r="AJ51" s="22">
        <v>0</v>
      </c>
      <c r="AK51" s="22">
        <v>0</v>
      </c>
      <c r="AL51" s="29">
        <v>0</v>
      </c>
      <c r="AM51" s="28">
        <v>647</v>
      </c>
      <c r="AN51" s="22">
        <v>314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44">
        <v>6120</v>
      </c>
      <c r="AU51" s="48">
        <v>13272</v>
      </c>
      <c r="AV51" s="49">
        <v>3118</v>
      </c>
      <c r="AW51" s="21">
        <v>854</v>
      </c>
      <c r="AX51" s="50">
        <v>5961</v>
      </c>
      <c r="AY51" s="51">
        <v>1445</v>
      </c>
      <c r="AZ51" s="22">
        <v>1</v>
      </c>
      <c r="BA51" s="52">
        <v>1446</v>
      </c>
      <c r="BB51" s="40">
        <v>8009</v>
      </c>
      <c r="BC51" s="41">
        <v>2835</v>
      </c>
      <c r="BD51" s="42">
        <v>10844</v>
      </c>
      <c r="BE51" s="33">
        <v>12935</v>
      </c>
      <c r="BF51" s="53">
        <v>20087</v>
      </c>
      <c r="BG51" s="43">
        <v>0.73856510512725937</v>
      </c>
    </row>
    <row r="52" spans="1:59" ht="19.5" customHeight="1" x14ac:dyDescent="0.15">
      <c r="A52" s="15" t="s">
        <v>97</v>
      </c>
      <c r="B52" s="16">
        <v>1640</v>
      </c>
      <c r="C52" s="17">
        <v>11</v>
      </c>
      <c r="D52" s="17">
        <v>166</v>
      </c>
      <c r="E52" s="17">
        <v>181</v>
      </c>
      <c r="F52" s="18">
        <f t="shared" si="18"/>
        <v>1998</v>
      </c>
      <c r="G52" s="19">
        <v>3426</v>
      </c>
      <c r="H52" s="17">
        <v>4352</v>
      </c>
      <c r="I52" s="20">
        <f t="shared" si="19"/>
        <v>7778</v>
      </c>
      <c r="J52" s="19">
        <v>1</v>
      </c>
      <c r="K52" s="17">
        <v>89</v>
      </c>
      <c r="L52" s="20">
        <f t="shared" si="20"/>
        <v>90</v>
      </c>
      <c r="M52" s="21">
        <v>11</v>
      </c>
      <c r="N52" s="22">
        <v>0</v>
      </c>
      <c r="O52" s="22">
        <v>0</v>
      </c>
      <c r="P52" s="22">
        <v>4</v>
      </c>
      <c r="Q52" s="23">
        <v>24</v>
      </c>
      <c r="R52" s="17">
        <v>83</v>
      </c>
      <c r="S52" s="18">
        <f t="shared" si="21"/>
        <v>107</v>
      </c>
      <c r="T52" s="23">
        <v>4631</v>
      </c>
      <c r="U52" s="17">
        <v>883</v>
      </c>
      <c r="V52" s="22">
        <v>0</v>
      </c>
      <c r="W52" s="20">
        <v>630</v>
      </c>
      <c r="X52" s="23">
        <v>113</v>
      </c>
      <c r="Y52" s="17">
        <v>30</v>
      </c>
      <c r="Z52" s="17">
        <v>0</v>
      </c>
      <c r="AA52" s="25">
        <v>0</v>
      </c>
      <c r="AB52" s="26">
        <f t="shared" si="22"/>
        <v>143</v>
      </c>
      <c r="AC52" s="27">
        <v>48</v>
      </c>
      <c r="AD52" s="28">
        <v>9</v>
      </c>
      <c r="AE52" s="29">
        <v>21</v>
      </c>
      <c r="AF52" s="28">
        <v>1549</v>
      </c>
      <c r="AG52" s="22">
        <v>1527</v>
      </c>
      <c r="AH52" s="22">
        <v>20</v>
      </c>
      <c r="AI52" s="22">
        <v>4</v>
      </c>
      <c r="AJ52" s="22">
        <v>0</v>
      </c>
      <c r="AK52" s="22">
        <v>1</v>
      </c>
      <c r="AL52" s="29">
        <v>0</v>
      </c>
      <c r="AM52" s="28">
        <v>1134</v>
      </c>
      <c r="AN52" s="22">
        <v>673</v>
      </c>
      <c r="AO52" s="22">
        <v>0</v>
      </c>
      <c r="AP52" s="22">
        <v>0</v>
      </c>
      <c r="AQ52" s="22">
        <v>17</v>
      </c>
      <c r="AR52" s="22">
        <v>0</v>
      </c>
      <c r="AS52" s="32">
        <v>0</v>
      </c>
      <c r="AT52" s="44">
        <v>9907</v>
      </c>
      <c r="AU52" s="48">
        <v>17566</v>
      </c>
      <c r="AV52" s="49">
        <v>4644</v>
      </c>
      <c r="AW52" s="21">
        <v>4</v>
      </c>
      <c r="AX52" s="50">
        <v>5281</v>
      </c>
      <c r="AY52" s="51">
        <v>1644</v>
      </c>
      <c r="AZ52" s="22">
        <v>11</v>
      </c>
      <c r="BA52" s="52">
        <v>1655</v>
      </c>
      <c r="BB52" s="40">
        <v>8707</v>
      </c>
      <c r="BC52" s="41">
        <v>4352</v>
      </c>
      <c r="BD52" s="42">
        <v>13059</v>
      </c>
      <c r="BE52" s="33">
        <v>15192</v>
      </c>
      <c r="BF52" s="53">
        <v>22851</v>
      </c>
      <c r="BG52" s="43">
        <v>0.66674324220843861</v>
      </c>
    </row>
    <row r="53" spans="1:59" ht="19.5" customHeight="1" thickBot="1" x14ac:dyDescent="0.2">
      <c r="A53" s="15" t="s">
        <v>98</v>
      </c>
      <c r="B53" s="16">
        <v>1638</v>
      </c>
      <c r="C53" s="17">
        <v>31</v>
      </c>
      <c r="D53" s="17">
        <v>189</v>
      </c>
      <c r="E53" s="17">
        <v>212</v>
      </c>
      <c r="F53" s="18">
        <f t="shared" si="18"/>
        <v>2070</v>
      </c>
      <c r="G53" s="19">
        <v>3324</v>
      </c>
      <c r="H53" s="17">
        <v>3607</v>
      </c>
      <c r="I53" s="20">
        <f t="shared" si="19"/>
        <v>6931</v>
      </c>
      <c r="J53" s="19">
        <v>1</v>
      </c>
      <c r="K53" s="17">
        <v>50</v>
      </c>
      <c r="L53" s="20">
        <f t="shared" si="20"/>
        <v>51</v>
      </c>
      <c r="M53" s="21">
        <v>17</v>
      </c>
      <c r="N53" s="22">
        <v>0</v>
      </c>
      <c r="O53" s="22">
        <v>0</v>
      </c>
      <c r="P53" s="22">
        <v>6</v>
      </c>
      <c r="Q53" s="23">
        <v>16</v>
      </c>
      <c r="R53" s="17">
        <v>70</v>
      </c>
      <c r="S53" s="18">
        <f t="shared" si="21"/>
        <v>86</v>
      </c>
      <c r="T53" s="23">
        <v>4274</v>
      </c>
      <c r="U53" s="17">
        <v>934</v>
      </c>
      <c r="V53" s="22">
        <v>208</v>
      </c>
      <c r="W53" s="20">
        <v>653</v>
      </c>
      <c r="X53" s="23">
        <v>138</v>
      </c>
      <c r="Y53" s="17">
        <v>37</v>
      </c>
      <c r="Z53" s="17">
        <v>0</v>
      </c>
      <c r="AA53" s="25">
        <v>0</v>
      </c>
      <c r="AB53" s="26">
        <f t="shared" si="22"/>
        <v>175</v>
      </c>
      <c r="AC53" s="27">
        <v>57</v>
      </c>
      <c r="AD53" s="28">
        <v>60</v>
      </c>
      <c r="AE53" s="29">
        <v>2</v>
      </c>
      <c r="AF53" s="28">
        <v>1293</v>
      </c>
      <c r="AG53" s="22">
        <v>1129</v>
      </c>
      <c r="AH53" s="22">
        <v>163</v>
      </c>
      <c r="AI53" s="22">
        <v>75</v>
      </c>
      <c r="AJ53" s="22">
        <v>0</v>
      </c>
      <c r="AK53" s="22">
        <v>0</v>
      </c>
      <c r="AL53" s="29">
        <v>0</v>
      </c>
      <c r="AM53" s="28">
        <v>320</v>
      </c>
      <c r="AN53" s="22">
        <v>143</v>
      </c>
      <c r="AO53" s="22">
        <v>0</v>
      </c>
      <c r="AP53" s="22">
        <v>0</v>
      </c>
      <c r="AQ53" s="22">
        <v>19</v>
      </c>
      <c r="AR53" s="22">
        <v>1</v>
      </c>
      <c r="AS53" s="32">
        <v>0</v>
      </c>
      <c r="AT53" s="44">
        <v>9111</v>
      </c>
      <c r="AU53" s="48">
        <v>15398</v>
      </c>
      <c r="AV53" s="49">
        <v>3917</v>
      </c>
      <c r="AW53" s="21">
        <v>1</v>
      </c>
      <c r="AX53" s="50">
        <v>5816</v>
      </c>
      <c r="AY53" s="51">
        <v>1639</v>
      </c>
      <c r="AZ53" s="22">
        <v>31</v>
      </c>
      <c r="BA53" s="52">
        <v>1670</v>
      </c>
      <c r="BB53" s="54">
        <v>9140</v>
      </c>
      <c r="BC53" s="55">
        <v>3607</v>
      </c>
      <c r="BD53" s="56">
        <v>12747</v>
      </c>
      <c r="BE53" s="57">
        <v>14928</v>
      </c>
      <c r="BF53" s="58">
        <v>21215</v>
      </c>
      <c r="BG53" s="59">
        <v>0.71703145838236448</v>
      </c>
    </row>
    <row r="54" spans="1:59" ht="19.5" customHeight="1" thickTop="1" thickBot="1" x14ac:dyDescent="0.2">
      <c r="A54" s="60" t="s">
        <v>60</v>
      </c>
      <c r="B54" s="61">
        <f>SUM(B48:B53)</f>
        <v>7663</v>
      </c>
      <c r="C54" s="62">
        <f t="shared" ref="C54:AS54" si="23">SUM(C48:C53)</f>
        <v>58</v>
      </c>
      <c r="D54" s="62">
        <f t="shared" si="23"/>
        <v>1365</v>
      </c>
      <c r="E54" s="62">
        <f t="shared" si="23"/>
        <v>1262</v>
      </c>
      <c r="F54" s="63">
        <f t="shared" si="23"/>
        <v>10348</v>
      </c>
      <c r="G54" s="64">
        <f t="shared" si="23"/>
        <v>18944</v>
      </c>
      <c r="H54" s="62">
        <f t="shared" si="23"/>
        <v>20402</v>
      </c>
      <c r="I54" s="65">
        <f t="shared" si="23"/>
        <v>39346</v>
      </c>
      <c r="J54" s="64">
        <f t="shared" si="23"/>
        <v>9</v>
      </c>
      <c r="K54" s="62">
        <f t="shared" si="23"/>
        <v>333</v>
      </c>
      <c r="L54" s="65">
        <f t="shared" si="23"/>
        <v>342</v>
      </c>
      <c r="M54" s="67">
        <f t="shared" si="23"/>
        <v>58</v>
      </c>
      <c r="N54" s="68">
        <f t="shared" si="23"/>
        <v>1</v>
      </c>
      <c r="O54" s="68">
        <f t="shared" si="23"/>
        <v>0</v>
      </c>
      <c r="P54" s="68">
        <f t="shared" si="23"/>
        <v>20</v>
      </c>
      <c r="Q54" s="69">
        <f t="shared" si="23"/>
        <v>124</v>
      </c>
      <c r="R54" s="62">
        <f t="shared" si="23"/>
        <v>309</v>
      </c>
      <c r="S54" s="63">
        <f t="shared" si="23"/>
        <v>433</v>
      </c>
      <c r="T54" s="69">
        <f t="shared" si="23"/>
        <v>26999</v>
      </c>
      <c r="U54" s="62">
        <f t="shared" si="23"/>
        <v>6438</v>
      </c>
      <c r="V54" s="68">
        <f t="shared" si="23"/>
        <v>1214</v>
      </c>
      <c r="W54" s="65">
        <f t="shared" si="23"/>
        <v>3693</v>
      </c>
      <c r="X54" s="69">
        <f t="shared" si="23"/>
        <v>680</v>
      </c>
      <c r="Y54" s="62">
        <f t="shared" si="23"/>
        <v>172</v>
      </c>
      <c r="Z54" s="62">
        <f t="shared" si="23"/>
        <v>0</v>
      </c>
      <c r="AA54" s="70">
        <f t="shared" si="23"/>
        <v>0</v>
      </c>
      <c r="AB54" s="71">
        <f t="shared" si="23"/>
        <v>852</v>
      </c>
      <c r="AC54" s="72">
        <f t="shared" si="23"/>
        <v>1272</v>
      </c>
      <c r="AD54" s="73">
        <f t="shared" si="23"/>
        <v>577</v>
      </c>
      <c r="AE54" s="74">
        <f t="shared" si="23"/>
        <v>32</v>
      </c>
      <c r="AF54" s="73">
        <f t="shared" si="23"/>
        <v>9437</v>
      </c>
      <c r="AG54" s="68">
        <f t="shared" si="23"/>
        <v>9011</v>
      </c>
      <c r="AH54" s="68">
        <f t="shared" si="23"/>
        <v>415</v>
      </c>
      <c r="AI54" s="68">
        <f t="shared" si="23"/>
        <v>169</v>
      </c>
      <c r="AJ54" s="68">
        <f t="shared" si="23"/>
        <v>1</v>
      </c>
      <c r="AK54" s="68">
        <f t="shared" si="23"/>
        <v>1</v>
      </c>
      <c r="AL54" s="74">
        <f t="shared" si="23"/>
        <v>4</v>
      </c>
      <c r="AM54" s="73">
        <f t="shared" si="23"/>
        <v>4533</v>
      </c>
      <c r="AN54" s="68">
        <f t="shared" si="23"/>
        <v>2301</v>
      </c>
      <c r="AO54" s="68">
        <f t="shared" si="23"/>
        <v>0</v>
      </c>
      <c r="AP54" s="68">
        <f t="shared" si="23"/>
        <v>0</v>
      </c>
      <c r="AQ54" s="68">
        <f t="shared" si="23"/>
        <v>595</v>
      </c>
      <c r="AR54" s="68">
        <f t="shared" si="23"/>
        <v>14</v>
      </c>
      <c r="AS54" s="75">
        <f t="shared" si="23"/>
        <v>0</v>
      </c>
      <c r="AT54" s="66">
        <v>50344</v>
      </c>
      <c r="AU54" s="76">
        <v>95088</v>
      </c>
      <c r="AV54" s="66">
        <v>22113</v>
      </c>
      <c r="AW54" s="67">
        <v>2051</v>
      </c>
      <c r="AX54" s="77">
        <v>33136</v>
      </c>
      <c r="AY54" s="78">
        <v>9714</v>
      </c>
      <c r="AZ54" s="68">
        <v>58</v>
      </c>
      <c r="BA54" s="79">
        <v>9772</v>
      </c>
      <c r="BB54" s="80">
        <v>52080</v>
      </c>
      <c r="BC54" s="81">
        <v>20402</v>
      </c>
      <c r="BD54" s="82">
        <v>72482</v>
      </c>
      <c r="BE54" s="66">
        <v>85531</v>
      </c>
      <c r="BF54" s="76">
        <v>130275</v>
      </c>
      <c r="BG54" s="83">
        <v>0.71852321955795917</v>
      </c>
    </row>
    <row r="55" spans="1:59" ht="19.5" customHeight="1" thickTop="1" x14ac:dyDescent="0.15">
      <c r="A55" s="15" t="s">
        <v>99</v>
      </c>
      <c r="B55" s="16">
        <v>826</v>
      </c>
      <c r="C55" s="17">
        <v>6</v>
      </c>
      <c r="D55" s="17">
        <v>212</v>
      </c>
      <c r="E55" s="17">
        <v>108</v>
      </c>
      <c r="F55" s="18">
        <f t="shared" ref="F55:F64" si="24">SUM(B55:E55)</f>
        <v>1152</v>
      </c>
      <c r="G55" s="19">
        <v>2525</v>
      </c>
      <c r="H55" s="17">
        <v>1805</v>
      </c>
      <c r="I55" s="20">
        <f t="shared" ref="I55:I64" si="25">SUM(G55:H55)</f>
        <v>4330</v>
      </c>
      <c r="J55" s="19">
        <v>0</v>
      </c>
      <c r="K55" s="17">
        <v>31</v>
      </c>
      <c r="L55" s="20">
        <f t="shared" ref="L55:L64" si="26">SUM(J55:K55)</f>
        <v>31</v>
      </c>
      <c r="M55" s="21">
        <v>6</v>
      </c>
      <c r="N55" s="22">
        <v>0</v>
      </c>
      <c r="O55" s="22">
        <v>0</v>
      </c>
      <c r="P55" s="22">
        <v>3</v>
      </c>
      <c r="Q55" s="23">
        <v>19</v>
      </c>
      <c r="R55" s="17">
        <v>25</v>
      </c>
      <c r="S55" s="18">
        <f t="shared" ref="S55:S64" si="27">SUM(Q55:R55)</f>
        <v>44</v>
      </c>
      <c r="T55" s="23">
        <v>2981</v>
      </c>
      <c r="U55" s="17">
        <v>436</v>
      </c>
      <c r="V55" s="22">
        <v>0</v>
      </c>
      <c r="W55" s="20">
        <v>558</v>
      </c>
      <c r="X55" s="23">
        <v>141</v>
      </c>
      <c r="Y55" s="17">
        <v>17</v>
      </c>
      <c r="Z55" s="17">
        <v>0</v>
      </c>
      <c r="AA55" s="25">
        <v>0</v>
      </c>
      <c r="AB55" s="26">
        <f t="shared" ref="AB55:AB64" si="28">SUM(X55:AA55)</f>
        <v>158</v>
      </c>
      <c r="AC55" s="27">
        <v>4</v>
      </c>
      <c r="AD55" s="28">
        <v>4</v>
      </c>
      <c r="AE55" s="29">
        <v>1</v>
      </c>
      <c r="AF55" s="28">
        <v>1158</v>
      </c>
      <c r="AG55" s="22">
        <v>1147</v>
      </c>
      <c r="AH55" s="22">
        <v>11</v>
      </c>
      <c r="AI55" s="22">
        <v>6</v>
      </c>
      <c r="AJ55" s="22">
        <v>0</v>
      </c>
      <c r="AK55" s="22">
        <v>0</v>
      </c>
      <c r="AL55" s="29">
        <v>0</v>
      </c>
      <c r="AM55" s="28">
        <v>575</v>
      </c>
      <c r="AN55" s="22">
        <v>282</v>
      </c>
      <c r="AO55" s="22">
        <v>0</v>
      </c>
      <c r="AP55" s="22">
        <v>0</v>
      </c>
      <c r="AQ55" s="22">
        <v>6</v>
      </c>
      <c r="AR55" s="22">
        <v>0</v>
      </c>
      <c r="AS55" s="32">
        <v>0</v>
      </c>
      <c r="AT55" s="33">
        <v>5536</v>
      </c>
      <c r="AU55" s="34">
        <v>10467</v>
      </c>
      <c r="AV55" s="35">
        <v>1956</v>
      </c>
      <c r="AW55" s="21">
        <v>346</v>
      </c>
      <c r="AX55" s="50">
        <v>4048</v>
      </c>
      <c r="AY55" s="51">
        <v>1172</v>
      </c>
      <c r="AZ55" s="22">
        <v>6</v>
      </c>
      <c r="BA55" s="52">
        <v>1178</v>
      </c>
      <c r="BB55" s="40">
        <v>6573</v>
      </c>
      <c r="BC55" s="41">
        <v>1805</v>
      </c>
      <c r="BD55" s="42">
        <v>8378</v>
      </c>
      <c r="BE55" s="33">
        <v>9930</v>
      </c>
      <c r="BF55" s="85">
        <v>14861</v>
      </c>
      <c r="BG55" s="86">
        <v>0.78455478634518983</v>
      </c>
    </row>
    <row r="56" spans="1:59" ht="19.5" customHeight="1" x14ac:dyDescent="0.15">
      <c r="A56" s="15" t="s">
        <v>100</v>
      </c>
      <c r="B56" s="16">
        <v>2743</v>
      </c>
      <c r="C56" s="17">
        <v>2</v>
      </c>
      <c r="D56" s="17">
        <v>380</v>
      </c>
      <c r="E56" s="17">
        <v>462</v>
      </c>
      <c r="F56" s="18">
        <f t="shared" si="24"/>
        <v>3587</v>
      </c>
      <c r="G56" s="19">
        <v>4209</v>
      </c>
      <c r="H56" s="17">
        <v>5541</v>
      </c>
      <c r="I56" s="20">
        <f t="shared" si="25"/>
        <v>9750</v>
      </c>
      <c r="J56" s="19">
        <v>22</v>
      </c>
      <c r="K56" s="17">
        <v>220</v>
      </c>
      <c r="L56" s="20">
        <f t="shared" si="26"/>
        <v>242</v>
      </c>
      <c r="M56" s="21">
        <v>20</v>
      </c>
      <c r="N56" s="22">
        <v>1</v>
      </c>
      <c r="O56" s="22">
        <v>0</v>
      </c>
      <c r="P56" s="22">
        <v>6</v>
      </c>
      <c r="Q56" s="23">
        <v>29</v>
      </c>
      <c r="R56" s="17">
        <v>191</v>
      </c>
      <c r="S56" s="18">
        <f t="shared" si="27"/>
        <v>220</v>
      </c>
      <c r="T56" s="23">
        <v>8148</v>
      </c>
      <c r="U56" s="17">
        <v>2066</v>
      </c>
      <c r="V56" s="22">
        <v>0</v>
      </c>
      <c r="W56" s="20">
        <v>998</v>
      </c>
      <c r="X56" s="23">
        <v>192</v>
      </c>
      <c r="Y56" s="17">
        <v>45</v>
      </c>
      <c r="Z56" s="17">
        <v>0</v>
      </c>
      <c r="AA56" s="25">
        <v>0</v>
      </c>
      <c r="AB56" s="26">
        <f t="shared" si="28"/>
        <v>237</v>
      </c>
      <c r="AC56" s="27">
        <v>74</v>
      </c>
      <c r="AD56" s="28">
        <v>12</v>
      </c>
      <c r="AE56" s="29">
        <v>3</v>
      </c>
      <c r="AF56" s="28">
        <v>2632</v>
      </c>
      <c r="AG56" s="22">
        <v>2598</v>
      </c>
      <c r="AH56" s="22">
        <v>33</v>
      </c>
      <c r="AI56" s="22">
        <v>16</v>
      </c>
      <c r="AJ56" s="22">
        <v>0</v>
      </c>
      <c r="AK56" s="22">
        <v>0</v>
      </c>
      <c r="AL56" s="29">
        <v>1</v>
      </c>
      <c r="AM56" s="28">
        <v>1956</v>
      </c>
      <c r="AN56" s="22">
        <v>1252</v>
      </c>
      <c r="AO56" s="22">
        <v>0</v>
      </c>
      <c r="AP56" s="22">
        <v>0</v>
      </c>
      <c r="AQ56" s="22">
        <v>59</v>
      </c>
      <c r="AR56" s="22">
        <v>4</v>
      </c>
      <c r="AS56" s="32">
        <v>0</v>
      </c>
      <c r="AT56" s="44">
        <v>13676</v>
      </c>
      <c r="AU56" s="48">
        <v>27021</v>
      </c>
      <c r="AV56" s="49">
        <v>6245</v>
      </c>
      <c r="AW56" s="21">
        <v>147</v>
      </c>
      <c r="AX56" s="50">
        <v>9920</v>
      </c>
      <c r="AY56" s="51">
        <v>2890</v>
      </c>
      <c r="AZ56" s="22">
        <v>2</v>
      </c>
      <c r="BA56" s="52">
        <v>2892</v>
      </c>
      <c r="BB56" s="40">
        <v>14129</v>
      </c>
      <c r="BC56" s="41">
        <v>5541</v>
      </c>
      <c r="BD56" s="42">
        <v>19670</v>
      </c>
      <c r="BE56" s="33">
        <v>23743</v>
      </c>
      <c r="BF56" s="53">
        <v>37088</v>
      </c>
      <c r="BG56" s="43">
        <v>0.71830198271479406</v>
      </c>
    </row>
    <row r="57" spans="1:59" ht="19.5" customHeight="1" x14ac:dyDescent="0.15">
      <c r="A57" s="15" t="s">
        <v>101</v>
      </c>
      <c r="B57" s="16">
        <v>513</v>
      </c>
      <c r="C57" s="17">
        <v>16</v>
      </c>
      <c r="D57" s="17">
        <v>186</v>
      </c>
      <c r="E57" s="17">
        <v>256</v>
      </c>
      <c r="F57" s="18">
        <f t="shared" si="24"/>
        <v>971</v>
      </c>
      <c r="G57" s="19">
        <v>1970</v>
      </c>
      <c r="H57" s="17">
        <v>3430</v>
      </c>
      <c r="I57" s="20">
        <f t="shared" si="25"/>
        <v>5400</v>
      </c>
      <c r="J57" s="19">
        <v>2</v>
      </c>
      <c r="K57" s="17">
        <v>59</v>
      </c>
      <c r="L57" s="20">
        <f t="shared" si="26"/>
        <v>61</v>
      </c>
      <c r="M57" s="21">
        <v>13</v>
      </c>
      <c r="N57" s="22">
        <v>0</v>
      </c>
      <c r="O57" s="22">
        <v>0</v>
      </c>
      <c r="P57" s="22">
        <v>4</v>
      </c>
      <c r="Q57" s="23">
        <v>10</v>
      </c>
      <c r="R57" s="17">
        <v>52</v>
      </c>
      <c r="S57" s="18">
        <f t="shared" si="27"/>
        <v>62</v>
      </c>
      <c r="T57" s="23">
        <v>4050</v>
      </c>
      <c r="U57" s="17">
        <v>1182</v>
      </c>
      <c r="V57" s="22">
        <v>0</v>
      </c>
      <c r="W57" s="20">
        <v>443</v>
      </c>
      <c r="X57" s="23">
        <v>97</v>
      </c>
      <c r="Y57" s="17">
        <v>19</v>
      </c>
      <c r="Z57" s="17">
        <v>0</v>
      </c>
      <c r="AA57" s="25">
        <v>0</v>
      </c>
      <c r="AB57" s="26">
        <f t="shared" si="28"/>
        <v>116</v>
      </c>
      <c r="AC57" s="27">
        <v>65</v>
      </c>
      <c r="AD57" s="28">
        <v>6</v>
      </c>
      <c r="AE57" s="29">
        <v>2</v>
      </c>
      <c r="AF57" s="28">
        <v>1352</v>
      </c>
      <c r="AG57" s="22">
        <v>1348</v>
      </c>
      <c r="AH57" s="22">
        <v>4</v>
      </c>
      <c r="AI57" s="22">
        <v>0</v>
      </c>
      <c r="AJ57" s="22">
        <v>0</v>
      </c>
      <c r="AK57" s="22">
        <v>0</v>
      </c>
      <c r="AL57" s="29">
        <v>0</v>
      </c>
      <c r="AM57" s="28">
        <v>677</v>
      </c>
      <c r="AN57" s="22">
        <v>371</v>
      </c>
      <c r="AO57" s="22">
        <v>0</v>
      </c>
      <c r="AP57" s="22">
        <v>0</v>
      </c>
      <c r="AQ57" s="22">
        <v>5</v>
      </c>
      <c r="AR57" s="22">
        <v>0</v>
      </c>
      <c r="AS57" s="32">
        <v>0</v>
      </c>
      <c r="AT57" s="44">
        <v>6477</v>
      </c>
      <c r="AU57" s="48">
        <v>12812</v>
      </c>
      <c r="AV57" s="49">
        <v>3774</v>
      </c>
      <c r="AW57" s="21">
        <v>968</v>
      </c>
      <c r="AX57" s="50">
        <v>4771</v>
      </c>
      <c r="AY57" s="51">
        <v>1481</v>
      </c>
      <c r="AZ57" s="22">
        <v>16</v>
      </c>
      <c r="BA57" s="52">
        <v>1497</v>
      </c>
      <c r="BB57" s="40">
        <v>6741</v>
      </c>
      <c r="BC57" s="41">
        <v>3430</v>
      </c>
      <c r="BD57" s="42">
        <v>10171</v>
      </c>
      <c r="BE57" s="33">
        <v>12216</v>
      </c>
      <c r="BF57" s="53">
        <v>18551</v>
      </c>
      <c r="BG57" s="43">
        <v>0.66276668960770824</v>
      </c>
    </row>
    <row r="58" spans="1:59" ht="19.5" customHeight="1" x14ac:dyDescent="0.15">
      <c r="A58" s="15" t="s">
        <v>102</v>
      </c>
      <c r="B58" s="16">
        <v>738</v>
      </c>
      <c r="C58" s="17">
        <v>13</v>
      </c>
      <c r="D58" s="17">
        <v>222</v>
      </c>
      <c r="E58" s="17">
        <v>358</v>
      </c>
      <c r="F58" s="18">
        <f t="shared" si="24"/>
        <v>1331</v>
      </c>
      <c r="G58" s="19">
        <v>2687</v>
      </c>
      <c r="H58" s="17">
        <v>4657</v>
      </c>
      <c r="I58" s="20">
        <f t="shared" si="25"/>
        <v>7344</v>
      </c>
      <c r="J58" s="19">
        <v>3</v>
      </c>
      <c r="K58" s="17">
        <v>69</v>
      </c>
      <c r="L58" s="20">
        <f t="shared" si="26"/>
        <v>72</v>
      </c>
      <c r="M58" s="21">
        <v>22</v>
      </c>
      <c r="N58" s="22">
        <v>1</v>
      </c>
      <c r="O58" s="22">
        <v>0</v>
      </c>
      <c r="P58" s="22">
        <v>4</v>
      </c>
      <c r="Q58" s="23">
        <v>11</v>
      </c>
      <c r="R58" s="17">
        <v>83</v>
      </c>
      <c r="S58" s="18">
        <f t="shared" si="27"/>
        <v>94</v>
      </c>
      <c r="T58" s="23">
        <v>5667</v>
      </c>
      <c r="U58" s="17">
        <v>1253</v>
      </c>
      <c r="V58" s="22">
        <v>0</v>
      </c>
      <c r="W58" s="20">
        <v>614</v>
      </c>
      <c r="X58" s="23">
        <v>131</v>
      </c>
      <c r="Y58" s="17">
        <v>32</v>
      </c>
      <c r="Z58" s="17">
        <v>0</v>
      </c>
      <c r="AA58" s="25">
        <v>0</v>
      </c>
      <c r="AB58" s="26">
        <f t="shared" si="28"/>
        <v>163</v>
      </c>
      <c r="AC58" s="27">
        <v>666</v>
      </c>
      <c r="AD58" s="28">
        <v>7</v>
      </c>
      <c r="AE58" s="29">
        <v>5</v>
      </c>
      <c r="AF58" s="28">
        <v>1743</v>
      </c>
      <c r="AG58" s="22">
        <v>1732</v>
      </c>
      <c r="AH58" s="22">
        <v>8</v>
      </c>
      <c r="AI58" s="22">
        <v>4</v>
      </c>
      <c r="AJ58" s="22">
        <v>0</v>
      </c>
      <c r="AK58" s="22">
        <v>0</v>
      </c>
      <c r="AL58" s="29">
        <v>3</v>
      </c>
      <c r="AM58" s="28">
        <v>618</v>
      </c>
      <c r="AN58" s="22">
        <v>455</v>
      </c>
      <c r="AO58" s="22">
        <v>0</v>
      </c>
      <c r="AP58" s="22">
        <v>0</v>
      </c>
      <c r="AQ58" s="22">
        <v>24</v>
      </c>
      <c r="AR58" s="22">
        <v>3</v>
      </c>
      <c r="AS58" s="32">
        <v>0</v>
      </c>
      <c r="AT58" s="44">
        <v>8865</v>
      </c>
      <c r="AU58" s="48">
        <v>17855</v>
      </c>
      <c r="AV58" s="49">
        <v>5119</v>
      </c>
      <c r="AW58" s="21">
        <v>1476</v>
      </c>
      <c r="AX58" s="50">
        <v>6045</v>
      </c>
      <c r="AY58" s="51">
        <v>2214</v>
      </c>
      <c r="AZ58" s="22">
        <v>13</v>
      </c>
      <c r="BA58" s="52">
        <v>2227</v>
      </c>
      <c r="BB58" s="40">
        <v>8732</v>
      </c>
      <c r="BC58" s="41">
        <v>4657</v>
      </c>
      <c r="BD58" s="42">
        <v>13389</v>
      </c>
      <c r="BE58" s="33">
        <v>16386</v>
      </c>
      <c r="BF58" s="53">
        <v>25376</v>
      </c>
      <c r="BG58" s="43">
        <v>0.65217716035551576</v>
      </c>
    </row>
    <row r="59" spans="1:59" ht="19.5" customHeight="1" x14ac:dyDescent="0.15">
      <c r="A59" s="15" t="s">
        <v>103</v>
      </c>
      <c r="B59" s="16">
        <v>874</v>
      </c>
      <c r="C59" s="17">
        <v>13</v>
      </c>
      <c r="D59" s="17">
        <v>221</v>
      </c>
      <c r="E59" s="17">
        <v>249</v>
      </c>
      <c r="F59" s="18">
        <f t="shared" si="24"/>
        <v>1357</v>
      </c>
      <c r="G59" s="19">
        <v>2567</v>
      </c>
      <c r="H59" s="17">
        <v>3667</v>
      </c>
      <c r="I59" s="20">
        <f t="shared" si="25"/>
        <v>6234</v>
      </c>
      <c r="J59" s="19">
        <v>1</v>
      </c>
      <c r="K59" s="17">
        <v>34</v>
      </c>
      <c r="L59" s="20">
        <f t="shared" si="26"/>
        <v>35</v>
      </c>
      <c r="M59" s="21">
        <v>12</v>
      </c>
      <c r="N59" s="22">
        <v>0</v>
      </c>
      <c r="O59" s="22">
        <v>0</v>
      </c>
      <c r="P59" s="22">
        <v>4</v>
      </c>
      <c r="Q59" s="23">
        <v>17</v>
      </c>
      <c r="R59" s="17">
        <v>64</v>
      </c>
      <c r="S59" s="18">
        <f t="shared" si="27"/>
        <v>81</v>
      </c>
      <c r="T59" s="23">
        <v>4599</v>
      </c>
      <c r="U59" s="17">
        <v>1823</v>
      </c>
      <c r="V59" s="22">
        <v>777</v>
      </c>
      <c r="W59" s="20">
        <v>520</v>
      </c>
      <c r="X59" s="23">
        <v>85</v>
      </c>
      <c r="Y59" s="17">
        <v>22</v>
      </c>
      <c r="Z59" s="17">
        <v>0</v>
      </c>
      <c r="AA59" s="25">
        <v>0</v>
      </c>
      <c r="AB59" s="26">
        <f t="shared" si="28"/>
        <v>107</v>
      </c>
      <c r="AC59" s="27">
        <v>80</v>
      </c>
      <c r="AD59" s="28">
        <v>29</v>
      </c>
      <c r="AE59" s="29">
        <v>6</v>
      </c>
      <c r="AF59" s="28">
        <v>1296</v>
      </c>
      <c r="AG59" s="22">
        <v>1226</v>
      </c>
      <c r="AH59" s="22">
        <v>70</v>
      </c>
      <c r="AI59" s="22">
        <v>37</v>
      </c>
      <c r="AJ59" s="22">
        <v>0</v>
      </c>
      <c r="AK59" s="22">
        <v>0</v>
      </c>
      <c r="AL59" s="29">
        <v>0</v>
      </c>
      <c r="AM59" s="28">
        <v>306</v>
      </c>
      <c r="AN59" s="22">
        <v>194</v>
      </c>
      <c r="AO59" s="22">
        <v>0</v>
      </c>
      <c r="AP59" s="22">
        <v>0</v>
      </c>
      <c r="AQ59" s="22">
        <v>14</v>
      </c>
      <c r="AR59" s="22">
        <v>5</v>
      </c>
      <c r="AS59" s="32">
        <v>0</v>
      </c>
      <c r="AT59" s="44">
        <v>7711</v>
      </c>
      <c r="AU59" s="48">
        <v>14234</v>
      </c>
      <c r="AV59" s="49">
        <v>3975</v>
      </c>
      <c r="AW59" s="21">
        <v>676</v>
      </c>
      <c r="AX59" s="50">
        <v>5202</v>
      </c>
      <c r="AY59" s="51">
        <v>1550</v>
      </c>
      <c r="AZ59" s="22">
        <v>13</v>
      </c>
      <c r="BA59" s="52">
        <v>1563</v>
      </c>
      <c r="BB59" s="40">
        <v>7769</v>
      </c>
      <c r="BC59" s="41">
        <v>3667</v>
      </c>
      <c r="BD59" s="42">
        <v>11436</v>
      </c>
      <c r="BE59" s="33">
        <v>13589</v>
      </c>
      <c r="BF59" s="53">
        <v>20112</v>
      </c>
      <c r="BG59" s="43">
        <v>0.67934592514865333</v>
      </c>
    </row>
    <row r="60" spans="1:59" ht="19.5" customHeight="1" x14ac:dyDescent="0.15">
      <c r="A60" s="15" t="s">
        <v>104</v>
      </c>
      <c r="B60" s="16">
        <v>1649</v>
      </c>
      <c r="C60" s="17">
        <v>11</v>
      </c>
      <c r="D60" s="17">
        <v>502</v>
      </c>
      <c r="E60" s="17">
        <v>481</v>
      </c>
      <c r="F60" s="18">
        <f t="shared" si="24"/>
        <v>2643</v>
      </c>
      <c r="G60" s="19">
        <v>4186</v>
      </c>
      <c r="H60" s="17">
        <v>3205</v>
      </c>
      <c r="I60" s="20">
        <f t="shared" si="25"/>
        <v>7391</v>
      </c>
      <c r="J60" s="19">
        <v>22</v>
      </c>
      <c r="K60" s="17">
        <v>238</v>
      </c>
      <c r="L60" s="20">
        <f t="shared" si="26"/>
        <v>260</v>
      </c>
      <c r="M60" s="21">
        <v>11</v>
      </c>
      <c r="N60" s="22">
        <v>1</v>
      </c>
      <c r="O60" s="22">
        <v>0</v>
      </c>
      <c r="P60" s="22">
        <v>3</v>
      </c>
      <c r="Q60" s="23">
        <v>28</v>
      </c>
      <c r="R60" s="17">
        <v>236</v>
      </c>
      <c r="S60" s="18">
        <f t="shared" si="27"/>
        <v>264</v>
      </c>
      <c r="T60" s="23">
        <v>9395</v>
      </c>
      <c r="U60" s="17">
        <v>4075</v>
      </c>
      <c r="V60" s="22">
        <v>0</v>
      </c>
      <c r="W60" s="20">
        <v>895</v>
      </c>
      <c r="X60" s="23">
        <v>246</v>
      </c>
      <c r="Y60" s="17">
        <v>51</v>
      </c>
      <c r="Z60" s="17">
        <v>0</v>
      </c>
      <c r="AA60" s="25">
        <v>0</v>
      </c>
      <c r="AB60" s="26">
        <f t="shared" si="28"/>
        <v>297</v>
      </c>
      <c r="AC60" s="27">
        <v>1127</v>
      </c>
      <c r="AD60" s="28">
        <v>51</v>
      </c>
      <c r="AE60" s="29">
        <v>4</v>
      </c>
      <c r="AF60" s="28">
        <v>3424</v>
      </c>
      <c r="AG60" s="22">
        <v>3294</v>
      </c>
      <c r="AH60" s="22">
        <v>32</v>
      </c>
      <c r="AI60" s="22">
        <v>21</v>
      </c>
      <c r="AJ60" s="22">
        <v>0</v>
      </c>
      <c r="AK60" s="22">
        <v>0</v>
      </c>
      <c r="AL60" s="29">
        <v>98</v>
      </c>
      <c r="AM60" s="28">
        <v>1871</v>
      </c>
      <c r="AN60" s="22">
        <v>1241</v>
      </c>
      <c r="AO60" s="22">
        <v>0</v>
      </c>
      <c r="AP60" s="22">
        <v>0</v>
      </c>
      <c r="AQ60" s="22">
        <v>625</v>
      </c>
      <c r="AR60" s="22">
        <v>42</v>
      </c>
      <c r="AS60" s="32">
        <v>0</v>
      </c>
      <c r="AT60" s="44">
        <v>10356</v>
      </c>
      <c r="AU60" s="48">
        <v>27456</v>
      </c>
      <c r="AV60" s="49">
        <v>3946</v>
      </c>
      <c r="AW60" s="21">
        <v>1506</v>
      </c>
      <c r="AX60" s="50">
        <v>9426</v>
      </c>
      <c r="AY60" s="51">
        <v>3155</v>
      </c>
      <c r="AZ60" s="22">
        <v>11</v>
      </c>
      <c r="BA60" s="52">
        <v>3166</v>
      </c>
      <c r="BB60" s="40">
        <v>13612</v>
      </c>
      <c r="BC60" s="41">
        <v>3205</v>
      </c>
      <c r="BD60" s="42">
        <v>16817</v>
      </c>
      <c r="BE60" s="33">
        <v>21288</v>
      </c>
      <c r="BF60" s="53">
        <v>38388</v>
      </c>
      <c r="BG60" s="43">
        <v>0.80941904025688294</v>
      </c>
    </row>
    <row r="61" spans="1:59" ht="19.5" customHeight="1" x14ac:dyDescent="0.15">
      <c r="A61" s="15" t="s">
        <v>105</v>
      </c>
      <c r="B61" s="16">
        <v>428</v>
      </c>
      <c r="C61" s="17">
        <v>1</v>
      </c>
      <c r="D61" s="17">
        <v>142</v>
      </c>
      <c r="E61" s="17">
        <v>159</v>
      </c>
      <c r="F61" s="18">
        <f t="shared" si="24"/>
        <v>730</v>
      </c>
      <c r="G61" s="19">
        <v>2302</v>
      </c>
      <c r="H61" s="17">
        <v>2486</v>
      </c>
      <c r="I61" s="20">
        <f t="shared" si="25"/>
        <v>4788</v>
      </c>
      <c r="J61" s="19">
        <v>10</v>
      </c>
      <c r="K61" s="17">
        <v>59</v>
      </c>
      <c r="L61" s="20">
        <f t="shared" si="26"/>
        <v>69</v>
      </c>
      <c r="M61" s="21">
        <v>7</v>
      </c>
      <c r="N61" s="22">
        <v>0</v>
      </c>
      <c r="O61" s="22">
        <v>0</v>
      </c>
      <c r="P61" s="22">
        <v>3</v>
      </c>
      <c r="Q61" s="23">
        <v>10</v>
      </c>
      <c r="R61" s="17">
        <v>68</v>
      </c>
      <c r="S61" s="18">
        <f t="shared" si="27"/>
        <v>78</v>
      </c>
      <c r="T61" s="23">
        <v>2877</v>
      </c>
      <c r="U61" s="17">
        <v>906</v>
      </c>
      <c r="V61" s="22">
        <v>0</v>
      </c>
      <c r="W61" s="20">
        <v>339</v>
      </c>
      <c r="X61" s="23">
        <v>78</v>
      </c>
      <c r="Y61" s="17">
        <v>29</v>
      </c>
      <c r="Z61" s="17">
        <v>0</v>
      </c>
      <c r="AA61" s="25">
        <v>0</v>
      </c>
      <c r="AB61" s="26">
        <f t="shared" si="28"/>
        <v>107</v>
      </c>
      <c r="AC61" s="27">
        <v>20</v>
      </c>
      <c r="AD61" s="28">
        <v>15</v>
      </c>
      <c r="AE61" s="29">
        <v>2</v>
      </c>
      <c r="AF61" s="28">
        <v>894</v>
      </c>
      <c r="AG61" s="22">
        <v>871</v>
      </c>
      <c r="AH61" s="22">
        <v>21</v>
      </c>
      <c r="AI61" s="22">
        <v>13</v>
      </c>
      <c r="AJ61" s="22">
        <v>0</v>
      </c>
      <c r="AK61" s="22">
        <v>0</v>
      </c>
      <c r="AL61" s="29">
        <v>2</v>
      </c>
      <c r="AM61" s="28">
        <v>2015</v>
      </c>
      <c r="AN61" s="22">
        <v>578</v>
      </c>
      <c r="AO61" s="22">
        <v>0</v>
      </c>
      <c r="AP61" s="22">
        <v>0</v>
      </c>
      <c r="AQ61" s="22">
        <v>2</v>
      </c>
      <c r="AR61" s="22">
        <v>0</v>
      </c>
      <c r="AS61" s="32">
        <v>0</v>
      </c>
      <c r="AT61" s="44">
        <v>5632</v>
      </c>
      <c r="AU61" s="48">
        <v>11642</v>
      </c>
      <c r="AV61" s="49">
        <v>2712</v>
      </c>
      <c r="AW61" s="21">
        <v>730</v>
      </c>
      <c r="AX61" s="50">
        <v>2026</v>
      </c>
      <c r="AY61" s="51">
        <v>1158</v>
      </c>
      <c r="AZ61" s="22">
        <v>1</v>
      </c>
      <c r="BA61" s="52">
        <v>1159</v>
      </c>
      <c r="BB61" s="40">
        <v>4328</v>
      </c>
      <c r="BC61" s="41">
        <v>2486</v>
      </c>
      <c r="BD61" s="42">
        <v>6814</v>
      </c>
      <c r="BE61" s="33">
        <v>8388</v>
      </c>
      <c r="BF61" s="53">
        <v>14398</v>
      </c>
      <c r="BG61" s="43">
        <v>0.63516289991194597</v>
      </c>
    </row>
    <row r="62" spans="1:59" ht="19.5" customHeight="1" x14ac:dyDescent="0.15">
      <c r="A62" s="15" t="s">
        <v>106</v>
      </c>
      <c r="B62" s="16">
        <v>852</v>
      </c>
      <c r="C62" s="17">
        <v>6</v>
      </c>
      <c r="D62" s="17">
        <v>312</v>
      </c>
      <c r="E62" s="17">
        <v>298</v>
      </c>
      <c r="F62" s="18">
        <f t="shared" si="24"/>
        <v>1468</v>
      </c>
      <c r="G62" s="19">
        <v>4789</v>
      </c>
      <c r="H62" s="17">
        <v>3634</v>
      </c>
      <c r="I62" s="20">
        <f t="shared" si="25"/>
        <v>8423</v>
      </c>
      <c r="J62" s="19">
        <v>14</v>
      </c>
      <c r="K62" s="17">
        <v>183</v>
      </c>
      <c r="L62" s="20">
        <f t="shared" si="26"/>
        <v>197</v>
      </c>
      <c r="M62" s="21">
        <v>14</v>
      </c>
      <c r="N62" s="22">
        <v>6</v>
      </c>
      <c r="O62" s="22">
        <v>1</v>
      </c>
      <c r="P62" s="22">
        <v>2</v>
      </c>
      <c r="Q62" s="23">
        <v>13</v>
      </c>
      <c r="R62" s="17">
        <v>109</v>
      </c>
      <c r="S62" s="18">
        <f t="shared" si="27"/>
        <v>122</v>
      </c>
      <c r="T62" s="23">
        <v>5547</v>
      </c>
      <c r="U62" s="17">
        <v>2839</v>
      </c>
      <c r="V62" s="22">
        <v>802</v>
      </c>
      <c r="W62" s="20">
        <v>457</v>
      </c>
      <c r="X62" s="23">
        <v>152</v>
      </c>
      <c r="Y62" s="17">
        <v>44</v>
      </c>
      <c r="Z62" s="17">
        <v>0</v>
      </c>
      <c r="AA62" s="25">
        <v>0</v>
      </c>
      <c r="AB62" s="26">
        <f t="shared" si="28"/>
        <v>196</v>
      </c>
      <c r="AC62" s="27">
        <v>187</v>
      </c>
      <c r="AD62" s="28">
        <v>95</v>
      </c>
      <c r="AE62" s="29">
        <v>3</v>
      </c>
      <c r="AF62" s="28">
        <v>1573</v>
      </c>
      <c r="AG62" s="22">
        <v>1491</v>
      </c>
      <c r="AH62" s="22">
        <v>69</v>
      </c>
      <c r="AI62" s="22">
        <v>36</v>
      </c>
      <c r="AJ62" s="22">
        <v>0</v>
      </c>
      <c r="AK62" s="22">
        <v>0</v>
      </c>
      <c r="AL62" s="29">
        <v>13</v>
      </c>
      <c r="AM62" s="28">
        <v>271</v>
      </c>
      <c r="AN62" s="22">
        <v>192</v>
      </c>
      <c r="AO62" s="22">
        <v>0</v>
      </c>
      <c r="AP62" s="22">
        <v>0</v>
      </c>
      <c r="AQ62" s="22">
        <v>124</v>
      </c>
      <c r="AR62" s="22">
        <v>11</v>
      </c>
      <c r="AS62" s="32">
        <v>0</v>
      </c>
      <c r="AT62" s="44">
        <v>10183</v>
      </c>
      <c r="AU62" s="48">
        <v>18312</v>
      </c>
      <c r="AV62" s="49">
        <v>4135</v>
      </c>
      <c r="AW62" s="21">
        <v>1156</v>
      </c>
      <c r="AX62" s="50">
        <v>4870</v>
      </c>
      <c r="AY62" s="51">
        <v>2008</v>
      </c>
      <c r="AZ62" s="22">
        <v>6</v>
      </c>
      <c r="BA62" s="52">
        <v>2014</v>
      </c>
      <c r="BB62" s="40">
        <v>9659</v>
      </c>
      <c r="BC62" s="41">
        <v>3634</v>
      </c>
      <c r="BD62" s="42">
        <v>13293</v>
      </c>
      <c r="BE62" s="33">
        <v>16209</v>
      </c>
      <c r="BF62" s="53">
        <v>24338</v>
      </c>
      <c r="BG62" s="43">
        <v>0.72662303467990674</v>
      </c>
    </row>
    <row r="63" spans="1:59" ht="19.5" customHeight="1" x14ac:dyDescent="0.15">
      <c r="A63" s="15" t="s">
        <v>107</v>
      </c>
      <c r="B63" s="16">
        <v>1014</v>
      </c>
      <c r="C63" s="17">
        <v>4</v>
      </c>
      <c r="D63" s="17">
        <v>370</v>
      </c>
      <c r="E63" s="17">
        <v>198</v>
      </c>
      <c r="F63" s="18">
        <f t="shared" si="24"/>
        <v>1586</v>
      </c>
      <c r="G63" s="19">
        <v>3743</v>
      </c>
      <c r="H63" s="17">
        <v>3868</v>
      </c>
      <c r="I63" s="20">
        <f t="shared" si="25"/>
        <v>7611</v>
      </c>
      <c r="J63" s="19">
        <v>47</v>
      </c>
      <c r="K63" s="17">
        <v>203</v>
      </c>
      <c r="L63" s="20">
        <f t="shared" si="26"/>
        <v>250</v>
      </c>
      <c r="M63" s="21">
        <v>8</v>
      </c>
      <c r="N63" s="22">
        <v>0</v>
      </c>
      <c r="O63" s="22">
        <v>0</v>
      </c>
      <c r="P63" s="22">
        <v>4</v>
      </c>
      <c r="Q63" s="23">
        <v>15</v>
      </c>
      <c r="R63" s="17">
        <v>146</v>
      </c>
      <c r="S63" s="18">
        <f t="shared" si="27"/>
        <v>161</v>
      </c>
      <c r="T63" s="23">
        <v>5558</v>
      </c>
      <c r="U63" s="17">
        <v>3187</v>
      </c>
      <c r="V63" s="22">
        <v>611</v>
      </c>
      <c r="W63" s="20">
        <v>419</v>
      </c>
      <c r="X63" s="23">
        <v>125</v>
      </c>
      <c r="Y63" s="17">
        <v>47</v>
      </c>
      <c r="Z63" s="17">
        <v>0</v>
      </c>
      <c r="AA63" s="25">
        <v>0</v>
      </c>
      <c r="AB63" s="26">
        <f t="shared" si="28"/>
        <v>172</v>
      </c>
      <c r="AC63" s="27">
        <v>188</v>
      </c>
      <c r="AD63" s="28">
        <v>18</v>
      </c>
      <c r="AE63" s="29">
        <v>5</v>
      </c>
      <c r="AF63" s="28">
        <v>1841</v>
      </c>
      <c r="AG63" s="22">
        <v>1810</v>
      </c>
      <c r="AH63" s="22">
        <v>27</v>
      </c>
      <c r="AI63" s="22">
        <v>19</v>
      </c>
      <c r="AJ63" s="22">
        <v>0</v>
      </c>
      <c r="AK63" s="22">
        <v>0</v>
      </c>
      <c r="AL63" s="29">
        <v>4</v>
      </c>
      <c r="AM63" s="28">
        <v>277</v>
      </c>
      <c r="AN63" s="22">
        <v>180</v>
      </c>
      <c r="AO63" s="22">
        <v>0</v>
      </c>
      <c r="AP63" s="22">
        <v>0</v>
      </c>
      <c r="AQ63" s="22">
        <v>56</v>
      </c>
      <c r="AR63" s="22">
        <v>3</v>
      </c>
      <c r="AS63" s="32">
        <v>0</v>
      </c>
      <c r="AT63" s="44">
        <v>9503</v>
      </c>
      <c r="AU63" s="48">
        <v>17782</v>
      </c>
      <c r="AV63" s="49">
        <v>4281</v>
      </c>
      <c r="AW63" s="21">
        <v>863</v>
      </c>
      <c r="AX63" s="50">
        <v>5884</v>
      </c>
      <c r="AY63" s="51">
        <v>1877</v>
      </c>
      <c r="AZ63" s="22">
        <v>4</v>
      </c>
      <c r="BA63" s="52">
        <v>1881</v>
      </c>
      <c r="BB63" s="40">
        <v>9627</v>
      </c>
      <c r="BC63" s="41">
        <v>3868</v>
      </c>
      <c r="BD63" s="42">
        <v>13495</v>
      </c>
      <c r="BE63" s="33">
        <v>16250</v>
      </c>
      <c r="BF63" s="53">
        <v>24529</v>
      </c>
      <c r="BG63" s="43">
        <v>0.71337532419414595</v>
      </c>
    </row>
    <row r="64" spans="1:59" ht="19.5" customHeight="1" thickBot="1" x14ac:dyDescent="0.2">
      <c r="A64" s="87" t="s">
        <v>108</v>
      </c>
      <c r="B64" s="45">
        <v>2691</v>
      </c>
      <c r="C64" s="46">
        <v>12</v>
      </c>
      <c r="D64" s="46">
        <v>473</v>
      </c>
      <c r="E64" s="46">
        <v>315</v>
      </c>
      <c r="F64" s="88">
        <f t="shared" si="24"/>
        <v>3491</v>
      </c>
      <c r="G64" s="89">
        <v>5076</v>
      </c>
      <c r="H64" s="46">
        <v>4381</v>
      </c>
      <c r="I64" s="90">
        <f t="shared" si="25"/>
        <v>9457</v>
      </c>
      <c r="J64" s="89">
        <v>5</v>
      </c>
      <c r="K64" s="46">
        <v>149</v>
      </c>
      <c r="L64" s="90">
        <f t="shared" si="26"/>
        <v>154</v>
      </c>
      <c r="M64" s="91">
        <v>17</v>
      </c>
      <c r="N64" s="92">
        <v>0</v>
      </c>
      <c r="O64" s="92">
        <v>0</v>
      </c>
      <c r="P64" s="92">
        <v>3</v>
      </c>
      <c r="Q64" s="93">
        <v>30</v>
      </c>
      <c r="R64" s="46">
        <v>150</v>
      </c>
      <c r="S64" s="88">
        <f t="shared" si="27"/>
        <v>180</v>
      </c>
      <c r="T64" s="93">
        <v>7971</v>
      </c>
      <c r="U64" s="46">
        <v>3447</v>
      </c>
      <c r="V64" s="92">
        <v>1633</v>
      </c>
      <c r="W64" s="90">
        <v>966</v>
      </c>
      <c r="X64" s="93">
        <v>220</v>
      </c>
      <c r="Y64" s="46">
        <v>55</v>
      </c>
      <c r="Z64" s="46">
        <v>0</v>
      </c>
      <c r="AA64" s="94">
        <v>1</v>
      </c>
      <c r="AB64" s="47">
        <f t="shared" si="28"/>
        <v>276</v>
      </c>
      <c r="AC64" s="95">
        <v>612</v>
      </c>
      <c r="AD64" s="96">
        <v>52</v>
      </c>
      <c r="AE64" s="97">
        <v>16</v>
      </c>
      <c r="AF64" s="96">
        <v>2705</v>
      </c>
      <c r="AG64" s="92">
        <v>2592</v>
      </c>
      <c r="AH64" s="92">
        <v>112</v>
      </c>
      <c r="AI64" s="92">
        <v>54</v>
      </c>
      <c r="AJ64" s="92">
        <v>0</v>
      </c>
      <c r="AK64" s="92">
        <v>0</v>
      </c>
      <c r="AL64" s="97">
        <v>1</v>
      </c>
      <c r="AM64" s="96">
        <v>1601</v>
      </c>
      <c r="AN64" s="92">
        <v>883</v>
      </c>
      <c r="AO64" s="92">
        <v>0</v>
      </c>
      <c r="AP64" s="92">
        <v>0</v>
      </c>
      <c r="AQ64" s="92">
        <v>48</v>
      </c>
      <c r="AR64" s="92">
        <v>2</v>
      </c>
      <c r="AS64" s="98">
        <v>0</v>
      </c>
      <c r="AT64" s="49">
        <v>13160</v>
      </c>
      <c r="AU64" s="99">
        <v>26623</v>
      </c>
      <c r="AV64" s="100">
        <v>4874</v>
      </c>
      <c r="AW64" s="101">
        <v>11</v>
      </c>
      <c r="AX64" s="50">
        <v>9758</v>
      </c>
      <c r="AY64" s="102">
        <v>2702</v>
      </c>
      <c r="AZ64" s="92">
        <v>12</v>
      </c>
      <c r="BA64" s="103">
        <v>2714</v>
      </c>
      <c r="BB64" s="54">
        <v>14834</v>
      </c>
      <c r="BC64" s="55">
        <v>4381</v>
      </c>
      <c r="BD64" s="56">
        <v>19215</v>
      </c>
      <c r="BE64" s="57">
        <v>22929</v>
      </c>
      <c r="BF64" s="58">
        <v>36392</v>
      </c>
      <c r="BG64" s="59">
        <v>0.77200104085349985</v>
      </c>
    </row>
    <row r="65" spans="1:59" ht="19.5" customHeight="1" thickTop="1" thickBot="1" x14ac:dyDescent="0.2">
      <c r="A65" s="60" t="s">
        <v>60</v>
      </c>
      <c r="B65" s="61">
        <f>SUM(B55:B64)</f>
        <v>12328</v>
      </c>
      <c r="C65" s="62">
        <f t="shared" ref="C65:AS65" si="29">SUM(C55:C64)</f>
        <v>84</v>
      </c>
      <c r="D65" s="62">
        <f t="shared" si="29"/>
        <v>3020</v>
      </c>
      <c r="E65" s="62">
        <f t="shared" si="29"/>
        <v>2884</v>
      </c>
      <c r="F65" s="63">
        <f t="shared" si="29"/>
        <v>18316</v>
      </c>
      <c r="G65" s="64">
        <f t="shared" si="29"/>
        <v>34054</v>
      </c>
      <c r="H65" s="62">
        <f t="shared" si="29"/>
        <v>36674</v>
      </c>
      <c r="I65" s="65">
        <f t="shared" si="29"/>
        <v>70728</v>
      </c>
      <c r="J65" s="64">
        <f t="shared" si="29"/>
        <v>126</v>
      </c>
      <c r="K65" s="62">
        <f t="shared" si="29"/>
        <v>1245</v>
      </c>
      <c r="L65" s="65">
        <f t="shared" si="29"/>
        <v>1371</v>
      </c>
      <c r="M65" s="67">
        <f t="shared" si="29"/>
        <v>130</v>
      </c>
      <c r="N65" s="68">
        <f t="shared" si="29"/>
        <v>9</v>
      </c>
      <c r="O65" s="68">
        <f t="shared" si="29"/>
        <v>1</v>
      </c>
      <c r="P65" s="68">
        <f t="shared" si="29"/>
        <v>36</v>
      </c>
      <c r="Q65" s="69">
        <f t="shared" si="29"/>
        <v>182</v>
      </c>
      <c r="R65" s="62">
        <f t="shared" si="29"/>
        <v>1124</v>
      </c>
      <c r="S65" s="63">
        <f t="shared" si="29"/>
        <v>1306</v>
      </c>
      <c r="T65" s="69">
        <f t="shared" si="29"/>
        <v>56793</v>
      </c>
      <c r="U65" s="62">
        <f t="shared" si="29"/>
        <v>21214</v>
      </c>
      <c r="V65" s="68">
        <f t="shared" si="29"/>
        <v>3823</v>
      </c>
      <c r="W65" s="65">
        <f t="shared" si="29"/>
        <v>6209</v>
      </c>
      <c r="X65" s="69">
        <f t="shared" si="29"/>
        <v>1467</v>
      </c>
      <c r="Y65" s="62">
        <f t="shared" si="29"/>
        <v>361</v>
      </c>
      <c r="Z65" s="62">
        <f t="shared" si="29"/>
        <v>0</v>
      </c>
      <c r="AA65" s="70">
        <f t="shared" si="29"/>
        <v>1</v>
      </c>
      <c r="AB65" s="71">
        <f t="shared" si="29"/>
        <v>1829</v>
      </c>
      <c r="AC65" s="72">
        <f t="shared" si="29"/>
        <v>3023</v>
      </c>
      <c r="AD65" s="73">
        <f t="shared" si="29"/>
        <v>289</v>
      </c>
      <c r="AE65" s="74">
        <f t="shared" si="29"/>
        <v>47</v>
      </c>
      <c r="AF65" s="73">
        <f t="shared" si="29"/>
        <v>18618</v>
      </c>
      <c r="AG65" s="68">
        <f t="shared" si="29"/>
        <v>18109</v>
      </c>
      <c r="AH65" s="68">
        <f t="shared" si="29"/>
        <v>387</v>
      </c>
      <c r="AI65" s="68">
        <f t="shared" si="29"/>
        <v>206</v>
      </c>
      <c r="AJ65" s="68">
        <f t="shared" si="29"/>
        <v>0</v>
      </c>
      <c r="AK65" s="68">
        <f t="shared" si="29"/>
        <v>0</v>
      </c>
      <c r="AL65" s="74">
        <f t="shared" si="29"/>
        <v>122</v>
      </c>
      <c r="AM65" s="73">
        <f t="shared" si="29"/>
        <v>10167</v>
      </c>
      <c r="AN65" s="68">
        <f t="shared" si="29"/>
        <v>5628</v>
      </c>
      <c r="AO65" s="68">
        <f t="shared" si="29"/>
        <v>0</v>
      </c>
      <c r="AP65" s="68">
        <f t="shared" si="29"/>
        <v>0</v>
      </c>
      <c r="AQ65" s="68">
        <f t="shared" si="29"/>
        <v>963</v>
      </c>
      <c r="AR65" s="68">
        <f t="shared" si="29"/>
        <v>70</v>
      </c>
      <c r="AS65" s="75">
        <f t="shared" si="29"/>
        <v>0</v>
      </c>
      <c r="AT65" s="66">
        <v>91099</v>
      </c>
      <c r="AU65" s="76">
        <v>184204</v>
      </c>
      <c r="AV65" s="66">
        <v>41017</v>
      </c>
      <c r="AW65" s="67">
        <v>7879</v>
      </c>
      <c r="AX65" s="77">
        <v>61950</v>
      </c>
      <c r="AY65" s="78">
        <v>20207</v>
      </c>
      <c r="AZ65" s="68">
        <v>84</v>
      </c>
      <c r="BA65" s="79">
        <v>20291</v>
      </c>
      <c r="BB65" s="80">
        <v>96004</v>
      </c>
      <c r="BC65" s="81">
        <v>36674</v>
      </c>
      <c r="BD65" s="82">
        <v>132678</v>
      </c>
      <c r="BE65" s="66">
        <v>160928</v>
      </c>
      <c r="BF65" s="76">
        <v>254033</v>
      </c>
      <c r="BG65" s="83">
        <v>0.72358642729013101</v>
      </c>
    </row>
    <row r="66" spans="1:59" ht="19.5" customHeight="1" thickTop="1" x14ac:dyDescent="0.15">
      <c r="A66" s="15" t="s">
        <v>109</v>
      </c>
      <c r="B66" s="16">
        <v>2006</v>
      </c>
      <c r="C66" s="17">
        <v>14</v>
      </c>
      <c r="D66" s="17">
        <v>342</v>
      </c>
      <c r="E66" s="17">
        <v>261</v>
      </c>
      <c r="F66" s="18">
        <f t="shared" ref="F66:F74" si="30">SUM(B66:E66)</f>
        <v>2623</v>
      </c>
      <c r="G66" s="19">
        <v>3539</v>
      </c>
      <c r="H66" s="17">
        <v>4255</v>
      </c>
      <c r="I66" s="20">
        <f t="shared" ref="I66:I74" si="31">SUM(G66:H66)</f>
        <v>7794</v>
      </c>
      <c r="J66" s="19">
        <v>14</v>
      </c>
      <c r="K66" s="17">
        <v>55</v>
      </c>
      <c r="L66" s="20">
        <f t="shared" ref="L66:L74" si="32">SUM(J66:K66)</f>
        <v>69</v>
      </c>
      <c r="M66" s="21">
        <v>18</v>
      </c>
      <c r="N66" s="22">
        <v>0</v>
      </c>
      <c r="O66" s="22">
        <v>0</v>
      </c>
      <c r="P66" s="22">
        <v>2</v>
      </c>
      <c r="Q66" s="23">
        <v>18</v>
      </c>
      <c r="R66" s="17">
        <v>88</v>
      </c>
      <c r="S66" s="18">
        <f t="shared" ref="S66:S74" si="33">SUM(Q66:R66)</f>
        <v>106</v>
      </c>
      <c r="T66" s="23">
        <v>5505</v>
      </c>
      <c r="U66" s="17">
        <v>1166</v>
      </c>
      <c r="V66" s="22">
        <v>0</v>
      </c>
      <c r="W66" s="20">
        <v>858</v>
      </c>
      <c r="X66" s="23">
        <v>156</v>
      </c>
      <c r="Y66" s="17">
        <v>58</v>
      </c>
      <c r="Z66" s="17">
        <v>0</v>
      </c>
      <c r="AA66" s="25">
        <v>0</v>
      </c>
      <c r="AB66" s="26">
        <f t="shared" ref="AB66:AB74" si="34">SUM(X66:AA66)</f>
        <v>214</v>
      </c>
      <c r="AC66" s="27">
        <v>15</v>
      </c>
      <c r="AD66" s="28">
        <v>19</v>
      </c>
      <c r="AE66" s="29">
        <v>0</v>
      </c>
      <c r="AF66" s="28">
        <v>1577</v>
      </c>
      <c r="AG66" s="22">
        <v>1535</v>
      </c>
      <c r="AH66" s="22">
        <v>42</v>
      </c>
      <c r="AI66" s="22">
        <v>23</v>
      </c>
      <c r="AJ66" s="22">
        <v>0</v>
      </c>
      <c r="AK66" s="22">
        <v>0</v>
      </c>
      <c r="AL66" s="29">
        <v>0</v>
      </c>
      <c r="AM66" s="28">
        <v>213</v>
      </c>
      <c r="AN66" s="22">
        <v>96</v>
      </c>
      <c r="AO66" s="22">
        <v>0</v>
      </c>
      <c r="AP66" s="22">
        <v>0</v>
      </c>
      <c r="AQ66" s="22">
        <v>1</v>
      </c>
      <c r="AR66" s="22">
        <v>0</v>
      </c>
      <c r="AS66" s="32">
        <v>0</v>
      </c>
      <c r="AT66" s="33">
        <v>10571</v>
      </c>
      <c r="AU66" s="34">
        <v>18221</v>
      </c>
      <c r="AV66" s="35">
        <v>4603</v>
      </c>
      <c r="AW66" s="21">
        <v>6</v>
      </c>
      <c r="AX66" s="50">
        <v>6493</v>
      </c>
      <c r="AY66" s="51">
        <v>2012</v>
      </c>
      <c r="AZ66" s="22">
        <v>14</v>
      </c>
      <c r="BA66" s="52">
        <v>2026</v>
      </c>
      <c r="BB66" s="40">
        <v>10032</v>
      </c>
      <c r="BC66" s="41">
        <v>4255</v>
      </c>
      <c r="BD66" s="42">
        <v>14287</v>
      </c>
      <c r="BE66" s="33">
        <v>17070</v>
      </c>
      <c r="BF66" s="85">
        <v>24720</v>
      </c>
      <c r="BG66" s="86">
        <v>0.70217680408763217</v>
      </c>
    </row>
    <row r="67" spans="1:59" ht="19.5" customHeight="1" x14ac:dyDescent="0.15">
      <c r="A67" s="15" t="s">
        <v>110</v>
      </c>
      <c r="B67" s="16">
        <v>2018</v>
      </c>
      <c r="C67" s="17">
        <v>16</v>
      </c>
      <c r="D67" s="17">
        <v>300</v>
      </c>
      <c r="E67" s="17">
        <v>290</v>
      </c>
      <c r="F67" s="18">
        <f t="shared" si="30"/>
        <v>2624</v>
      </c>
      <c r="G67" s="19">
        <v>4645</v>
      </c>
      <c r="H67" s="17">
        <v>3922</v>
      </c>
      <c r="I67" s="20">
        <f t="shared" si="31"/>
        <v>8567</v>
      </c>
      <c r="J67" s="19">
        <v>9</v>
      </c>
      <c r="K67" s="17">
        <v>161</v>
      </c>
      <c r="L67" s="20">
        <f t="shared" si="32"/>
        <v>170</v>
      </c>
      <c r="M67" s="21">
        <v>23</v>
      </c>
      <c r="N67" s="22">
        <v>0</v>
      </c>
      <c r="O67" s="22">
        <v>0</v>
      </c>
      <c r="P67" s="22">
        <v>7</v>
      </c>
      <c r="Q67" s="23">
        <v>46</v>
      </c>
      <c r="R67" s="17">
        <v>178</v>
      </c>
      <c r="S67" s="18">
        <f t="shared" si="33"/>
        <v>224</v>
      </c>
      <c r="T67" s="23">
        <v>6950</v>
      </c>
      <c r="U67" s="17">
        <v>2159</v>
      </c>
      <c r="V67" s="22">
        <v>0</v>
      </c>
      <c r="W67" s="20">
        <v>956</v>
      </c>
      <c r="X67" s="23">
        <v>208</v>
      </c>
      <c r="Y67" s="17">
        <v>45</v>
      </c>
      <c r="Z67" s="17">
        <v>0</v>
      </c>
      <c r="AA67" s="25">
        <v>0</v>
      </c>
      <c r="AB67" s="26">
        <f t="shared" si="34"/>
        <v>253</v>
      </c>
      <c r="AC67" s="27">
        <v>872</v>
      </c>
      <c r="AD67" s="28">
        <v>230</v>
      </c>
      <c r="AE67" s="29">
        <v>9</v>
      </c>
      <c r="AF67" s="28">
        <v>2446</v>
      </c>
      <c r="AG67" s="22">
        <v>2279</v>
      </c>
      <c r="AH67" s="22">
        <v>165</v>
      </c>
      <c r="AI67" s="22">
        <v>69</v>
      </c>
      <c r="AJ67" s="22">
        <v>0</v>
      </c>
      <c r="AK67" s="22">
        <v>0</v>
      </c>
      <c r="AL67" s="29">
        <v>1</v>
      </c>
      <c r="AM67" s="28">
        <v>1672</v>
      </c>
      <c r="AN67" s="22">
        <v>1007</v>
      </c>
      <c r="AO67" s="22">
        <v>0</v>
      </c>
      <c r="AP67" s="22">
        <v>0</v>
      </c>
      <c r="AQ67" s="22">
        <v>66</v>
      </c>
      <c r="AR67" s="22">
        <v>6</v>
      </c>
      <c r="AS67" s="32">
        <v>0</v>
      </c>
      <c r="AT67" s="44">
        <v>11467</v>
      </c>
      <c r="AU67" s="48">
        <v>24195</v>
      </c>
      <c r="AV67" s="49">
        <v>4412</v>
      </c>
      <c r="AW67" s="21">
        <v>350</v>
      </c>
      <c r="AX67" s="50">
        <v>5755</v>
      </c>
      <c r="AY67" s="51">
        <v>2368</v>
      </c>
      <c r="AZ67" s="22">
        <v>16</v>
      </c>
      <c r="BA67" s="52">
        <v>2384</v>
      </c>
      <c r="BB67" s="40">
        <v>10400</v>
      </c>
      <c r="BC67" s="41">
        <v>3922</v>
      </c>
      <c r="BD67" s="42">
        <v>14322</v>
      </c>
      <c r="BE67" s="33">
        <v>17572</v>
      </c>
      <c r="BF67" s="53">
        <v>30300</v>
      </c>
      <c r="BG67" s="43">
        <v>0.72615556486524224</v>
      </c>
    </row>
    <row r="68" spans="1:59" ht="19.5" customHeight="1" x14ac:dyDescent="0.15">
      <c r="A68" s="15" t="s">
        <v>111</v>
      </c>
      <c r="B68" s="16">
        <v>764</v>
      </c>
      <c r="C68" s="17">
        <v>0</v>
      </c>
      <c r="D68" s="17">
        <v>110</v>
      </c>
      <c r="E68" s="17">
        <v>172</v>
      </c>
      <c r="F68" s="18">
        <f t="shared" si="30"/>
        <v>1046</v>
      </c>
      <c r="G68" s="19">
        <v>1855</v>
      </c>
      <c r="H68" s="17">
        <v>2647</v>
      </c>
      <c r="I68" s="20">
        <f t="shared" si="31"/>
        <v>4502</v>
      </c>
      <c r="J68" s="19">
        <v>2</v>
      </c>
      <c r="K68" s="17">
        <v>197</v>
      </c>
      <c r="L68" s="20">
        <f t="shared" si="32"/>
        <v>199</v>
      </c>
      <c r="M68" s="21">
        <v>18</v>
      </c>
      <c r="N68" s="22">
        <v>0</v>
      </c>
      <c r="O68" s="22">
        <v>0</v>
      </c>
      <c r="P68" s="22">
        <v>5</v>
      </c>
      <c r="Q68" s="23">
        <v>27</v>
      </c>
      <c r="R68" s="17">
        <v>177</v>
      </c>
      <c r="S68" s="18">
        <f t="shared" si="33"/>
        <v>204</v>
      </c>
      <c r="T68" s="23">
        <v>10348</v>
      </c>
      <c r="U68" s="17">
        <v>8999</v>
      </c>
      <c r="V68" s="22">
        <v>0</v>
      </c>
      <c r="W68" s="20">
        <v>227</v>
      </c>
      <c r="X68" s="23">
        <v>95</v>
      </c>
      <c r="Y68" s="17">
        <v>25</v>
      </c>
      <c r="Z68" s="17">
        <v>0</v>
      </c>
      <c r="AA68" s="25">
        <v>0</v>
      </c>
      <c r="AB68" s="26">
        <f t="shared" si="34"/>
        <v>120</v>
      </c>
      <c r="AC68" s="27">
        <v>430</v>
      </c>
      <c r="AD68" s="28">
        <v>94</v>
      </c>
      <c r="AE68" s="29">
        <v>11</v>
      </c>
      <c r="AF68" s="28">
        <v>8225</v>
      </c>
      <c r="AG68" s="22">
        <v>7370</v>
      </c>
      <c r="AH68" s="22">
        <v>843</v>
      </c>
      <c r="AI68" s="22">
        <v>667</v>
      </c>
      <c r="AJ68" s="22">
        <v>0</v>
      </c>
      <c r="AK68" s="22">
        <v>0</v>
      </c>
      <c r="AL68" s="29">
        <v>12</v>
      </c>
      <c r="AM68" s="28">
        <v>2263</v>
      </c>
      <c r="AN68" s="22">
        <v>2029</v>
      </c>
      <c r="AO68" s="22">
        <v>0</v>
      </c>
      <c r="AP68" s="22">
        <v>0</v>
      </c>
      <c r="AQ68" s="22">
        <v>178</v>
      </c>
      <c r="AR68" s="22">
        <v>7</v>
      </c>
      <c r="AS68" s="32">
        <v>0</v>
      </c>
      <c r="AT68" s="44">
        <v>5812</v>
      </c>
      <c r="AU68" s="48">
        <v>27692</v>
      </c>
      <c r="AV68" s="49">
        <v>3034</v>
      </c>
      <c r="AW68" s="21">
        <v>107</v>
      </c>
      <c r="AX68" s="50">
        <v>4246</v>
      </c>
      <c r="AY68" s="51">
        <v>871</v>
      </c>
      <c r="AZ68" s="22">
        <v>0</v>
      </c>
      <c r="BA68" s="52">
        <v>871</v>
      </c>
      <c r="BB68" s="40">
        <v>6101</v>
      </c>
      <c r="BC68" s="41">
        <v>2647</v>
      </c>
      <c r="BD68" s="42">
        <v>8748</v>
      </c>
      <c r="BE68" s="33">
        <v>10165</v>
      </c>
      <c r="BF68" s="53">
        <v>32045</v>
      </c>
      <c r="BG68" s="43">
        <v>0.69741655235482392</v>
      </c>
    </row>
    <row r="69" spans="1:59" ht="19.5" customHeight="1" x14ac:dyDescent="0.15">
      <c r="A69" s="15" t="s">
        <v>112</v>
      </c>
      <c r="B69" s="16">
        <v>1832</v>
      </c>
      <c r="C69" s="17">
        <v>1</v>
      </c>
      <c r="D69" s="17">
        <v>265</v>
      </c>
      <c r="E69" s="17">
        <v>394</v>
      </c>
      <c r="F69" s="18">
        <f t="shared" si="30"/>
        <v>2492</v>
      </c>
      <c r="G69" s="19">
        <v>2892</v>
      </c>
      <c r="H69" s="17">
        <v>4371</v>
      </c>
      <c r="I69" s="20">
        <f t="shared" si="31"/>
        <v>7263</v>
      </c>
      <c r="J69" s="19">
        <v>22</v>
      </c>
      <c r="K69" s="17">
        <v>240</v>
      </c>
      <c r="L69" s="20">
        <f t="shared" si="32"/>
        <v>262</v>
      </c>
      <c r="M69" s="21">
        <v>44</v>
      </c>
      <c r="N69" s="22">
        <v>4</v>
      </c>
      <c r="O69" s="22">
        <v>0</v>
      </c>
      <c r="P69" s="22">
        <v>9</v>
      </c>
      <c r="Q69" s="23">
        <v>58</v>
      </c>
      <c r="R69" s="17">
        <v>220</v>
      </c>
      <c r="S69" s="18">
        <f t="shared" si="33"/>
        <v>278</v>
      </c>
      <c r="T69" s="23">
        <v>5729</v>
      </c>
      <c r="U69" s="17">
        <v>2394</v>
      </c>
      <c r="V69" s="22">
        <v>0</v>
      </c>
      <c r="W69" s="20">
        <v>701</v>
      </c>
      <c r="X69" s="23">
        <v>191</v>
      </c>
      <c r="Y69" s="17">
        <v>51</v>
      </c>
      <c r="Z69" s="17">
        <v>0</v>
      </c>
      <c r="AA69" s="25">
        <v>0</v>
      </c>
      <c r="AB69" s="26">
        <f t="shared" si="34"/>
        <v>242</v>
      </c>
      <c r="AC69" s="27">
        <v>87</v>
      </c>
      <c r="AD69" s="28">
        <v>148</v>
      </c>
      <c r="AE69" s="29">
        <v>3</v>
      </c>
      <c r="AF69" s="28">
        <v>1637</v>
      </c>
      <c r="AG69" s="22">
        <v>1331</v>
      </c>
      <c r="AH69" s="22">
        <v>304</v>
      </c>
      <c r="AI69" s="22">
        <v>163</v>
      </c>
      <c r="AJ69" s="22">
        <v>0</v>
      </c>
      <c r="AK69" s="22">
        <v>0</v>
      </c>
      <c r="AL69" s="29">
        <v>0</v>
      </c>
      <c r="AM69" s="28">
        <v>206</v>
      </c>
      <c r="AN69" s="22">
        <v>126</v>
      </c>
      <c r="AO69" s="22">
        <v>0</v>
      </c>
      <c r="AP69" s="22">
        <v>0</v>
      </c>
      <c r="AQ69" s="22">
        <v>71</v>
      </c>
      <c r="AR69" s="22">
        <v>4</v>
      </c>
      <c r="AS69" s="32">
        <v>0</v>
      </c>
      <c r="AT69" s="44">
        <v>10140</v>
      </c>
      <c r="AU69" s="48">
        <v>18545</v>
      </c>
      <c r="AV69" s="49">
        <v>5050</v>
      </c>
      <c r="AW69" s="21">
        <v>263</v>
      </c>
      <c r="AX69" s="50">
        <v>4317</v>
      </c>
      <c r="AY69" s="51">
        <v>2095</v>
      </c>
      <c r="AZ69" s="22">
        <v>1</v>
      </c>
      <c r="BA69" s="52">
        <v>2096</v>
      </c>
      <c r="BB69" s="40">
        <v>7209</v>
      </c>
      <c r="BC69" s="41">
        <v>4371</v>
      </c>
      <c r="BD69" s="42">
        <v>11580</v>
      </c>
      <c r="BE69" s="33">
        <v>14720</v>
      </c>
      <c r="BF69" s="53">
        <v>23125</v>
      </c>
      <c r="BG69" s="43">
        <v>0.62253886010362691</v>
      </c>
    </row>
    <row r="70" spans="1:59" ht="19.5" customHeight="1" x14ac:dyDescent="0.15">
      <c r="A70" s="15" t="s">
        <v>113</v>
      </c>
      <c r="B70" s="16">
        <v>1829</v>
      </c>
      <c r="C70" s="17">
        <v>0</v>
      </c>
      <c r="D70" s="17">
        <v>236</v>
      </c>
      <c r="E70" s="17">
        <v>384</v>
      </c>
      <c r="F70" s="18">
        <f t="shared" si="30"/>
        <v>2449</v>
      </c>
      <c r="G70" s="19">
        <v>3511</v>
      </c>
      <c r="H70" s="17">
        <v>5491</v>
      </c>
      <c r="I70" s="20">
        <f t="shared" si="31"/>
        <v>9002</v>
      </c>
      <c r="J70" s="19">
        <v>25</v>
      </c>
      <c r="K70" s="17">
        <v>440</v>
      </c>
      <c r="L70" s="20">
        <f t="shared" si="32"/>
        <v>465</v>
      </c>
      <c r="M70" s="21">
        <v>27</v>
      </c>
      <c r="N70" s="22">
        <v>1</v>
      </c>
      <c r="O70" s="22">
        <v>0</v>
      </c>
      <c r="P70" s="22">
        <v>5</v>
      </c>
      <c r="Q70" s="23">
        <v>79</v>
      </c>
      <c r="R70" s="17">
        <v>294</v>
      </c>
      <c r="S70" s="18">
        <f t="shared" si="33"/>
        <v>373</v>
      </c>
      <c r="T70" s="23">
        <v>6673</v>
      </c>
      <c r="U70" s="17">
        <v>3278</v>
      </c>
      <c r="V70" s="22">
        <v>820</v>
      </c>
      <c r="W70" s="20">
        <v>720</v>
      </c>
      <c r="X70" s="23">
        <v>208</v>
      </c>
      <c r="Y70" s="17">
        <v>59</v>
      </c>
      <c r="Z70" s="17">
        <v>0</v>
      </c>
      <c r="AA70" s="25">
        <v>0</v>
      </c>
      <c r="AB70" s="26">
        <f t="shared" si="34"/>
        <v>267</v>
      </c>
      <c r="AC70" s="27">
        <v>511</v>
      </c>
      <c r="AD70" s="28">
        <v>192</v>
      </c>
      <c r="AE70" s="29">
        <v>7</v>
      </c>
      <c r="AF70" s="28">
        <v>2309</v>
      </c>
      <c r="AG70" s="22">
        <v>1920</v>
      </c>
      <c r="AH70" s="22">
        <v>350</v>
      </c>
      <c r="AI70" s="22">
        <v>181</v>
      </c>
      <c r="AJ70" s="22">
        <v>0</v>
      </c>
      <c r="AK70" s="22">
        <v>0</v>
      </c>
      <c r="AL70" s="29">
        <v>20</v>
      </c>
      <c r="AM70" s="28">
        <v>726</v>
      </c>
      <c r="AN70" s="22">
        <v>403</v>
      </c>
      <c r="AO70" s="22">
        <v>0</v>
      </c>
      <c r="AP70" s="22">
        <v>0</v>
      </c>
      <c r="AQ70" s="22">
        <v>397</v>
      </c>
      <c r="AR70" s="22">
        <v>42</v>
      </c>
      <c r="AS70" s="32">
        <v>0</v>
      </c>
      <c r="AT70" s="44">
        <v>12039</v>
      </c>
      <c r="AU70" s="48">
        <v>23536</v>
      </c>
      <c r="AV70" s="49">
        <v>6342</v>
      </c>
      <c r="AW70" s="21">
        <v>256</v>
      </c>
      <c r="AX70" s="50">
        <v>4350</v>
      </c>
      <c r="AY70" s="51">
        <v>2085</v>
      </c>
      <c r="AZ70" s="22">
        <v>0</v>
      </c>
      <c r="BA70" s="52">
        <v>2085</v>
      </c>
      <c r="BB70" s="40">
        <v>7861</v>
      </c>
      <c r="BC70" s="41">
        <v>5491</v>
      </c>
      <c r="BD70" s="42">
        <v>13352</v>
      </c>
      <c r="BE70" s="33">
        <v>16645</v>
      </c>
      <c r="BF70" s="53">
        <v>28142</v>
      </c>
      <c r="BG70" s="43">
        <v>0.58875074895146795</v>
      </c>
    </row>
    <row r="71" spans="1:59" ht="19.5" customHeight="1" x14ac:dyDescent="0.15">
      <c r="A71" s="15" t="s">
        <v>114</v>
      </c>
      <c r="B71" s="16">
        <v>1215</v>
      </c>
      <c r="C71" s="17">
        <v>0</v>
      </c>
      <c r="D71" s="17">
        <v>242</v>
      </c>
      <c r="E71" s="17">
        <v>209</v>
      </c>
      <c r="F71" s="18">
        <f t="shared" si="30"/>
        <v>1666</v>
      </c>
      <c r="G71" s="19">
        <v>3458</v>
      </c>
      <c r="H71" s="17">
        <v>4009</v>
      </c>
      <c r="I71" s="20">
        <f t="shared" si="31"/>
        <v>7467</v>
      </c>
      <c r="J71" s="19">
        <v>16</v>
      </c>
      <c r="K71" s="17">
        <v>138</v>
      </c>
      <c r="L71" s="20">
        <f t="shared" si="32"/>
        <v>154</v>
      </c>
      <c r="M71" s="21">
        <v>10</v>
      </c>
      <c r="N71" s="22">
        <v>1</v>
      </c>
      <c r="O71" s="22">
        <v>0</v>
      </c>
      <c r="P71" s="22">
        <v>1</v>
      </c>
      <c r="Q71" s="23">
        <v>32</v>
      </c>
      <c r="R71" s="17">
        <v>124</v>
      </c>
      <c r="S71" s="18">
        <f t="shared" si="33"/>
        <v>156</v>
      </c>
      <c r="T71" s="23">
        <v>4085</v>
      </c>
      <c r="U71" s="17">
        <v>1526</v>
      </c>
      <c r="V71" s="22">
        <v>354</v>
      </c>
      <c r="W71" s="20">
        <v>556</v>
      </c>
      <c r="X71" s="23">
        <v>133</v>
      </c>
      <c r="Y71" s="17">
        <v>49</v>
      </c>
      <c r="Z71" s="17">
        <v>0</v>
      </c>
      <c r="AA71" s="25">
        <v>0</v>
      </c>
      <c r="AB71" s="26">
        <f t="shared" si="34"/>
        <v>182</v>
      </c>
      <c r="AC71" s="27">
        <v>60</v>
      </c>
      <c r="AD71" s="28">
        <v>40</v>
      </c>
      <c r="AE71" s="29">
        <v>11</v>
      </c>
      <c r="AF71" s="28">
        <v>1379</v>
      </c>
      <c r="AG71" s="22">
        <v>1290</v>
      </c>
      <c r="AH71" s="22">
        <v>88</v>
      </c>
      <c r="AI71" s="22">
        <v>37</v>
      </c>
      <c r="AJ71" s="22">
        <v>0</v>
      </c>
      <c r="AK71" s="22">
        <v>0</v>
      </c>
      <c r="AL71" s="29">
        <v>1</v>
      </c>
      <c r="AM71" s="28">
        <v>302</v>
      </c>
      <c r="AN71" s="22">
        <v>184</v>
      </c>
      <c r="AO71" s="22">
        <v>0</v>
      </c>
      <c r="AP71" s="22">
        <v>0</v>
      </c>
      <c r="AQ71" s="22">
        <v>12</v>
      </c>
      <c r="AR71" s="22">
        <v>1</v>
      </c>
      <c r="AS71" s="32">
        <v>0</v>
      </c>
      <c r="AT71" s="44">
        <v>9339</v>
      </c>
      <c r="AU71" s="48">
        <v>15567</v>
      </c>
      <c r="AV71" s="49">
        <v>4366</v>
      </c>
      <c r="AW71" s="21">
        <v>65</v>
      </c>
      <c r="AX71" s="50">
        <v>3447</v>
      </c>
      <c r="AY71" s="51">
        <v>1280</v>
      </c>
      <c r="AZ71" s="22">
        <v>0</v>
      </c>
      <c r="BA71" s="52">
        <v>1280</v>
      </c>
      <c r="BB71" s="40">
        <v>6905</v>
      </c>
      <c r="BC71" s="41">
        <v>4009</v>
      </c>
      <c r="BD71" s="42">
        <v>10914</v>
      </c>
      <c r="BE71" s="33">
        <v>12851</v>
      </c>
      <c r="BF71" s="53">
        <v>19079</v>
      </c>
      <c r="BG71" s="43">
        <v>0.63267363019974343</v>
      </c>
    </row>
    <row r="72" spans="1:59" ht="19.5" customHeight="1" x14ac:dyDescent="0.15">
      <c r="A72" s="15" t="s">
        <v>115</v>
      </c>
      <c r="B72" s="16">
        <v>1313</v>
      </c>
      <c r="C72" s="17">
        <v>10</v>
      </c>
      <c r="D72" s="17">
        <v>304</v>
      </c>
      <c r="E72" s="17">
        <v>141</v>
      </c>
      <c r="F72" s="18">
        <f t="shared" si="30"/>
        <v>1768</v>
      </c>
      <c r="G72" s="19">
        <v>3366</v>
      </c>
      <c r="H72" s="17">
        <v>3774</v>
      </c>
      <c r="I72" s="20">
        <f t="shared" si="31"/>
        <v>7140</v>
      </c>
      <c r="J72" s="19">
        <v>12</v>
      </c>
      <c r="K72" s="17">
        <v>72</v>
      </c>
      <c r="L72" s="20">
        <f t="shared" si="32"/>
        <v>84</v>
      </c>
      <c r="M72" s="21">
        <v>12</v>
      </c>
      <c r="N72" s="22">
        <v>0</v>
      </c>
      <c r="O72" s="22">
        <v>0</v>
      </c>
      <c r="P72" s="22">
        <v>3</v>
      </c>
      <c r="Q72" s="23">
        <v>16</v>
      </c>
      <c r="R72" s="17">
        <v>55</v>
      </c>
      <c r="S72" s="18">
        <f t="shared" si="33"/>
        <v>71</v>
      </c>
      <c r="T72" s="23">
        <v>3932</v>
      </c>
      <c r="U72" s="17">
        <v>852</v>
      </c>
      <c r="V72" s="22">
        <v>0</v>
      </c>
      <c r="W72" s="20">
        <v>676</v>
      </c>
      <c r="X72" s="23">
        <v>92</v>
      </c>
      <c r="Y72" s="17">
        <v>33</v>
      </c>
      <c r="Z72" s="17">
        <v>0</v>
      </c>
      <c r="AA72" s="25">
        <v>0</v>
      </c>
      <c r="AB72" s="26">
        <f t="shared" si="34"/>
        <v>125</v>
      </c>
      <c r="AC72" s="27">
        <v>342</v>
      </c>
      <c r="AD72" s="28">
        <v>222</v>
      </c>
      <c r="AE72" s="29">
        <v>3</v>
      </c>
      <c r="AF72" s="28">
        <v>1508</v>
      </c>
      <c r="AG72" s="22">
        <v>1101</v>
      </c>
      <c r="AH72" s="22">
        <v>405</v>
      </c>
      <c r="AI72" s="22">
        <v>224</v>
      </c>
      <c r="AJ72" s="22">
        <v>0</v>
      </c>
      <c r="AK72" s="22">
        <v>0</v>
      </c>
      <c r="AL72" s="29">
        <v>0</v>
      </c>
      <c r="AM72" s="28">
        <v>519</v>
      </c>
      <c r="AN72" s="22">
        <v>344</v>
      </c>
      <c r="AO72" s="22">
        <v>0</v>
      </c>
      <c r="AP72" s="22">
        <v>0</v>
      </c>
      <c r="AQ72" s="22">
        <v>1</v>
      </c>
      <c r="AR72" s="22">
        <v>0</v>
      </c>
      <c r="AS72" s="32">
        <v>0</v>
      </c>
      <c r="AT72" s="44">
        <v>9033</v>
      </c>
      <c r="AU72" s="48">
        <v>15756</v>
      </c>
      <c r="AV72" s="49">
        <v>4009</v>
      </c>
      <c r="AW72" s="21">
        <v>47</v>
      </c>
      <c r="AX72" s="50">
        <v>4493</v>
      </c>
      <c r="AY72" s="51">
        <v>1360</v>
      </c>
      <c r="AZ72" s="22">
        <v>10</v>
      </c>
      <c r="BA72" s="52">
        <v>1370</v>
      </c>
      <c r="BB72" s="40">
        <v>7859</v>
      </c>
      <c r="BC72" s="41">
        <v>3774</v>
      </c>
      <c r="BD72" s="42">
        <v>11633</v>
      </c>
      <c r="BE72" s="33">
        <v>13573</v>
      </c>
      <c r="BF72" s="53">
        <v>20296</v>
      </c>
      <c r="BG72" s="43">
        <v>0.67557809679360437</v>
      </c>
    </row>
    <row r="73" spans="1:59" ht="19.5" customHeight="1" x14ac:dyDescent="0.15">
      <c r="A73" s="15" t="s">
        <v>116</v>
      </c>
      <c r="B73" s="16">
        <v>2143</v>
      </c>
      <c r="C73" s="17">
        <v>13</v>
      </c>
      <c r="D73" s="17">
        <v>407</v>
      </c>
      <c r="E73" s="17">
        <v>381</v>
      </c>
      <c r="F73" s="18">
        <f t="shared" si="30"/>
        <v>2944</v>
      </c>
      <c r="G73" s="19">
        <v>3775</v>
      </c>
      <c r="H73" s="17">
        <v>3341</v>
      </c>
      <c r="I73" s="20">
        <f t="shared" si="31"/>
        <v>7116</v>
      </c>
      <c r="J73" s="19">
        <v>15</v>
      </c>
      <c r="K73" s="17">
        <v>204</v>
      </c>
      <c r="L73" s="20">
        <f t="shared" si="32"/>
        <v>219</v>
      </c>
      <c r="M73" s="21">
        <v>17</v>
      </c>
      <c r="N73" s="22">
        <v>0</v>
      </c>
      <c r="O73" s="22">
        <v>0</v>
      </c>
      <c r="P73" s="22">
        <v>2</v>
      </c>
      <c r="Q73" s="23">
        <v>40</v>
      </c>
      <c r="R73" s="17">
        <v>271</v>
      </c>
      <c r="S73" s="18">
        <f t="shared" si="33"/>
        <v>311</v>
      </c>
      <c r="T73" s="23">
        <v>8824</v>
      </c>
      <c r="U73" s="17">
        <v>3677</v>
      </c>
      <c r="V73" s="22">
        <v>0</v>
      </c>
      <c r="W73" s="20">
        <v>941</v>
      </c>
      <c r="X73" s="23">
        <v>211</v>
      </c>
      <c r="Y73" s="17">
        <v>53</v>
      </c>
      <c r="Z73" s="17">
        <v>0</v>
      </c>
      <c r="AA73" s="25">
        <v>0</v>
      </c>
      <c r="AB73" s="26">
        <f t="shared" si="34"/>
        <v>264</v>
      </c>
      <c r="AC73" s="27">
        <v>1375</v>
      </c>
      <c r="AD73" s="28">
        <v>793</v>
      </c>
      <c r="AE73" s="29">
        <v>6</v>
      </c>
      <c r="AF73" s="28">
        <v>3669</v>
      </c>
      <c r="AG73" s="22">
        <v>2858</v>
      </c>
      <c r="AH73" s="22">
        <v>785</v>
      </c>
      <c r="AI73" s="22">
        <v>464</v>
      </c>
      <c r="AJ73" s="22">
        <v>0</v>
      </c>
      <c r="AK73" s="22">
        <v>0</v>
      </c>
      <c r="AL73" s="29">
        <v>25</v>
      </c>
      <c r="AM73" s="28">
        <v>586</v>
      </c>
      <c r="AN73" s="22">
        <v>404</v>
      </c>
      <c r="AO73" s="22">
        <v>0</v>
      </c>
      <c r="AP73" s="22">
        <v>0</v>
      </c>
      <c r="AQ73" s="22">
        <v>718</v>
      </c>
      <c r="AR73" s="22">
        <v>12</v>
      </c>
      <c r="AS73" s="32">
        <v>0</v>
      </c>
      <c r="AT73" s="44">
        <v>10335</v>
      </c>
      <c r="AU73" s="48">
        <v>26893</v>
      </c>
      <c r="AV73" s="49">
        <v>3956</v>
      </c>
      <c r="AW73" s="21">
        <v>541</v>
      </c>
      <c r="AX73" s="50">
        <v>6960</v>
      </c>
      <c r="AY73" s="51">
        <v>2684</v>
      </c>
      <c r="AZ73" s="22">
        <v>13</v>
      </c>
      <c r="BA73" s="52">
        <v>2697</v>
      </c>
      <c r="BB73" s="40">
        <v>10735</v>
      </c>
      <c r="BC73" s="41">
        <v>3341</v>
      </c>
      <c r="BD73" s="42">
        <v>14076</v>
      </c>
      <c r="BE73" s="33">
        <v>17836</v>
      </c>
      <c r="BF73" s="53">
        <v>34394</v>
      </c>
      <c r="BG73" s="43">
        <v>0.76264563796533102</v>
      </c>
    </row>
    <row r="74" spans="1:59" ht="19.5" customHeight="1" thickBot="1" x14ac:dyDescent="0.2">
      <c r="A74" s="87" t="s">
        <v>117</v>
      </c>
      <c r="B74" s="45">
        <v>1474</v>
      </c>
      <c r="C74" s="46">
        <v>5</v>
      </c>
      <c r="D74" s="46">
        <v>251</v>
      </c>
      <c r="E74" s="46">
        <v>296</v>
      </c>
      <c r="F74" s="88">
        <f t="shared" si="30"/>
        <v>2026</v>
      </c>
      <c r="G74" s="89">
        <v>6195</v>
      </c>
      <c r="H74" s="46">
        <v>5603</v>
      </c>
      <c r="I74" s="90">
        <f t="shared" si="31"/>
        <v>11798</v>
      </c>
      <c r="J74" s="89">
        <v>6</v>
      </c>
      <c r="K74" s="46">
        <v>206</v>
      </c>
      <c r="L74" s="90">
        <f t="shared" si="32"/>
        <v>212</v>
      </c>
      <c r="M74" s="91">
        <v>14</v>
      </c>
      <c r="N74" s="92">
        <v>2</v>
      </c>
      <c r="O74" s="92">
        <v>0</v>
      </c>
      <c r="P74" s="92">
        <v>2</v>
      </c>
      <c r="Q74" s="93">
        <v>22</v>
      </c>
      <c r="R74" s="46">
        <v>86</v>
      </c>
      <c r="S74" s="88">
        <f t="shared" si="33"/>
        <v>108</v>
      </c>
      <c r="T74" s="93">
        <v>5389</v>
      </c>
      <c r="U74" s="46">
        <v>1939</v>
      </c>
      <c r="V74" s="92">
        <v>0</v>
      </c>
      <c r="W74" s="90">
        <v>797</v>
      </c>
      <c r="X74" s="93">
        <v>148</v>
      </c>
      <c r="Y74" s="46">
        <v>49</v>
      </c>
      <c r="Z74" s="46">
        <v>0</v>
      </c>
      <c r="AA74" s="94">
        <v>0</v>
      </c>
      <c r="AB74" s="47">
        <f t="shared" si="34"/>
        <v>197</v>
      </c>
      <c r="AC74" s="95">
        <v>86</v>
      </c>
      <c r="AD74" s="96">
        <v>285</v>
      </c>
      <c r="AE74" s="97">
        <v>55</v>
      </c>
      <c r="AF74" s="96">
        <v>2069</v>
      </c>
      <c r="AG74" s="92">
        <v>1780</v>
      </c>
      <c r="AH74" s="92">
        <v>288</v>
      </c>
      <c r="AI74" s="92">
        <v>156</v>
      </c>
      <c r="AJ74" s="92">
        <v>0</v>
      </c>
      <c r="AK74" s="92">
        <v>0</v>
      </c>
      <c r="AL74" s="97">
        <v>1</v>
      </c>
      <c r="AM74" s="96">
        <v>1671</v>
      </c>
      <c r="AN74" s="92">
        <v>908</v>
      </c>
      <c r="AO74" s="92">
        <v>0</v>
      </c>
      <c r="AP74" s="92">
        <v>0</v>
      </c>
      <c r="AQ74" s="92">
        <v>12</v>
      </c>
      <c r="AR74" s="92">
        <v>0</v>
      </c>
      <c r="AS74" s="98">
        <v>0</v>
      </c>
      <c r="AT74" s="49">
        <v>14115</v>
      </c>
      <c r="AU74" s="99">
        <v>23987</v>
      </c>
      <c r="AV74" s="100">
        <v>6124</v>
      </c>
      <c r="AW74" s="101">
        <v>340</v>
      </c>
      <c r="AX74" s="50">
        <v>4892</v>
      </c>
      <c r="AY74" s="102">
        <v>1814</v>
      </c>
      <c r="AZ74" s="92">
        <v>5</v>
      </c>
      <c r="BA74" s="103">
        <v>1819</v>
      </c>
      <c r="BB74" s="54">
        <v>11087</v>
      </c>
      <c r="BC74" s="55">
        <v>5603</v>
      </c>
      <c r="BD74" s="56">
        <v>16690</v>
      </c>
      <c r="BE74" s="57">
        <v>19347</v>
      </c>
      <c r="BF74" s="58">
        <v>29219</v>
      </c>
      <c r="BG74" s="59">
        <v>0.66428999400838828</v>
      </c>
    </row>
    <row r="75" spans="1:59" ht="19.5" customHeight="1" thickTop="1" thickBot="1" x14ac:dyDescent="0.2">
      <c r="A75" s="60" t="s">
        <v>60</v>
      </c>
      <c r="B75" s="61">
        <f>SUM(B66:B74)</f>
        <v>14594</v>
      </c>
      <c r="C75" s="62">
        <f t="shared" ref="C75:AS75" si="35">SUM(C66:C74)</f>
        <v>59</v>
      </c>
      <c r="D75" s="62">
        <f t="shared" si="35"/>
        <v>2457</v>
      </c>
      <c r="E75" s="62">
        <f t="shared" si="35"/>
        <v>2528</v>
      </c>
      <c r="F75" s="63">
        <f t="shared" si="35"/>
        <v>19638</v>
      </c>
      <c r="G75" s="64">
        <f t="shared" si="35"/>
        <v>33236</v>
      </c>
      <c r="H75" s="62">
        <f t="shared" si="35"/>
        <v>37413</v>
      </c>
      <c r="I75" s="65">
        <f t="shared" si="35"/>
        <v>70649</v>
      </c>
      <c r="J75" s="64">
        <f t="shared" si="35"/>
        <v>121</v>
      </c>
      <c r="K75" s="62">
        <f t="shared" si="35"/>
        <v>1713</v>
      </c>
      <c r="L75" s="65">
        <f t="shared" si="35"/>
        <v>1834</v>
      </c>
      <c r="M75" s="67">
        <f t="shared" si="35"/>
        <v>183</v>
      </c>
      <c r="N75" s="68">
        <f t="shared" si="35"/>
        <v>8</v>
      </c>
      <c r="O75" s="68">
        <f t="shared" si="35"/>
        <v>0</v>
      </c>
      <c r="P75" s="68">
        <f t="shared" si="35"/>
        <v>36</v>
      </c>
      <c r="Q75" s="69">
        <f t="shared" si="35"/>
        <v>338</v>
      </c>
      <c r="R75" s="62">
        <f t="shared" si="35"/>
        <v>1493</v>
      </c>
      <c r="S75" s="63">
        <f t="shared" si="35"/>
        <v>1831</v>
      </c>
      <c r="T75" s="69">
        <f t="shared" si="35"/>
        <v>57435</v>
      </c>
      <c r="U75" s="62">
        <f t="shared" si="35"/>
        <v>25990</v>
      </c>
      <c r="V75" s="68">
        <f t="shared" si="35"/>
        <v>1174</v>
      </c>
      <c r="W75" s="65">
        <f t="shared" si="35"/>
        <v>6432</v>
      </c>
      <c r="X75" s="69">
        <f t="shared" si="35"/>
        <v>1442</v>
      </c>
      <c r="Y75" s="62">
        <f t="shared" si="35"/>
        <v>422</v>
      </c>
      <c r="Z75" s="62">
        <f t="shared" si="35"/>
        <v>0</v>
      </c>
      <c r="AA75" s="70">
        <f t="shared" si="35"/>
        <v>0</v>
      </c>
      <c r="AB75" s="71">
        <f t="shared" si="35"/>
        <v>1864</v>
      </c>
      <c r="AC75" s="72">
        <f t="shared" si="35"/>
        <v>3778</v>
      </c>
      <c r="AD75" s="73">
        <f t="shared" si="35"/>
        <v>2023</v>
      </c>
      <c r="AE75" s="74">
        <f t="shared" si="35"/>
        <v>105</v>
      </c>
      <c r="AF75" s="73">
        <f t="shared" si="35"/>
        <v>24819</v>
      </c>
      <c r="AG75" s="68">
        <f t="shared" si="35"/>
        <v>21464</v>
      </c>
      <c r="AH75" s="68">
        <f t="shared" si="35"/>
        <v>3270</v>
      </c>
      <c r="AI75" s="68">
        <f t="shared" si="35"/>
        <v>1984</v>
      </c>
      <c r="AJ75" s="68">
        <f t="shared" si="35"/>
        <v>0</v>
      </c>
      <c r="AK75" s="68">
        <f t="shared" si="35"/>
        <v>0</v>
      </c>
      <c r="AL75" s="74">
        <f t="shared" si="35"/>
        <v>60</v>
      </c>
      <c r="AM75" s="73">
        <f t="shared" si="35"/>
        <v>8158</v>
      </c>
      <c r="AN75" s="68">
        <f t="shared" si="35"/>
        <v>5501</v>
      </c>
      <c r="AO75" s="68">
        <f t="shared" si="35"/>
        <v>0</v>
      </c>
      <c r="AP75" s="68">
        <f t="shared" si="35"/>
        <v>0</v>
      </c>
      <c r="AQ75" s="68">
        <f t="shared" si="35"/>
        <v>1456</v>
      </c>
      <c r="AR75" s="68">
        <f t="shared" si="35"/>
        <v>72</v>
      </c>
      <c r="AS75" s="75">
        <f t="shared" si="35"/>
        <v>0</v>
      </c>
      <c r="AT75" s="66">
        <v>92851</v>
      </c>
      <c r="AU75" s="76">
        <v>194392</v>
      </c>
      <c r="AV75" s="66">
        <v>41896</v>
      </c>
      <c r="AW75" s="67">
        <v>1975</v>
      </c>
      <c r="AX75" s="77">
        <v>44953</v>
      </c>
      <c r="AY75" s="78">
        <v>16569</v>
      </c>
      <c r="AZ75" s="68">
        <v>59</v>
      </c>
      <c r="BA75" s="79">
        <v>16628</v>
      </c>
      <c r="BB75" s="80">
        <v>78189</v>
      </c>
      <c r="BC75" s="81">
        <v>37413</v>
      </c>
      <c r="BD75" s="82">
        <v>115602</v>
      </c>
      <c r="BE75" s="66">
        <v>139779</v>
      </c>
      <c r="BF75" s="76">
        <v>241320</v>
      </c>
      <c r="BG75" s="83">
        <v>0.67636373073130218</v>
      </c>
    </row>
    <row r="76" spans="1:59" ht="19.5" customHeight="1" thickTop="1" x14ac:dyDescent="0.15">
      <c r="A76" s="15" t="s">
        <v>118</v>
      </c>
      <c r="B76" s="16">
        <v>875</v>
      </c>
      <c r="C76" s="17">
        <v>0</v>
      </c>
      <c r="D76" s="17">
        <v>146</v>
      </c>
      <c r="E76" s="17">
        <v>120</v>
      </c>
      <c r="F76" s="18">
        <f t="shared" ref="F76:F81" si="36">SUM(B76:E76)</f>
        <v>1141</v>
      </c>
      <c r="G76" s="19">
        <v>2148</v>
      </c>
      <c r="H76" s="17">
        <v>1738</v>
      </c>
      <c r="I76" s="20">
        <f t="shared" ref="I76:I81" si="37">SUM(G76:H76)</f>
        <v>3886</v>
      </c>
      <c r="J76" s="19">
        <v>0</v>
      </c>
      <c r="K76" s="17">
        <v>19</v>
      </c>
      <c r="L76" s="20">
        <f t="shared" ref="L76:L81" si="38">SUM(J76:K76)</f>
        <v>19</v>
      </c>
      <c r="M76" s="21">
        <v>7</v>
      </c>
      <c r="N76" s="22">
        <v>1</v>
      </c>
      <c r="O76" s="22">
        <v>0</v>
      </c>
      <c r="P76" s="22">
        <v>1</v>
      </c>
      <c r="Q76" s="23">
        <v>24</v>
      </c>
      <c r="R76" s="17">
        <v>65</v>
      </c>
      <c r="S76" s="18">
        <f t="shared" ref="S76:S81" si="39">SUM(Q76:R76)</f>
        <v>89</v>
      </c>
      <c r="T76" s="23">
        <v>2405</v>
      </c>
      <c r="U76" s="17">
        <v>423</v>
      </c>
      <c r="V76" s="22">
        <v>0</v>
      </c>
      <c r="W76" s="20">
        <v>424</v>
      </c>
      <c r="X76" s="23">
        <v>39</v>
      </c>
      <c r="Y76" s="17">
        <v>11</v>
      </c>
      <c r="Z76" s="17">
        <v>0</v>
      </c>
      <c r="AA76" s="25">
        <v>0</v>
      </c>
      <c r="AB76" s="26">
        <f t="shared" ref="AB76:AB81" si="40">SUM(X76:AA76)</f>
        <v>50</v>
      </c>
      <c r="AC76" s="27">
        <v>21</v>
      </c>
      <c r="AD76" s="28">
        <v>0</v>
      </c>
      <c r="AE76" s="29">
        <v>1</v>
      </c>
      <c r="AF76" s="28">
        <v>1077</v>
      </c>
      <c r="AG76" s="22">
        <v>1053</v>
      </c>
      <c r="AH76" s="22">
        <v>23</v>
      </c>
      <c r="AI76" s="22">
        <v>3</v>
      </c>
      <c r="AJ76" s="22">
        <v>0</v>
      </c>
      <c r="AK76" s="22">
        <v>0</v>
      </c>
      <c r="AL76" s="29">
        <v>0</v>
      </c>
      <c r="AM76" s="28">
        <v>417</v>
      </c>
      <c r="AN76" s="22">
        <v>257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33">
        <v>5092</v>
      </c>
      <c r="AU76" s="34">
        <v>9152</v>
      </c>
      <c r="AV76" s="35">
        <v>1884</v>
      </c>
      <c r="AW76" s="21">
        <v>89</v>
      </c>
      <c r="AX76" s="50">
        <v>2706</v>
      </c>
      <c r="AY76" s="51">
        <v>964</v>
      </c>
      <c r="AZ76" s="22">
        <v>0</v>
      </c>
      <c r="BA76" s="52">
        <v>964</v>
      </c>
      <c r="BB76" s="40">
        <v>4854</v>
      </c>
      <c r="BC76" s="41">
        <v>1738</v>
      </c>
      <c r="BD76" s="42">
        <v>6592</v>
      </c>
      <c r="BE76" s="33">
        <v>7887</v>
      </c>
      <c r="BF76" s="85">
        <v>11947</v>
      </c>
      <c r="BG76" s="86">
        <v>0.73634708737864074</v>
      </c>
    </row>
    <row r="77" spans="1:59" ht="19.5" customHeight="1" x14ac:dyDescent="0.15">
      <c r="A77" s="15" t="s">
        <v>119</v>
      </c>
      <c r="B77" s="16">
        <v>1171</v>
      </c>
      <c r="C77" s="17">
        <v>20</v>
      </c>
      <c r="D77" s="17">
        <v>277</v>
      </c>
      <c r="E77" s="17">
        <v>92</v>
      </c>
      <c r="F77" s="18">
        <f t="shared" si="36"/>
        <v>1560</v>
      </c>
      <c r="G77" s="19">
        <v>2234</v>
      </c>
      <c r="H77" s="17">
        <v>2254</v>
      </c>
      <c r="I77" s="20">
        <f t="shared" si="37"/>
        <v>4488</v>
      </c>
      <c r="J77" s="19">
        <v>0</v>
      </c>
      <c r="K77" s="17">
        <v>64</v>
      </c>
      <c r="L77" s="20">
        <f t="shared" si="38"/>
        <v>64</v>
      </c>
      <c r="M77" s="21">
        <v>5</v>
      </c>
      <c r="N77" s="22">
        <v>0</v>
      </c>
      <c r="O77" s="22">
        <v>0</v>
      </c>
      <c r="P77" s="22">
        <v>0</v>
      </c>
      <c r="Q77" s="23">
        <v>10</v>
      </c>
      <c r="R77" s="17">
        <v>18</v>
      </c>
      <c r="S77" s="18">
        <f t="shared" si="39"/>
        <v>28</v>
      </c>
      <c r="T77" s="23">
        <v>3149</v>
      </c>
      <c r="U77" s="17">
        <v>904</v>
      </c>
      <c r="V77" s="22">
        <v>377</v>
      </c>
      <c r="W77" s="20">
        <v>489</v>
      </c>
      <c r="X77" s="23">
        <v>85</v>
      </c>
      <c r="Y77" s="17">
        <v>15</v>
      </c>
      <c r="Z77" s="17">
        <v>0</v>
      </c>
      <c r="AA77" s="25">
        <v>0</v>
      </c>
      <c r="AB77" s="26">
        <f t="shared" si="40"/>
        <v>100</v>
      </c>
      <c r="AC77" s="27">
        <v>69</v>
      </c>
      <c r="AD77" s="28">
        <v>51</v>
      </c>
      <c r="AE77" s="29">
        <v>4</v>
      </c>
      <c r="AF77" s="28">
        <v>1296</v>
      </c>
      <c r="AG77" s="22">
        <v>1194</v>
      </c>
      <c r="AH77" s="22">
        <v>102</v>
      </c>
      <c r="AI77" s="22">
        <v>49</v>
      </c>
      <c r="AJ77" s="22">
        <v>0</v>
      </c>
      <c r="AK77" s="22">
        <v>0</v>
      </c>
      <c r="AL77" s="29">
        <v>0</v>
      </c>
      <c r="AM77" s="28">
        <v>726</v>
      </c>
      <c r="AN77" s="22">
        <v>349</v>
      </c>
      <c r="AO77" s="22">
        <v>0</v>
      </c>
      <c r="AP77" s="22">
        <v>0</v>
      </c>
      <c r="AQ77" s="22">
        <v>1</v>
      </c>
      <c r="AR77" s="22">
        <v>0</v>
      </c>
      <c r="AS77" s="32">
        <v>0</v>
      </c>
      <c r="AT77" s="44">
        <v>6143</v>
      </c>
      <c r="AU77" s="48">
        <v>11567</v>
      </c>
      <c r="AV77" s="49">
        <v>2435</v>
      </c>
      <c r="AW77" s="21">
        <v>116</v>
      </c>
      <c r="AX77" s="50">
        <v>4504</v>
      </c>
      <c r="AY77" s="51">
        <v>1287</v>
      </c>
      <c r="AZ77" s="22">
        <v>20</v>
      </c>
      <c r="BA77" s="52">
        <v>1307</v>
      </c>
      <c r="BB77" s="40">
        <v>6738</v>
      </c>
      <c r="BC77" s="41">
        <v>2254</v>
      </c>
      <c r="BD77" s="42">
        <v>8992</v>
      </c>
      <c r="BE77" s="33">
        <v>10763</v>
      </c>
      <c r="BF77" s="53">
        <v>16187</v>
      </c>
      <c r="BG77" s="43">
        <v>0.74933274021352314</v>
      </c>
    </row>
    <row r="78" spans="1:59" ht="19.5" customHeight="1" x14ac:dyDescent="0.15">
      <c r="A78" s="15" t="s">
        <v>120</v>
      </c>
      <c r="B78" s="16">
        <v>2796</v>
      </c>
      <c r="C78" s="17">
        <v>10</v>
      </c>
      <c r="D78" s="17">
        <v>451</v>
      </c>
      <c r="E78" s="17">
        <v>389</v>
      </c>
      <c r="F78" s="18">
        <f t="shared" si="36"/>
        <v>3646</v>
      </c>
      <c r="G78" s="19">
        <v>5835</v>
      </c>
      <c r="H78" s="17">
        <v>5448</v>
      </c>
      <c r="I78" s="20">
        <f t="shared" si="37"/>
        <v>11283</v>
      </c>
      <c r="J78" s="19">
        <v>10</v>
      </c>
      <c r="K78" s="17">
        <v>115</v>
      </c>
      <c r="L78" s="20">
        <f t="shared" si="38"/>
        <v>125</v>
      </c>
      <c r="M78" s="21">
        <v>16</v>
      </c>
      <c r="N78" s="22">
        <v>0</v>
      </c>
      <c r="O78" s="22">
        <v>0</v>
      </c>
      <c r="P78" s="22">
        <v>3</v>
      </c>
      <c r="Q78" s="23">
        <v>29</v>
      </c>
      <c r="R78" s="17">
        <v>54</v>
      </c>
      <c r="S78" s="18">
        <f t="shared" si="39"/>
        <v>83</v>
      </c>
      <c r="T78" s="23">
        <v>8175</v>
      </c>
      <c r="U78" s="17">
        <v>2223</v>
      </c>
      <c r="V78" s="22">
        <v>950</v>
      </c>
      <c r="W78" s="20">
        <v>1247</v>
      </c>
      <c r="X78" s="23">
        <v>307</v>
      </c>
      <c r="Y78" s="17">
        <v>82</v>
      </c>
      <c r="Z78" s="17">
        <v>0</v>
      </c>
      <c r="AA78" s="25">
        <v>0</v>
      </c>
      <c r="AB78" s="26">
        <f t="shared" si="40"/>
        <v>389</v>
      </c>
      <c r="AC78" s="27">
        <v>135</v>
      </c>
      <c r="AD78" s="28">
        <v>19</v>
      </c>
      <c r="AE78" s="29">
        <v>6</v>
      </c>
      <c r="AF78" s="28">
        <v>2751</v>
      </c>
      <c r="AG78" s="22">
        <v>2734</v>
      </c>
      <c r="AH78" s="22">
        <v>16</v>
      </c>
      <c r="AI78" s="22">
        <v>8</v>
      </c>
      <c r="AJ78" s="22">
        <v>0</v>
      </c>
      <c r="AK78" s="22">
        <v>0</v>
      </c>
      <c r="AL78" s="29">
        <v>0</v>
      </c>
      <c r="AM78" s="28">
        <v>1388</v>
      </c>
      <c r="AN78" s="22">
        <v>757</v>
      </c>
      <c r="AO78" s="22">
        <v>0</v>
      </c>
      <c r="AP78" s="22">
        <v>0</v>
      </c>
      <c r="AQ78" s="22">
        <v>20</v>
      </c>
      <c r="AR78" s="22">
        <v>0</v>
      </c>
      <c r="AS78" s="32">
        <v>0</v>
      </c>
      <c r="AT78" s="44">
        <v>15114</v>
      </c>
      <c r="AU78" s="48">
        <v>28080</v>
      </c>
      <c r="AV78" s="49">
        <v>5978</v>
      </c>
      <c r="AW78" s="21">
        <v>83</v>
      </c>
      <c r="AX78" s="50">
        <v>10645</v>
      </c>
      <c r="AY78" s="51">
        <v>2879</v>
      </c>
      <c r="AZ78" s="22">
        <v>10</v>
      </c>
      <c r="BA78" s="52">
        <v>2889</v>
      </c>
      <c r="BB78" s="40">
        <v>16480</v>
      </c>
      <c r="BC78" s="41">
        <v>5448</v>
      </c>
      <c r="BD78" s="42">
        <v>21928</v>
      </c>
      <c r="BE78" s="33">
        <v>25842</v>
      </c>
      <c r="BF78" s="53">
        <v>38808</v>
      </c>
      <c r="BG78" s="43">
        <v>0.75155052900401309</v>
      </c>
    </row>
    <row r="79" spans="1:59" ht="19.5" customHeight="1" x14ac:dyDescent="0.15">
      <c r="A79" s="15" t="s">
        <v>121</v>
      </c>
      <c r="B79" s="16">
        <v>2356</v>
      </c>
      <c r="C79" s="17">
        <v>16</v>
      </c>
      <c r="D79" s="17">
        <v>425</v>
      </c>
      <c r="E79" s="17">
        <v>275</v>
      </c>
      <c r="F79" s="18">
        <f t="shared" si="36"/>
        <v>3072</v>
      </c>
      <c r="G79" s="19">
        <v>4585</v>
      </c>
      <c r="H79" s="17">
        <v>2749</v>
      </c>
      <c r="I79" s="20">
        <f t="shared" si="37"/>
        <v>7334</v>
      </c>
      <c r="J79" s="19">
        <v>4</v>
      </c>
      <c r="K79" s="17">
        <v>84</v>
      </c>
      <c r="L79" s="20">
        <f t="shared" si="38"/>
        <v>88</v>
      </c>
      <c r="M79" s="21">
        <v>16</v>
      </c>
      <c r="N79" s="22">
        <v>1</v>
      </c>
      <c r="O79" s="22">
        <v>0</v>
      </c>
      <c r="P79" s="22">
        <v>2</v>
      </c>
      <c r="Q79" s="23">
        <v>33</v>
      </c>
      <c r="R79" s="17">
        <v>51</v>
      </c>
      <c r="S79" s="18">
        <f t="shared" si="39"/>
        <v>84</v>
      </c>
      <c r="T79" s="23">
        <v>7079</v>
      </c>
      <c r="U79" s="17">
        <v>1532</v>
      </c>
      <c r="V79" s="22">
        <v>0</v>
      </c>
      <c r="W79" s="20">
        <v>969</v>
      </c>
      <c r="X79" s="23">
        <v>195</v>
      </c>
      <c r="Y79" s="17">
        <v>63</v>
      </c>
      <c r="Z79" s="17">
        <v>0</v>
      </c>
      <c r="AA79" s="25">
        <v>0</v>
      </c>
      <c r="AB79" s="26">
        <f t="shared" si="40"/>
        <v>258</v>
      </c>
      <c r="AC79" s="27">
        <v>81</v>
      </c>
      <c r="AD79" s="28">
        <v>191</v>
      </c>
      <c r="AE79" s="29">
        <v>1</v>
      </c>
      <c r="AF79" s="28">
        <v>2547</v>
      </c>
      <c r="AG79" s="22">
        <v>1972</v>
      </c>
      <c r="AH79" s="22">
        <v>571</v>
      </c>
      <c r="AI79" s="22">
        <v>301</v>
      </c>
      <c r="AJ79" s="22">
        <v>0</v>
      </c>
      <c r="AK79" s="22">
        <v>0</v>
      </c>
      <c r="AL79" s="29">
        <v>0</v>
      </c>
      <c r="AM79" s="28">
        <v>875</v>
      </c>
      <c r="AN79" s="22">
        <v>497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44">
        <v>10545</v>
      </c>
      <c r="AU79" s="48">
        <v>21661</v>
      </c>
      <c r="AV79" s="49">
        <v>3140</v>
      </c>
      <c r="AW79" s="21">
        <v>9</v>
      </c>
      <c r="AX79" s="50">
        <v>8493</v>
      </c>
      <c r="AY79" s="51">
        <v>2365</v>
      </c>
      <c r="AZ79" s="22">
        <v>16</v>
      </c>
      <c r="BA79" s="52">
        <v>2381</v>
      </c>
      <c r="BB79" s="40">
        <v>13078</v>
      </c>
      <c r="BC79" s="41">
        <v>2749</v>
      </c>
      <c r="BD79" s="42">
        <v>15827</v>
      </c>
      <c r="BE79" s="33">
        <v>19047</v>
      </c>
      <c r="BF79" s="53">
        <v>30163</v>
      </c>
      <c r="BG79" s="43">
        <v>0.8263094711568838</v>
      </c>
    </row>
    <row r="80" spans="1:59" ht="19.5" customHeight="1" x14ac:dyDescent="0.15">
      <c r="A80" s="15" t="s">
        <v>122</v>
      </c>
      <c r="B80" s="16">
        <v>1126</v>
      </c>
      <c r="C80" s="17">
        <v>2</v>
      </c>
      <c r="D80" s="17">
        <v>193</v>
      </c>
      <c r="E80" s="17">
        <v>126</v>
      </c>
      <c r="F80" s="18">
        <f t="shared" si="36"/>
        <v>1447</v>
      </c>
      <c r="G80" s="19">
        <v>3430</v>
      </c>
      <c r="H80" s="17">
        <v>3268</v>
      </c>
      <c r="I80" s="20">
        <f t="shared" si="37"/>
        <v>6698</v>
      </c>
      <c r="J80" s="19">
        <v>6</v>
      </c>
      <c r="K80" s="17">
        <v>24</v>
      </c>
      <c r="L80" s="20">
        <f t="shared" si="38"/>
        <v>30</v>
      </c>
      <c r="M80" s="21">
        <v>4</v>
      </c>
      <c r="N80" s="22">
        <v>0</v>
      </c>
      <c r="O80" s="22">
        <v>0</v>
      </c>
      <c r="P80" s="22">
        <v>0</v>
      </c>
      <c r="Q80" s="23">
        <v>25</v>
      </c>
      <c r="R80" s="17">
        <v>26</v>
      </c>
      <c r="S80" s="18">
        <f t="shared" si="39"/>
        <v>51</v>
      </c>
      <c r="T80" s="23">
        <v>3250</v>
      </c>
      <c r="U80" s="17">
        <v>858</v>
      </c>
      <c r="V80" s="22">
        <v>0</v>
      </c>
      <c r="W80" s="20">
        <v>502</v>
      </c>
      <c r="X80" s="23">
        <v>75</v>
      </c>
      <c r="Y80" s="17">
        <v>20</v>
      </c>
      <c r="Z80" s="17">
        <v>0</v>
      </c>
      <c r="AA80" s="25">
        <v>0</v>
      </c>
      <c r="AB80" s="26">
        <f t="shared" si="40"/>
        <v>95</v>
      </c>
      <c r="AC80" s="27">
        <v>1</v>
      </c>
      <c r="AD80" s="28">
        <v>19</v>
      </c>
      <c r="AE80" s="29">
        <v>0</v>
      </c>
      <c r="AF80" s="28">
        <v>1097</v>
      </c>
      <c r="AG80" s="22">
        <v>983</v>
      </c>
      <c r="AH80" s="22">
        <v>112</v>
      </c>
      <c r="AI80" s="22">
        <v>57</v>
      </c>
      <c r="AJ80" s="22">
        <v>0</v>
      </c>
      <c r="AK80" s="22">
        <v>0</v>
      </c>
      <c r="AL80" s="29">
        <v>0</v>
      </c>
      <c r="AM80" s="28">
        <v>631</v>
      </c>
      <c r="AN80" s="22">
        <v>303</v>
      </c>
      <c r="AO80" s="22">
        <v>0</v>
      </c>
      <c r="AP80" s="22">
        <v>0</v>
      </c>
      <c r="AQ80" s="22">
        <v>1</v>
      </c>
      <c r="AR80" s="22">
        <v>0</v>
      </c>
      <c r="AS80" s="32">
        <v>0</v>
      </c>
      <c r="AT80" s="44">
        <v>8203</v>
      </c>
      <c r="AU80" s="48">
        <v>13348</v>
      </c>
      <c r="AV80" s="49">
        <v>3424</v>
      </c>
      <c r="AW80" s="21">
        <v>0</v>
      </c>
      <c r="AX80" s="50">
        <v>3281</v>
      </c>
      <c r="AY80" s="51">
        <v>1126</v>
      </c>
      <c r="AZ80" s="22">
        <v>2</v>
      </c>
      <c r="BA80" s="52">
        <v>1128</v>
      </c>
      <c r="BB80" s="40">
        <v>6711</v>
      </c>
      <c r="BC80" s="41">
        <v>3268</v>
      </c>
      <c r="BD80" s="42">
        <v>9979</v>
      </c>
      <c r="BE80" s="33">
        <v>11484</v>
      </c>
      <c r="BF80" s="53">
        <v>16629</v>
      </c>
      <c r="BG80" s="43">
        <v>0.67251227577913619</v>
      </c>
    </row>
    <row r="81" spans="1:59" ht="19.5" customHeight="1" thickBot="1" x14ac:dyDescent="0.2">
      <c r="A81" s="87" t="s">
        <v>123</v>
      </c>
      <c r="B81" s="45">
        <v>1944</v>
      </c>
      <c r="C81" s="46">
        <v>15</v>
      </c>
      <c r="D81" s="46">
        <v>288</v>
      </c>
      <c r="E81" s="46">
        <v>186</v>
      </c>
      <c r="F81" s="88">
        <f t="shared" si="36"/>
        <v>2433</v>
      </c>
      <c r="G81" s="89">
        <v>3231</v>
      </c>
      <c r="H81" s="46">
        <v>3137</v>
      </c>
      <c r="I81" s="90">
        <f t="shared" si="37"/>
        <v>6368</v>
      </c>
      <c r="J81" s="89">
        <v>8</v>
      </c>
      <c r="K81" s="46">
        <v>55</v>
      </c>
      <c r="L81" s="90">
        <f t="shared" si="38"/>
        <v>63</v>
      </c>
      <c r="M81" s="91">
        <v>9</v>
      </c>
      <c r="N81" s="92">
        <v>0</v>
      </c>
      <c r="O81" s="92">
        <v>0</v>
      </c>
      <c r="P81" s="92">
        <v>2</v>
      </c>
      <c r="Q81" s="93">
        <v>15</v>
      </c>
      <c r="R81" s="46">
        <v>81</v>
      </c>
      <c r="S81" s="88">
        <f t="shared" si="39"/>
        <v>96</v>
      </c>
      <c r="T81" s="93">
        <v>5466</v>
      </c>
      <c r="U81" s="46">
        <v>1162</v>
      </c>
      <c r="V81" s="92">
        <v>339</v>
      </c>
      <c r="W81" s="90">
        <v>824</v>
      </c>
      <c r="X81" s="93">
        <v>131</v>
      </c>
      <c r="Y81" s="46">
        <v>49</v>
      </c>
      <c r="Z81" s="46">
        <v>0</v>
      </c>
      <c r="AA81" s="94">
        <v>0</v>
      </c>
      <c r="AB81" s="47">
        <f t="shared" si="40"/>
        <v>180</v>
      </c>
      <c r="AC81" s="95">
        <v>201</v>
      </c>
      <c r="AD81" s="96">
        <v>110</v>
      </c>
      <c r="AE81" s="97">
        <v>0</v>
      </c>
      <c r="AF81" s="96">
        <v>1976</v>
      </c>
      <c r="AG81" s="92">
        <v>1815</v>
      </c>
      <c r="AH81" s="92">
        <v>160</v>
      </c>
      <c r="AI81" s="92">
        <v>90</v>
      </c>
      <c r="AJ81" s="92">
        <v>0</v>
      </c>
      <c r="AK81" s="92">
        <v>0</v>
      </c>
      <c r="AL81" s="97">
        <v>1</v>
      </c>
      <c r="AM81" s="96">
        <v>486</v>
      </c>
      <c r="AN81" s="92">
        <v>322</v>
      </c>
      <c r="AO81" s="92">
        <v>0</v>
      </c>
      <c r="AP81" s="92">
        <v>0</v>
      </c>
      <c r="AQ81" s="92">
        <v>0</v>
      </c>
      <c r="AR81" s="92">
        <v>0</v>
      </c>
      <c r="AS81" s="98">
        <v>0</v>
      </c>
      <c r="AT81" s="49">
        <v>8890</v>
      </c>
      <c r="AU81" s="48">
        <v>17405</v>
      </c>
      <c r="AV81" s="100">
        <v>3402</v>
      </c>
      <c r="AW81" s="101">
        <v>235</v>
      </c>
      <c r="AX81" s="50">
        <v>7934</v>
      </c>
      <c r="AY81" s="102">
        <v>2179</v>
      </c>
      <c r="AZ81" s="92">
        <v>15</v>
      </c>
      <c r="BA81" s="103">
        <v>2194</v>
      </c>
      <c r="BB81" s="54">
        <v>11165</v>
      </c>
      <c r="BC81" s="55">
        <v>3137</v>
      </c>
      <c r="BD81" s="56">
        <v>14302</v>
      </c>
      <c r="BE81" s="57">
        <v>17059</v>
      </c>
      <c r="BF81" s="58">
        <v>25574</v>
      </c>
      <c r="BG81" s="59">
        <v>0.78066004754579776</v>
      </c>
    </row>
    <row r="82" spans="1:59" ht="19.5" customHeight="1" thickTop="1" thickBot="1" x14ac:dyDescent="0.2">
      <c r="A82" s="60" t="s">
        <v>60</v>
      </c>
      <c r="B82" s="61">
        <f>SUM(B76:B81)</f>
        <v>10268</v>
      </c>
      <c r="C82" s="62">
        <f t="shared" ref="C82:AS82" si="41">SUM(C76:C81)</f>
        <v>63</v>
      </c>
      <c r="D82" s="62">
        <f t="shared" si="41"/>
        <v>1780</v>
      </c>
      <c r="E82" s="62">
        <f t="shared" si="41"/>
        <v>1188</v>
      </c>
      <c r="F82" s="63">
        <f t="shared" si="41"/>
        <v>13299</v>
      </c>
      <c r="G82" s="64">
        <f t="shared" si="41"/>
        <v>21463</v>
      </c>
      <c r="H82" s="62">
        <f t="shared" si="41"/>
        <v>18594</v>
      </c>
      <c r="I82" s="65">
        <f t="shared" si="41"/>
        <v>40057</v>
      </c>
      <c r="J82" s="64">
        <f t="shared" si="41"/>
        <v>28</v>
      </c>
      <c r="K82" s="62">
        <f t="shared" si="41"/>
        <v>361</v>
      </c>
      <c r="L82" s="65">
        <f t="shared" si="41"/>
        <v>389</v>
      </c>
      <c r="M82" s="67">
        <f t="shared" si="41"/>
        <v>57</v>
      </c>
      <c r="N82" s="68">
        <f t="shared" si="41"/>
        <v>2</v>
      </c>
      <c r="O82" s="68">
        <f t="shared" si="41"/>
        <v>0</v>
      </c>
      <c r="P82" s="68">
        <f t="shared" si="41"/>
        <v>8</v>
      </c>
      <c r="Q82" s="69">
        <f t="shared" si="41"/>
        <v>136</v>
      </c>
      <c r="R82" s="62">
        <f t="shared" si="41"/>
        <v>295</v>
      </c>
      <c r="S82" s="63">
        <f t="shared" si="41"/>
        <v>431</v>
      </c>
      <c r="T82" s="69">
        <f t="shared" si="41"/>
        <v>29524</v>
      </c>
      <c r="U82" s="62">
        <f t="shared" si="41"/>
        <v>7102</v>
      </c>
      <c r="V82" s="68">
        <f t="shared" si="41"/>
        <v>1666</v>
      </c>
      <c r="W82" s="65">
        <f t="shared" si="41"/>
        <v>4455</v>
      </c>
      <c r="X82" s="69">
        <f t="shared" si="41"/>
        <v>832</v>
      </c>
      <c r="Y82" s="62">
        <f t="shared" si="41"/>
        <v>240</v>
      </c>
      <c r="Z82" s="62">
        <f t="shared" si="41"/>
        <v>0</v>
      </c>
      <c r="AA82" s="70">
        <f t="shared" si="41"/>
        <v>0</v>
      </c>
      <c r="AB82" s="71">
        <f t="shared" si="41"/>
        <v>1072</v>
      </c>
      <c r="AC82" s="72">
        <f t="shared" si="41"/>
        <v>508</v>
      </c>
      <c r="AD82" s="73">
        <f t="shared" si="41"/>
        <v>390</v>
      </c>
      <c r="AE82" s="74">
        <f t="shared" si="41"/>
        <v>12</v>
      </c>
      <c r="AF82" s="73">
        <f t="shared" si="41"/>
        <v>10744</v>
      </c>
      <c r="AG82" s="68">
        <f t="shared" si="41"/>
        <v>9751</v>
      </c>
      <c r="AH82" s="68">
        <f t="shared" si="41"/>
        <v>984</v>
      </c>
      <c r="AI82" s="68">
        <f t="shared" si="41"/>
        <v>508</v>
      </c>
      <c r="AJ82" s="68">
        <f t="shared" si="41"/>
        <v>0</v>
      </c>
      <c r="AK82" s="68">
        <f t="shared" si="41"/>
        <v>0</v>
      </c>
      <c r="AL82" s="74">
        <f t="shared" si="41"/>
        <v>1</v>
      </c>
      <c r="AM82" s="73">
        <f t="shared" si="41"/>
        <v>4523</v>
      </c>
      <c r="AN82" s="68">
        <f t="shared" si="41"/>
        <v>2485</v>
      </c>
      <c r="AO82" s="68">
        <f t="shared" si="41"/>
        <v>0</v>
      </c>
      <c r="AP82" s="68">
        <f t="shared" si="41"/>
        <v>0</v>
      </c>
      <c r="AQ82" s="68">
        <f t="shared" si="41"/>
        <v>22</v>
      </c>
      <c r="AR82" s="68">
        <f t="shared" si="41"/>
        <v>0</v>
      </c>
      <c r="AS82" s="75">
        <f t="shared" si="41"/>
        <v>0</v>
      </c>
      <c r="AT82" s="66">
        <v>53987</v>
      </c>
      <c r="AU82" s="76">
        <v>101213</v>
      </c>
      <c r="AV82" s="66">
        <v>20263</v>
      </c>
      <c r="AW82" s="67">
        <v>532</v>
      </c>
      <c r="AX82" s="77">
        <v>37563</v>
      </c>
      <c r="AY82" s="78">
        <v>10800</v>
      </c>
      <c r="AZ82" s="68">
        <v>63</v>
      </c>
      <c r="BA82" s="79">
        <v>10863</v>
      </c>
      <c r="BB82" s="80">
        <v>59026</v>
      </c>
      <c r="BC82" s="81">
        <v>18594</v>
      </c>
      <c r="BD82" s="82">
        <v>77620</v>
      </c>
      <c r="BE82" s="66">
        <v>92082</v>
      </c>
      <c r="BF82" s="76">
        <v>139308</v>
      </c>
      <c r="BG82" s="83">
        <v>0.7604483380572018</v>
      </c>
    </row>
    <row r="83" spans="1:59" ht="19.5" customHeight="1" thickTop="1" x14ac:dyDescent="0.15">
      <c r="A83" s="15" t="s">
        <v>124</v>
      </c>
      <c r="B83" s="16">
        <v>877</v>
      </c>
      <c r="C83" s="17">
        <v>4</v>
      </c>
      <c r="D83" s="17">
        <v>196</v>
      </c>
      <c r="E83" s="17">
        <v>156</v>
      </c>
      <c r="F83" s="18">
        <f t="shared" ref="F83:F86" si="42">SUM(B83:E83)</f>
        <v>1233</v>
      </c>
      <c r="G83" s="19">
        <v>2555</v>
      </c>
      <c r="H83" s="17">
        <v>2626</v>
      </c>
      <c r="I83" s="20">
        <f t="shared" ref="I83:I86" si="43">SUM(G83:H83)</f>
        <v>5181</v>
      </c>
      <c r="J83" s="19">
        <v>3</v>
      </c>
      <c r="K83" s="17">
        <v>39</v>
      </c>
      <c r="L83" s="20">
        <f t="shared" ref="L83:L86" si="44">SUM(J83:K83)</f>
        <v>42</v>
      </c>
      <c r="M83" s="21">
        <v>9</v>
      </c>
      <c r="N83" s="22">
        <v>0</v>
      </c>
      <c r="O83" s="22">
        <v>0</v>
      </c>
      <c r="P83" s="22">
        <v>1</v>
      </c>
      <c r="Q83" s="23">
        <v>18</v>
      </c>
      <c r="R83" s="17">
        <v>29</v>
      </c>
      <c r="S83" s="18">
        <f t="shared" ref="S83:S86" si="45">SUM(Q83:R83)</f>
        <v>47</v>
      </c>
      <c r="T83" s="23">
        <v>2716</v>
      </c>
      <c r="U83" s="17">
        <v>428</v>
      </c>
      <c r="V83" s="22">
        <v>0</v>
      </c>
      <c r="W83" s="20">
        <v>507</v>
      </c>
      <c r="X83" s="23">
        <v>90</v>
      </c>
      <c r="Y83" s="17">
        <v>28</v>
      </c>
      <c r="Z83" s="17">
        <v>0</v>
      </c>
      <c r="AA83" s="25">
        <v>0</v>
      </c>
      <c r="AB83" s="26">
        <f t="shared" ref="AB83:AB86" si="46">SUM(X83:AA83)</f>
        <v>118</v>
      </c>
      <c r="AC83" s="27">
        <v>1</v>
      </c>
      <c r="AD83" s="28">
        <v>4</v>
      </c>
      <c r="AE83" s="29">
        <v>0</v>
      </c>
      <c r="AF83" s="28">
        <v>1152</v>
      </c>
      <c r="AG83" s="22">
        <v>1145</v>
      </c>
      <c r="AH83" s="22">
        <v>6</v>
      </c>
      <c r="AI83" s="22">
        <v>0</v>
      </c>
      <c r="AJ83" s="22">
        <v>0</v>
      </c>
      <c r="AK83" s="22">
        <v>0</v>
      </c>
      <c r="AL83" s="29">
        <v>0</v>
      </c>
      <c r="AM83" s="28">
        <v>818</v>
      </c>
      <c r="AN83" s="22">
        <v>286</v>
      </c>
      <c r="AO83" s="22">
        <v>0</v>
      </c>
      <c r="AP83" s="22">
        <v>0</v>
      </c>
      <c r="AQ83" s="22">
        <v>1</v>
      </c>
      <c r="AR83" s="22">
        <v>1</v>
      </c>
      <c r="AS83" s="32">
        <v>0</v>
      </c>
      <c r="AT83" s="33">
        <v>6515</v>
      </c>
      <c r="AU83" s="34">
        <v>11373</v>
      </c>
      <c r="AV83" s="35">
        <v>2834</v>
      </c>
      <c r="AW83" s="21">
        <v>1</v>
      </c>
      <c r="AX83" s="50">
        <v>4059</v>
      </c>
      <c r="AY83" s="51">
        <v>878</v>
      </c>
      <c r="AZ83" s="22">
        <v>4</v>
      </c>
      <c r="BA83" s="52">
        <v>882</v>
      </c>
      <c r="BB83" s="40">
        <v>6614</v>
      </c>
      <c r="BC83" s="41">
        <v>2626</v>
      </c>
      <c r="BD83" s="42">
        <v>9240</v>
      </c>
      <c r="BE83" s="33">
        <v>10575</v>
      </c>
      <c r="BF83" s="85">
        <v>15433</v>
      </c>
      <c r="BG83" s="86">
        <v>0.71580086580086577</v>
      </c>
    </row>
    <row r="84" spans="1:59" ht="19.5" customHeight="1" x14ac:dyDescent="0.15">
      <c r="A84" s="15" t="s">
        <v>125</v>
      </c>
      <c r="B84" s="16">
        <v>1474</v>
      </c>
      <c r="C84" s="17">
        <v>7</v>
      </c>
      <c r="D84" s="17">
        <v>281</v>
      </c>
      <c r="E84" s="17">
        <v>200</v>
      </c>
      <c r="F84" s="18">
        <f t="shared" si="42"/>
        <v>1962</v>
      </c>
      <c r="G84" s="19">
        <v>3627</v>
      </c>
      <c r="H84" s="17">
        <v>2620</v>
      </c>
      <c r="I84" s="20">
        <f t="shared" si="43"/>
        <v>6247</v>
      </c>
      <c r="J84" s="19">
        <v>7</v>
      </c>
      <c r="K84" s="17">
        <v>55</v>
      </c>
      <c r="L84" s="20">
        <f t="shared" si="44"/>
        <v>62</v>
      </c>
      <c r="M84" s="21">
        <v>10</v>
      </c>
      <c r="N84" s="22">
        <v>1</v>
      </c>
      <c r="O84" s="22">
        <v>0</v>
      </c>
      <c r="P84" s="22">
        <v>3</v>
      </c>
      <c r="Q84" s="23">
        <v>26</v>
      </c>
      <c r="R84" s="17">
        <v>32</v>
      </c>
      <c r="S84" s="18">
        <f t="shared" si="45"/>
        <v>58</v>
      </c>
      <c r="T84" s="23">
        <v>3906</v>
      </c>
      <c r="U84" s="17">
        <v>1415</v>
      </c>
      <c r="V84" s="22">
        <v>709</v>
      </c>
      <c r="W84" s="20">
        <v>603</v>
      </c>
      <c r="X84" s="23">
        <v>109</v>
      </c>
      <c r="Y84" s="17">
        <v>34</v>
      </c>
      <c r="Z84" s="17">
        <v>0</v>
      </c>
      <c r="AA84" s="25">
        <v>0</v>
      </c>
      <c r="AB84" s="26">
        <f t="shared" si="46"/>
        <v>143</v>
      </c>
      <c r="AC84" s="27">
        <v>78</v>
      </c>
      <c r="AD84" s="28">
        <v>8</v>
      </c>
      <c r="AE84" s="29">
        <v>5</v>
      </c>
      <c r="AF84" s="28">
        <v>1526</v>
      </c>
      <c r="AG84" s="22">
        <v>1493</v>
      </c>
      <c r="AH84" s="22">
        <v>25</v>
      </c>
      <c r="AI84" s="22">
        <v>14</v>
      </c>
      <c r="AJ84" s="22">
        <v>0</v>
      </c>
      <c r="AK84" s="22">
        <v>0</v>
      </c>
      <c r="AL84" s="29">
        <v>0</v>
      </c>
      <c r="AM84" s="28">
        <v>963</v>
      </c>
      <c r="AN84" s="22">
        <v>564</v>
      </c>
      <c r="AO84" s="22">
        <v>0</v>
      </c>
      <c r="AP84" s="22">
        <v>0</v>
      </c>
      <c r="AQ84" s="22">
        <v>72</v>
      </c>
      <c r="AR84" s="22">
        <v>30</v>
      </c>
      <c r="AS84" s="32">
        <v>0</v>
      </c>
      <c r="AT84" s="44">
        <v>8328</v>
      </c>
      <c r="AU84" s="48">
        <v>15117</v>
      </c>
      <c r="AV84" s="49">
        <v>2892</v>
      </c>
      <c r="AW84" s="21">
        <v>44</v>
      </c>
      <c r="AX84" s="50">
        <v>5145</v>
      </c>
      <c r="AY84" s="51">
        <v>1518</v>
      </c>
      <c r="AZ84" s="22">
        <v>7</v>
      </c>
      <c r="BA84" s="52">
        <v>1525</v>
      </c>
      <c r="BB84" s="40">
        <v>8772</v>
      </c>
      <c r="BC84" s="41">
        <v>2620</v>
      </c>
      <c r="BD84" s="42">
        <v>11392</v>
      </c>
      <c r="BE84" s="33">
        <v>13517</v>
      </c>
      <c r="BF84" s="53">
        <v>20306</v>
      </c>
      <c r="BG84" s="43">
        <v>0.7700140449438202</v>
      </c>
    </row>
    <row r="85" spans="1:59" ht="19.5" customHeight="1" x14ac:dyDescent="0.15">
      <c r="A85" s="105" t="s">
        <v>126</v>
      </c>
      <c r="B85" s="106">
        <v>1671</v>
      </c>
      <c r="C85" s="107">
        <v>2</v>
      </c>
      <c r="D85" s="107">
        <v>429</v>
      </c>
      <c r="E85" s="107">
        <v>195</v>
      </c>
      <c r="F85" s="108">
        <f t="shared" si="42"/>
        <v>2297</v>
      </c>
      <c r="G85" s="109">
        <v>8311</v>
      </c>
      <c r="H85" s="107">
        <v>2645</v>
      </c>
      <c r="I85" s="110">
        <f t="shared" si="43"/>
        <v>10956</v>
      </c>
      <c r="J85" s="109">
        <v>2</v>
      </c>
      <c r="K85" s="107">
        <v>37</v>
      </c>
      <c r="L85" s="110">
        <f t="shared" si="44"/>
        <v>39</v>
      </c>
      <c r="M85" s="112">
        <v>10</v>
      </c>
      <c r="N85" s="113">
        <v>0</v>
      </c>
      <c r="O85" s="113">
        <v>0</v>
      </c>
      <c r="P85" s="113">
        <v>1</v>
      </c>
      <c r="Q85" s="114">
        <v>26</v>
      </c>
      <c r="R85" s="107">
        <v>30</v>
      </c>
      <c r="S85" s="108">
        <f t="shared" si="45"/>
        <v>56</v>
      </c>
      <c r="T85" s="114">
        <v>5199</v>
      </c>
      <c r="U85" s="107">
        <v>828</v>
      </c>
      <c r="V85" s="113">
        <v>0</v>
      </c>
      <c r="W85" s="110">
        <v>980</v>
      </c>
      <c r="X85" s="114">
        <v>151</v>
      </c>
      <c r="Y85" s="107">
        <v>32</v>
      </c>
      <c r="Z85" s="107">
        <v>0</v>
      </c>
      <c r="AA85" s="115">
        <v>0</v>
      </c>
      <c r="AB85" s="116">
        <f t="shared" si="46"/>
        <v>183</v>
      </c>
      <c r="AC85" s="117">
        <v>36</v>
      </c>
      <c r="AD85" s="118">
        <v>45</v>
      </c>
      <c r="AE85" s="119">
        <v>4</v>
      </c>
      <c r="AF85" s="118">
        <v>1919</v>
      </c>
      <c r="AG85" s="113">
        <v>1754</v>
      </c>
      <c r="AH85" s="113">
        <v>149</v>
      </c>
      <c r="AI85" s="113">
        <v>69</v>
      </c>
      <c r="AJ85" s="113">
        <v>0</v>
      </c>
      <c r="AK85" s="113">
        <v>0</v>
      </c>
      <c r="AL85" s="119">
        <v>0</v>
      </c>
      <c r="AM85" s="118">
        <v>1363</v>
      </c>
      <c r="AN85" s="113">
        <v>783</v>
      </c>
      <c r="AO85" s="113">
        <v>0</v>
      </c>
      <c r="AP85" s="113">
        <v>0</v>
      </c>
      <c r="AQ85" s="113">
        <v>7</v>
      </c>
      <c r="AR85" s="113">
        <v>0</v>
      </c>
      <c r="AS85" s="120">
        <v>0</v>
      </c>
      <c r="AT85" s="111">
        <v>13334</v>
      </c>
      <c r="AU85" s="99">
        <v>22146</v>
      </c>
      <c r="AV85" s="100">
        <v>2889</v>
      </c>
      <c r="AW85" s="112">
        <v>7</v>
      </c>
      <c r="AX85" s="50">
        <v>4864</v>
      </c>
      <c r="AY85" s="124">
        <v>1678</v>
      </c>
      <c r="AZ85" s="113">
        <v>2</v>
      </c>
      <c r="BA85" s="125">
        <v>1680</v>
      </c>
      <c r="BB85" s="40">
        <v>13175</v>
      </c>
      <c r="BC85" s="41">
        <v>2645</v>
      </c>
      <c r="BD85" s="42">
        <v>15820</v>
      </c>
      <c r="BE85" s="33">
        <v>18205</v>
      </c>
      <c r="BF85" s="53">
        <v>27017</v>
      </c>
      <c r="BG85" s="43">
        <v>0.8328065739570164</v>
      </c>
    </row>
    <row r="86" spans="1:59" ht="19.5" customHeight="1" thickBot="1" x14ac:dyDescent="0.2">
      <c r="A86" s="126" t="s">
        <v>127</v>
      </c>
      <c r="B86" s="121">
        <v>938</v>
      </c>
      <c r="C86" s="122">
        <v>4</v>
      </c>
      <c r="D86" s="122">
        <v>171</v>
      </c>
      <c r="E86" s="122">
        <v>168</v>
      </c>
      <c r="F86" s="127">
        <f t="shared" si="42"/>
        <v>1281</v>
      </c>
      <c r="G86" s="128">
        <v>2844</v>
      </c>
      <c r="H86" s="122">
        <v>2968</v>
      </c>
      <c r="I86" s="129">
        <f t="shared" si="43"/>
        <v>5812</v>
      </c>
      <c r="J86" s="128">
        <v>0</v>
      </c>
      <c r="K86" s="122">
        <v>21</v>
      </c>
      <c r="L86" s="129">
        <f t="shared" si="44"/>
        <v>21</v>
      </c>
      <c r="M86" s="101">
        <v>13</v>
      </c>
      <c r="N86" s="130">
        <v>0</v>
      </c>
      <c r="O86" s="130">
        <v>0</v>
      </c>
      <c r="P86" s="130">
        <v>5</v>
      </c>
      <c r="Q86" s="131">
        <v>11</v>
      </c>
      <c r="R86" s="122">
        <v>19</v>
      </c>
      <c r="S86" s="127">
        <f t="shared" si="45"/>
        <v>30</v>
      </c>
      <c r="T86" s="131">
        <v>2978</v>
      </c>
      <c r="U86" s="122">
        <v>367</v>
      </c>
      <c r="V86" s="130">
        <v>0</v>
      </c>
      <c r="W86" s="129">
        <v>532</v>
      </c>
      <c r="X86" s="131">
        <v>119</v>
      </c>
      <c r="Y86" s="122">
        <v>33</v>
      </c>
      <c r="Z86" s="122">
        <v>0</v>
      </c>
      <c r="AA86" s="132">
        <v>0</v>
      </c>
      <c r="AB86" s="123">
        <f t="shared" si="46"/>
        <v>152</v>
      </c>
      <c r="AC86" s="133">
        <v>1</v>
      </c>
      <c r="AD86" s="134">
        <v>29</v>
      </c>
      <c r="AE86" s="135">
        <v>0</v>
      </c>
      <c r="AF86" s="134">
        <v>1136</v>
      </c>
      <c r="AG86" s="130">
        <v>964</v>
      </c>
      <c r="AH86" s="130">
        <v>168</v>
      </c>
      <c r="AI86" s="130">
        <v>80</v>
      </c>
      <c r="AJ86" s="130">
        <v>0</v>
      </c>
      <c r="AK86" s="130">
        <v>0</v>
      </c>
      <c r="AL86" s="135">
        <v>0</v>
      </c>
      <c r="AM86" s="134">
        <v>433</v>
      </c>
      <c r="AN86" s="130">
        <v>214</v>
      </c>
      <c r="AO86" s="130">
        <v>0</v>
      </c>
      <c r="AP86" s="130">
        <v>0</v>
      </c>
      <c r="AQ86" s="130">
        <v>0</v>
      </c>
      <c r="AR86" s="130">
        <v>0</v>
      </c>
      <c r="AS86" s="136">
        <v>0</v>
      </c>
      <c r="AT86" s="100">
        <v>7149</v>
      </c>
      <c r="AU86" s="99">
        <v>11908</v>
      </c>
      <c r="AV86" s="100">
        <v>3174</v>
      </c>
      <c r="AW86" s="137">
        <v>30</v>
      </c>
      <c r="AX86" s="50">
        <v>3290</v>
      </c>
      <c r="AY86" s="138">
        <v>968</v>
      </c>
      <c r="AZ86" s="139">
        <v>4</v>
      </c>
      <c r="BA86" s="140">
        <v>972</v>
      </c>
      <c r="BB86" s="54">
        <v>6134</v>
      </c>
      <c r="BC86" s="55">
        <v>2968</v>
      </c>
      <c r="BD86" s="56">
        <v>9102</v>
      </c>
      <c r="BE86" s="57">
        <v>10469</v>
      </c>
      <c r="BF86" s="58">
        <v>15228</v>
      </c>
      <c r="BG86" s="59">
        <v>0.67391782025928371</v>
      </c>
    </row>
    <row r="87" spans="1:59" ht="19.5" customHeight="1" thickTop="1" thickBot="1" x14ac:dyDescent="0.2">
      <c r="A87" s="60" t="s">
        <v>60</v>
      </c>
      <c r="B87" s="61">
        <f>SUM(B83:B86)</f>
        <v>4960</v>
      </c>
      <c r="C87" s="62">
        <f t="shared" ref="C87:AS87" si="47">SUM(C83:C86)</f>
        <v>17</v>
      </c>
      <c r="D87" s="62">
        <f t="shared" si="47"/>
        <v>1077</v>
      </c>
      <c r="E87" s="62">
        <f t="shared" si="47"/>
        <v>719</v>
      </c>
      <c r="F87" s="63">
        <f t="shared" si="47"/>
        <v>6773</v>
      </c>
      <c r="G87" s="64">
        <f t="shared" si="47"/>
        <v>17337</v>
      </c>
      <c r="H87" s="62">
        <f t="shared" si="47"/>
        <v>10859</v>
      </c>
      <c r="I87" s="65">
        <f t="shared" si="47"/>
        <v>28196</v>
      </c>
      <c r="J87" s="64">
        <f t="shared" si="47"/>
        <v>12</v>
      </c>
      <c r="K87" s="62">
        <f t="shared" si="47"/>
        <v>152</v>
      </c>
      <c r="L87" s="65">
        <f t="shared" si="47"/>
        <v>164</v>
      </c>
      <c r="M87" s="67">
        <f t="shared" si="47"/>
        <v>42</v>
      </c>
      <c r="N87" s="68">
        <f t="shared" si="47"/>
        <v>1</v>
      </c>
      <c r="O87" s="68">
        <f t="shared" si="47"/>
        <v>0</v>
      </c>
      <c r="P87" s="68">
        <f t="shared" si="47"/>
        <v>10</v>
      </c>
      <c r="Q87" s="69">
        <f t="shared" si="47"/>
        <v>81</v>
      </c>
      <c r="R87" s="62">
        <f t="shared" si="47"/>
        <v>110</v>
      </c>
      <c r="S87" s="63">
        <f t="shared" si="47"/>
        <v>191</v>
      </c>
      <c r="T87" s="69">
        <f t="shared" si="47"/>
        <v>14799</v>
      </c>
      <c r="U87" s="62">
        <f t="shared" si="47"/>
        <v>3038</v>
      </c>
      <c r="V87" s="68">
        <f t="shared" si="47"/>
        <v>709</v>
      </c>
      <c r="W87" s="65">
        <f t="shared" si="47"/>
        <v>2622</v>
      </c>
      <c r="X87" s="69">
        <f t="shared" si="47"/>
        <v>469</v>
      </c>
      <c r="Y87" s="62">
        <f t="shared" si="47"/>
        <v>127</v>
      </c>
      <c r="Z87" s="62">
        <f t="shared" si="47"/>
        <v>0</v>
      </c>
      <c r="AA87" s="70">
        <f t="shared" si="47"/>
        <v>0</v>
      </c>
      <c r="AB87" s="71">
        <f t="shared" si="47"/>
        <v>596</v>
      </c>
      <c r="AC87" s="72">
        <f t="shared" si="47"/>
        <v>116</v>
      </c>
      <c r="AD87" s="73">
        <f t="shared" si="47"/>
        <v>86</v>
      </c>
      <c r="AE87" s="74">
        <f t="shared" si="47"/>
        <v>9</v>
      </c>
      <c r="AF87" s="73">
        <f t="shared" si="47"/>
        <v>5733</v>
      </c>
      <c r="AG87" s="68">
        <f t="shared" si="47"/>
        <v>5356</v>
      </c>
      <c r="AH87" s="68">
        <f t="shared" si="47"/>
        <v>348</v>
      </c>
      <c r="AI87" s="68">
        <f t="shared" si="47"/>
        <v>163</v>
      </c>
      <c r="AJ87" s="68">
        <f t="shared" si="47"/>
        <v>0</v>
      </c>
      <c r="AK87" s="68">
        <f t="shared" si="47"/>
        <v>0</v>
      </c>
      <c r="AL87" s="74">
        <f t="shared" si="47"/>
        <v>0</v>
      </c>
      <c r="AM87" s="73">
        <f t="shared" si="47"/>
        <v>3577</v>
      </c>
      <c r="AN87" s="68">
        <f t="shared" si="47"/>
        <v>1847</v>
      </c>
      <c r="AO87" s="68">
        <f t="shared" si="47"/>
        <v>0</v>
      </c>
      <c r="AP87" s="68">
        <f t="shared" si="47"/>
        <v>0</v>
      </c>
      <c r="AQ87" s="68">
        <f t="shared" si="47"/>
        <v>80</v>
      </c>
      <c r="AR87" s="68">
        <f t="shared" si="47"/>
        <v>31</v>
      </c>
      <c r="AS87" s="75">
        <f t="shared" si="47"/>
        <v>0</v>
      </c>
      <c r="AT87" s="66">
        <v>35326</v>
      </c>
      <c r="AU87" s="76">
        <v>60544</v>
      </c>
      <c r="AV87" s="66">
        <v>11789</v>
      </c>
      <c r="AW87" s="67">
        <v>82</v>
      </c>
      <c r="AX87" s="77">
        <v>17358</v>
      </c>
      <c r="AY87" s="78">
        <v>5042</v>
      </c>
      <c r="AZ87" s="68">
        <v>17</v>
      </c>
      <c r="BA87" s="79">
        <v>5059</v>
      </c>
      <c r="BB87" s="80">
        <v>34695</v>
      </c>
      <c r="BC87" s="81">
        <v>10859</v>
      </c>
      <c r="BD87" s="82">
        <v>45554</v>
      </c>
      <c r="BE87" s="66">
        <v>52766</v>
      </c>
      <c r="BF87" s="76">
        <v>77984</v>
      </c>
      <c r="BG87" s="83">
        <v>0.76162356763401673</v>
      </c>
    </row>
    <row r="88" spans="1:59" ht="19.5" customHeight="1" thickTop="1" x14ac:dyDescent="0.15">
      <c r="A88" s="15" t="s">
        <v>128</v>
      </c>
      <c r="B88" s="16">
        <v>2280</v>
      </c>
      <c r="C88" s="17">
        <v>22</v>
      </c>
      <c r="D88" s="17">
        <v>427</v>
      </c>
      <c r="E88" s="17">
        <v>409</v>
      </c>
      <c r="F88" s="18">
        <f t="shared" ref="F88:F100" si="48">SUM(B88:E88)</f>
        <v>3138</v>
      </c>
      <c r="G88" s="19">
        <v>3561</v>
      </c>
      <c r="H88" s="17">
        <v>3680</v>
      </c>
      <c r="I88" s="20">
        <f t="shared" ref="I88:I100" si="49">SUM(G88:H88)</f>
        <v>7241</v>
      </c>
      <c r="J88" s="19">
        <v>7</v>
      </c>
      <c r="K88" s="17">
        <v>242</v>
      </c>
      <c r="L88" s="20">
        <f t="shared" ref="L88:L100" si="50">SUM(J88:K88)</f>
        <v>249</v>
      </c>
      <c r="M88" s="21">
        <v>13</v>
      </c>
      <c r="N88" s="22">
        <v>1</v>
      </c>
      <c r="O88" s="22">
        <v>0</v>
      </c>
      <c r="P88" s="22">
        <v>3</v>
      </c>
      <c r="Q88" s="23">
        <v>26</v>
      </c>
      <c r="R88" s="17">
        <v>158</v>
      </c>
      <c r="S88" s="18">
        <f t="shared" ref="S88:S100" si="51">SUM(Q88:R88)</f>
        <v>184</v>
      </c>
      <c r="T88" s="23">
        <v>7376</v>
      </c>
      <c r="U88" s="17">
        <v>2860</v>
      </c>
      <c r="V88" s="22">
        <v>0</v>
      </c>
      <c r="W88" s="20">
        <v>808</v>
      </c>
      <c r="X88" s="23">
        <v>159</v>
      </c>
      <c r="Y88" s="17">
        <v>47</v>
      </c>
      <c r="Z88" s="17">
        <v>0</v>
      </c>
      <c r="AA88" s="25">
        <v>0</v>
      </c>
      <c r="AB88" s="26">
        <f t="shared" ref="AB88:AB100" si="52">SUM(X88:AA88)</f>
        <v>206</v>
      </c>
      <c r="AC88" s="27">
        <v>527</v>
      </c>
      <c r="AD88" s="28">
        <v>44</v>
      </c>
      <c r="AE88" s="29">
        <v>6</v>
      </c>
      <c r="AF88" s="28">
        <v>2760</v>
      </c>
      <c r="AG88" s="22">
        <v>2578</v>
      </c>
      <c r="AH88" s="22">
        <v>95</v>
      </c>
      <c r="AI88" s="22">
        <v>43</v>
      </c>
      <c r="AJ88" s="22">
        <v>0</v>
      </c>
      <c r="AK88" s="22">
        <v>0</v>
      </c>
      <c r="AL88" s="29">
        <v>11</v>
      </c>
      <c r="AM88" s="28">
        <v>809</v>
      </c>
      <c r="AN88" s="22">
        <v>433</v>
      </c>
      <c r="AO88" s="22">
        <v>0</v>
      </c>
      <c r="AP88" s="22">
        <v>0</v>
      </c>
      <c r="AQ88" s="22">
        <v>439</v>
      </c>
      <c r="AR88" s="22">
        <v>11</v>
      </c>
      <c r="AS88" s="32">
        <v>0</v>
      </c>
      <c r="AT88" s="33">
        <v>10759</v>
      </c>
      <c r="AU88" s="34">
        <v>23121</v>
      </c>
      <c r="AV88" s="35">
        <v>4366</v>
      </c>
      <c r="AW88" s="21">
        <v>27</v>
      </c>
      <c r="AX88" s="50">
        <v>6943</v>
      </c>
      <c r="AY88" s="51">
        <v>2307</v>
      </c>
      <c r="AZ88" s="22">
        <v>22</v>
      </c>
      <c r="BA88" s="52">
        <v>2329</v>
      </c>
      <c r="BB88" s="40">
        <v>10504</v>
      </c>
      <c r="BC88" s="41">
        <v>3680</v>
      </c>
      <c r="BD88" s="42">
        <v>14184</v>
      </c>
      <c r="BE88" s="33">
        <v>17729</v>
      </c>
      <c r="BF88" s="85">
        <v>30091</v>
      </c>
      <c r="BG88" s="86">
        <v>0.74055273547659339</v>
      </c>
    </row>
    <row r="89" spans="1:59" ht="19.5" customHeight="1" x14ac:dyDescent="0.15">
      <c r="A89" s="15" t="s">
        <v>129</v>
      </c>
      <c r="B89" s="16">
        <v>1025</v>
      </c>
      <c r="C89" s="17">
        <v>4</v>
      </c>
      <c r="D89" s="17">
        <v>273</v>
      </c>
      <c r="E89" s="17">
        <v>252</v>
      </c>
      <c r="F89" s="18">
        <f t="shared" si="48"/>
        <v>1554</v>
      </c>
      <c r="G89" s="19">
        <v>2893</v>
      </c>
      <c r="H89" s="17">
        <v>4024</v>
      </c>
      <c r="I89" s="20">
        <f t="shared" si="49"/>
        <v>6917</v>
      </c>
      <c r="J89" s="19">
        <v>1</v>
      </c>
      <c r="K89" s="17">
        <v>68</v>
      </c>
      <c r="L89" s="20">
        <f t="shared" si="50"/>
        <v>69</v>
      </c>
      <c r="M89" s="21">
        <v>4</v>
      </c>
      <c r="N89" s="22">
        <v>0</v>
      </c>
      <c r="O89" s="22">
        <v>0</v>
      </c>
      <c r="P89" s="22">
        <v>1</v>
      </c>
      <c r="Q89" s="23">
        <v>11</v>
      </c>
      <c r="R89" s="17">
        <v>77</v>
      </c>
      <c r="S89" s="18">
        <f t="shared" si="51"/>
        <v>88</v>
      </c>
      <c r="T89" s="23">
        <v>4360</v>
      </c>
      <c r="U89" s="17">
        <v>1375</v>
      </c>
      <c r="V89" s="22">
        <v>0</v>
      </c>
      <c r="W89" s="20">
        <v>625</v>
      </c>
      <c r="X89" s="23">
        <v>106</v>
      </c>
      <c r="Y89" s="17">
        <v>25</v>
      </c>
      <c r="Z89" s="17">
        <v>0</v>
      </c>
      <c r="AA89" s="25">
        <v>0</v>
      </c>
      <c r="AB89" s="26">
        <f t="shared" si="52"/>
        <v>131</v>
      </c>
      <c r="AC89" s="27">
        <v>116</v>
      </c>
      <c r="AD89" s="28">
        <v>36</v>
      </c>
      <c r="AE89" s="29">
        <v>0</v>
      </c>
      <c r="AF89" s="28">
        <v>1417</v>
      </c>
      <c r="AG89" s="22">
        <v>1268</v>
      </c>
      <c r="AH89" s="22">
        <v>115</v>
      </c>
      <c r="AI89" s="22">
        <v>53</v>
      </c>
      <c r="AJ89" s="22">
        <v>0</v>
      </c>
      <c r="AK89" s="22">
        <v>0</v>
      </c>
      <c r="AL89" s="29">
        <v>28</v>
      </c>
      <c r="AM89" s="28">
        <v>314</v>
      </c>
      <c r="AN89" s="22">
        <v>201</v>
      </c>
      <c r="AO89" s="22">
        <v>0</v>
      </c>
      <c r="AP89" s="22">
        <v>0</v>
      </c>
      <c r="AQ89" s="22">
        <v>93</v>
      </c>
      <c r="AR89" s="22">
        <v>27</v>
      </c>
      <c r="AS89" s="32">
        <v>0</v>
      </c>
      <c r="AT89" s="44">
        <v>8596</v>
      </c>
      <c r="AU89" s="48">
        <v>15178</v>
      </c>
      <c r="AV89" s="49">
        <v>4352</v>
      </c>
      <c r="AW89" s="21">
        <v>230</v>
      </c>
      <c r="AX89" s="50">
        <v>4279</v>
      </c>
      <c r="AY89" s="51">
        <v>1255</v>
      </c>
      <c r="AZ89" s="22">
        <v>4</v>
      </c>
      <c r="BA89" s="52">
        <v>1259</v>
      </c>
      <c r="BB89" s="40">
        <v>7172</v>
      </c>
      <c r="BC89" s="41">
        <v>4024</v>
      </c>
      <c r="BD89" s="42">
        <v>11196</v>
      </c>
      <c r="BE89" s="33">
        <v>13105</v>
      </c>
      <c r="BF89" s="53">
        <v>19687</v>
      </c>
      <c r="BG89" s="43">
        <v>0.64058592354412291</v>
      </c>
    </row>
    <row r="90" spans="1:59" ht="19.5" customHeight="1" x14ac:dyDescent="0.15">
      <c r="A90" s="15" t="s">
        <v>130</v>
      </c>
      <c r="B90" s="16">
        <v>1255</v>
      </c>
      <c r="C90" s="17">
        <v>7</v>
      </c>
      <c r="D90" s="17">
        <v>291</v>
      </c>
      <c r="E90" s="17">
        <v>285</v>
      </c>
      <c r="F90" s="18">
        <f t="shared" si="48"/>
        <v>1838</v>
      </c>
      <c r="G90" s="19">
        <v>4878</v>
      </c>
      <c r="H90" s="17">
        <v>3799</v>
      </c>
      <c r="I90" s="20">
        <f t="shared" si="49"/>
        <v>8677</v>
      </c>
      <c r="J90" s="19">
        <v>0</v>
      </c>
      <c r="K90" s="17">
        <v>137</v>
      </c>
      <c r="L90" s="20">
        <f t="shared" si="50"/>
        <v>137</v>
      </c>
      <c r="M90" s="21">
        <v>6</v>
      </c>
      <c r="N90" s="22">
        <v>1</v>
      </c>
      <c r="O90" s="22">
        <v>0</v>
      </c>
      <c r="P90" s="22">
        <v>1</v>
      </c>
      <c r="Q90" s="23">
        <v>16</v>
      </c>
      <c r="R90" s="17">
        <v>69</v>
      </c>
      <c r="S90" s="18">
        <f t="shared" si="51"/>
        <v>85</v>
      </c>
      <c r="T90" s="23">
        <v>3942</v>
      </c>
      <c r="U90" s="17">
        <v>1466</v>
      </c>
      <c r="V90" s="22">
        <v>0</v>
      </c>
      <c r="W90" s="20">
        <v>564</v>
      </c>
      <c r="X90" s="23">
        <v>108</v>
      </c>
      <c r="Y90" s="17">
        <v>29</v>
      </c>
      <c r="Z90" s="17">
        <v>2</v>
      </c>
      <c r="AA90" s="25">
        <v>0</v>
      </c>
      <c r="AB90" s="26">
        <f t="shared" si="52"/>
        <v>139</v>
      </c>
      <c r="AC90" s="27">
        <v>58</v>
      </c>
      <c r="AD90" s="28">
        <v>15</v>
      </c>
      <c r="AE90" s="29">
        <v>2</v>
      </c>
      <c r="AF90" s="28">
        <v>1408</v>
      </c>
      <c r="AG90" s="22">
        <v>1374</v>
      </c>
      <c r="AH90" s="22">
        <v>30</v>
      </c>
      <c r="AI90" s="22">
        <v>11</v>
      </c>
      <c r="AJ90" s="22">
        <v>0</v>
      </c>
      <c r="AK90" s="22">
        <v>0</v>
      </c>
      <c r="AL90" s="29">
        <v>0</v>
      </c>
      <c r="AM90" s="28">
        <v>375</v>
      </c>
      <c r="AN90" s="22">
        <v>295</v>
      </c>
      <c r="AO90" s="22">
        <v>0</v>
      </c>
      <c r="AP90" s="22">
        <v>0</v>
      </c>
      <c r="AQ90" s="22">
        <v>28</v>
      </c>
      <c r="AR90" s="22">
        <v>3</v>
      </c>
      <c r="AS90" s="32">
        <v>0</v>
      </c>
      <c r="AT90" s="44">
        <v>10698</v>
      </c>
      <c r="AU90" s="48">
        <v>16753</v>
      </c>
      <c r="AV90" s="49">
        <v>4234</v>
      </c>
      <c r="AW90" s="21">
        <v>0</v>
      </c>
      <c r="AX90" s="50">
        <v>3371</v>
      </c>
      <c r="AY90" s="51">
        <v>1255</v>
      </c>
      <c r="AZ90" s="22">
        <v>7</v>
      </c>
      <c r="BA90" s="52">
        <v>1262</v>
      </c>
      <c r="BB90" s="40">
        <v>8249</v>
      </c>
      <c r="BC90" s="41">
        <v>3799</v>
      </c>
      <c r="BD90" s="42">
        <v>12048</v>
      </c>
      <c r="BE90" s="33">
        <v>14069</v>
      </c>
      <c r="BF90" s="53">
        <v>20124</v>
      </c>
      <c r="BG90" s="43">
        <v>0.68467795484727756</v>
      </c>
    </row>
    <row r="91" spans="1:59" ht="19.5" customHeight="1" x14ac:dyDescent="0.15">
      <c r="A91" s="15" t="s">
        <v>131</v>
      </c>
      <c r="B91" s="16">
        <v>446</v>
      </c>
      <c r="C91" s="17">
        <v>1</v>
      </c>
      <c r="D91" s="17">
        <v>124</v>
      </c>
      <c r="E91" s="17">
        <v>173</v>
      </c>
      <c r="F91" s="18">
        <f t="shared" si="48"/>
        <v>744</v>
      </c>
      <c r="G91" s="19">
        <v>1618</v>
      </c>
      <c r="H91" s="17">
        <v>2905</v>
      </c>
      <c r="I91" s="20">
        <f t="shared" si="49"/>
        <v>4523</v>
      </c>
      <c r="J91" s="19">
        <v>0</v>
      </c>
      <c r="K91" s="17">
        <v>66</v>
      </c>
      <c r="L91" s="20">
        <f t="shared" si="50"/>
        <v>66</v>
      </c>
      <c r="M91" s="21">
        <v>2</v>
      </c>
      <c r="N91" s="22">
        <v>0</v>
      </c>
      <c r="O91" s="22">
        <v>0</v>
      </c>
      <c r="P91" s="22">
        <v>0</v>
      </c>
      <c r="Q91" s="23">
        <v>16</v>
      </c>
      <c r="R91" s="17">
        <v>44</v>
      </c>
      <c r="S91" s="18">
        <f t="shared" si="51"/>
        <v>60</v>
      </c>
      <c r="T91" s="23">
        <v>2079</v>
      </c>
      <c r="U91" s="17">
        <v>875</v>
      </c>
      <c r="V91" s="22">
        <v>0</v>
      </c>
      <c r="W91" s="20">
        <v>269</v>
      </c>
      <c r="X91" s="23">
        <v>52</v>
      </c>
      <c r="Y91" s="17">
        <v>15</v>
      </c>
      <c r="Z91" s="17">
        <v>0</v>
      </c>
      <c r="AA91" s="25">
        <v>0</v>
      </c>
      <c r="AB91" s="26">
        <f t="shared" si="52"/>
        <v>67</v>
      </c>
      <c r="AC91" s="27">
        <v>65</v>
      </c>
      <c r="AD91" s="28">
        <v>73</v>
      </c>
      <c r="AE91" s="29">
        <v>1</v>
      </c>
      <c r="AF91" s="28">
        <v>721</v>
      </c>
      <c r="AG91" s="22">
        <v>631</v>
      </c>
      <c r="AH91" s="22">
        <v>84</v>
      </c>
      <c r="AI91" s="22">
        <v>71</v>
      </c>
      <c r="AJ91" s="22">
        <v>0</v>
      </c>
      <c r="AK91" s="22">
        <v>0</v>
      </c>
      <c r="AL91" s="29">
        <v>3</v>
      </c>
      <c r="AM91" s="28">
        <v>252</v>
      </c>
      <c r="AN91" s="22">
        <v>198</v>
      </c>
      <c r="AO91" s="22">
        <v>0</v>
      </c>
      <c r="AP91" s="22">
        <v>0</v>
      </c>
      <c r="AQ91" s="22">
        <v>40</v>
      </c>
      <c r="AR91" s="22">
        <v>17</v>
      </c>
      <c r="AS91" s="32">
        <v>0</v>
      </c>
      <c r="AT91" s="44">
        <v>5385</v>
      </c>
      <c r="AU91" s="48">
        <v>8760</v>
      </c>
      <c r="AV91" s="49">
        <v>3147</v>
      </c>
      <c r="AW91" s="21">
        <v>0</v>
      </c>
      <c r="AX91" s="50">
        <v>1073</v>
      </c>
      <c r="AY91" s="51">
        <v>446</v>
      </c>
      <c r="AZ91" s="22">
        <v>1</v>
      </c>
      <c r="BA91" s="52">
        <v>447</v>
      </c>
      <c r="BB91" s="40">
        <v>2691</v>
      </c>
      <c r="BC91" s="41">
        <v>2905</v>
      </c>
      <c r="BD91" s="42">
        <v>5596</v>
      </c>
      <c r="BE91" s="33">
        <v>6458</v>
      </c>
      <c r="BF91" s="53">
        <v>9833</v>
      </c>
      <c r="BG91" s="43">
        <v>0.48087919942816298</v>
      </c>
    </row>
    <row r="92" spans="1:59" ht="19.5" customHeight="1" x14ac:dyDescent="0.15">
      <c r="A92" s="15" t="s">
        <v>132</v>
      </c>
      <c r="B92" s="16">
        <v>1241</v>
      </c>
      <c r="C92" s="17">
        <v>10</v>
      </c>
      <c r="D92" s="17">
        <v>210</v>
      </c>
      <c r="E92" s="17">
        <v>181</v>
      </c>
      <c r="F92" s="18">
        <f t="shared" si="48"/>
        <v>1642</v>
      </c>
      <c r="G92" s="19">
        <v>3238</v>
      </c>
      <c r="H92" s="17">
        <v>3270</v>
      </c>
      <c r="I92" s="20">
        <f t="shared" si="49"/>
        <v>6508</v>
      </c>
      <c r="J92" s="19">
        <v>4</v>
      </c>
      <c r="K92" s="17">
        <v>50</v>
      </c>
      <c r="L92" s="20">
        <f t="shared" si="50"/>
        <v>54</v>
      </c>
      <c r="M92" s="21">
        <v>8</v>
      </c>
      <c r="N92" s="22">
        <v>0</v>
      </c>
      <c r="O92" s="22">
        <v>0</v>
      </c>
      <c r="P92" s="22">
        <v>2</v>
      </c>
      <c r="Q92" s="23">
        <v>12</v>
      </c>
      <c r="R92" s="17">
        <v>49</v>
      </c>
      <c r="S92" s="18">
        <f t="shared" si="51"/>
        <v>61</v>
      </c>
      <c r="T92" s="23">
        <v>3597</v>
      </c>
      <c r="U92" s="17">
        <v>924</v>
      </c>
      <c r="V92" s="22">
        <v>0</v>
      </c>
      <c r="W92" s="20">
        <v>590</v>
      </c>
      <c r="X92" s="23">
        <v>85</v>
      </c>
      <c r="Y92" s="17">
        <v>26</v>
      </c>
      <c r="Z92" s="17">
        <v>0</v>
      </c>
      <c r="AA92" s="25">
        <v>0</v>
      </c>
      <c r="AB92" s="26">
        <f t="shared" si="52"/>
        <v>111</v>
      </c>
      <c r="AC92" s="27">
        <v>1</v>
      </c>
      <c r="AD92" s="28">
        <v>20</v>
      </c>
      <c r="AE92" s="29">
        <v>4</v>
      </c>
      <c r="AF92" s="28">
        <v>1327</v>
      </c>
      <c r="AG92" s="22">
        <v>1232</v>
      </c>
      <c r="AH92" s="22">
        <v>95</v>
      </c>
      <c r="AI92" s="22">
        <v>39</v>
      </c>
      <c r="AJ92" s="22">
        <v>0</v>
      </c>
      <c r="AK92" s="22">
        <v>0</v>
      </c>
      <c r="AL92" s="29">
        <v>0</v>
      </c>
      <c r="AM92" s="28">
        <v>257</v>
      </c>
      <c r="AN92" s="22">
        <v>165</v>
      </c>
      <c r="AO92" s="22">
        <v>0</v>
      </c>
      <c r="AP92" s="22">
        <v>0</v>
      </c>
      <c r="AQ92" s="22">
        <v>2</v>
      </c>
      <c r="AR92" s="22">
        <v>1</v>
      </c>
      <c r="AS92" s="32">
        <v>0</v>
      </c>
      <c r="AT92" s="44">
        <v>8263</v>
      </c>
      <c r="AU92" s="48">
        <v>13644</v>
      </c>
      <c r="AV92" s="49">
        <v>3519</v>
      </c>
      <c r="AW92" s="21">
        <v>2</v>
      </c>
      <c r="AX92" s="50">
        <v>3402</v>
      </c>
      <c r="AY92" s="51">
        <v>1243</v>
      </c>
      <c r="AZ92" s="22">
        <v>10</v>
      </c>
      <c r="BA92" s="52">
        <v>1253</v>
      </c>
      <c r="BB92" s="40">
        <v>6640</v>
      </c>
      <c r="BC92" s="41">
        <v>3270</v>
      </c>
      <c r="BD92" s="42">
        <v>9910</v>
      </c>
      <c r="BE92" s="33">
        <v>11667</v>
      </c>
      <c r="BF92" s="53">
        <v>17048</v>
      </c>
      <c r="BG92" s="43">
        <v>0.67003027245206859</v>
      </c>
    </row>
    <row r="93" spans="1:59" ht="19.5" customHeight="1" x14ac:dyDescent="0.15">
      <c r="A93" s="15" t="s">
        <v>133</v>
      </c>
      <c r="B93" s="16">
        <v>1125</v>
      </c>
      <c r="C93" s="17">
        <v>28</v>
      </c>
      <c r="D93" s="17">
        <v>212</v>
      </c>
      <c r="E93" s="17">
        <v>205</v>
      </c>
      <c r="F93" s="18">
        <f t="shared" si="48"/>
        <v>1570</v>
      </c>
      <c r="G93" s="19">
        <v>3029</v>
      </c>
      <c r="H93" s="17">
        <v>3076</v>
      </c>
      <c r="I93" s="20">
        <f t="shared" si="49"/>
        <v>6105</v>
      </c>
      <c r="J93" s="19">
        <v>1</v>
      </c>
      <c r="K93" s="17">
        <v>5</v>
      </c>
      <c r="L93" s="20">
        <f t="shared" si="50"/>
        <v>6</v>
      </c>
      <c r="M93" s="21">
        <v>3</v>
      </c>
      <c r="N93" s="22">
        <v>0</v>
      </c>
      <c r="O93" s="22">
        <v>0</v>
      </c>
      <c r="P93" s="22">
        <v>1</v>
      </c>
      <c r="Q93" s="23">
        <v>1</v>
      </c>
      <c r="R93" s="17">
        <v>36</v>
      </c>
      <c r="S93" s="18">
        <f t="shared" si="51"/>
        <v>37</v>
      </c>
      <c r="T93" s="23">
        <v>3388</v>
      </c>
      <c r="U93" s="17">
        <v>752</v>
      </c>
      <c r="V93" s="22">
        <v>0</v>
      </c>
      <c r="W93" s="20">
        <v>582</v>
      </c>
      <c r="X93" s="23">
        <v>79</v>
      </c>
      <c r="Y93" s="17">
        <v>21</v>
      </c>
      <c r="Z93" s="17">
        <v>0</v>
      </c>
      <c r="AA93" s="25">
        <v>0</v>
      </c>
      <c r="AB93" s="26">
        <f t="shared" si="52"/>
        <v>100</v>
      </c>
      <c r="AC93" s="27">
        <v>6</v>
      </c>
      <c r="AD93" s="28">
        <v>6</v>
      </c>
      <c r="AE93" s="29">
        <v>0</v>
      </c>
      <c r="AF93" s="28">
        <v>1294</v>
      </c>
      <c r="AG93" s="22">
        <v>1247</v>
      </c>
      <c r="AH93" s="22">
        <v>25</v>
      </c>
      <c r="AI93" s="22">
        <v>4</v>
      </c>
      <c r="AJ93" s="22">
        <v>0</v>
      </c>
      <c r="AK93" s="22">
        <v>0</v>
      </c>
      <c r="AL93" s="29">
        <v>0</v>
      </c>
      <c r="AM93" s="28">
        <v>1223</v>
      </c>
      <c r="AN93" s="22">
        <v>733</v>
      </c>
      <c r="AO93" s="22">
        <v>0</v>
      </c>
      <c r="AP93" s="22">
        <v>0</v>
      </c>
      <c r="AQ93" s="22">
        <v>1</v>
      </c>
      <c r="AR93" s="22">
        <v>0</v>
      </c>
      <c r="AS93" s="32">
        <v>0</v>
      </c>
      <c r="AT93" s="44">
        <v>7725</v>
      </c>
      <c r="AU93" s="48">
        <v>13780</v>
      </c>
      <c r="AV93" s="49">
        <v>3317</v>
      </c>
      <c r="AW93" s="21">
        <v>2</v>
      </c>
      <c r="AX93" s="50">
        <v>3558</v>
      </c>
      <c r="AY93" s="51">
        <v>1127</v>
      </c>
      <c r="AZ93" s="22">
        <v>28</v>
      </c>
      <c r="BA93" s="52">
        <v>1155</v>
      </c>
      <c r="BB93" s="40">
        <v>6587</v>
      </c>
      <c r="BC93" s="41">
        <v>3076</v>
      </c>
      <c r="BD93" s="42">
        <v>9663</v>
      </c>
      <c r="BE93" s="33">
        <v>11285</v>
      </c>
      <c r="BF93" s="53">
        <v>17340</v>
      </c>
      <c r="BG93" s="43">
        <v>0.6816723584808031</v>
      </c>
    </row>
    <row r="94" spans="1:59" ht="19.5" customHeight="1" x14ac:dyDescent="0.15">
      <c r="A94" s="15" t="s">
        <v>134</v>
      </c>
      <c r="B94" s="16">
        <v>490</v>
      </c>
      <c r="C94" s="17">
        <v>14</v>
      </c>
      <c r="D94" s="17">
        <v>120</v>
      </c>
      <c r="E94" s="17">
        <v>65</v>
      </c>
      <c r="F94" s="18">
        <f t="shared" si="48"/>
        <v>689</v>
      </c>
      <c r="G94" s="19">
        <v>1936</v>
      </c>
      <c r="H94" s="17">
        <v>1520</v>
      </c>
      <c r="I94" s="20">
        <f t="shared" si="49"/>
        <v>3456</v>
      </c>
      <c r="J94" s="19">
        <v>0</v>
      </c>
      <c r="K94" s="17">
        <v>17</v>
      </c>
      <c r="L94" s="20">
        <f t="shared" si="50"/>
        <v>17</v>
      </c>
      <c r="M94" s="21">
        <v>1</v>
      </c>
      <c r="N94" s="22">
        <v>0</v>
      </c>
      <c r="O94" s="22">
        <v>0</v>
      </c>
      <c r="P94" s="22">
        <v>0</v>
      </c>
      <c r="Q94" s="23">
        <v>1</v>
      </c>
      <c r="R94" s="17">
        <v>17</v>
      </c>
      <c r="S94" s="18">
        <f t="shared" si="51"/>
        <v>18</v>
      </c>
      <c r="T94" s="23">
        <v>1458</v>
      </c>
      <c r="U94" s="17">
        <v>433</v>
      </c>
      <c r="V94" s="22">
        <v>0</v>
      </c>
      <c r="W94" s="20">
        <v>204</v>
      </c>
      <c r="X94" s="23">
        <v>32</v>
      </c>
      <c r="Y94" s="17">
        <v>10</v>
      </c>
      <c r="Z94" s="17">
        <v>0</v>
      </c>
      <c r="AA94" s="25">
        <v>0</v>
      </c>
      <c r="AB94" s="26">
        <f t="shared" si="52"/>
        <v>42</v>
      </c>
      <c r="AC94" s="27">
        <v>26</v>
      </c>
      <c r="AD94" s="28">
        <v>73</v>
      </c>
      <c r="AE94" s="29">
        <v>0</v>
      </c>
      <c r="AF94" s="28">
        <v>465</v>
      </c>
      <c r="AG94" s="22">
        <v>383</v>
      </c>
      <c r="AH94" s="22">
        <v>81</v>
      </c>
      <c r="AI94" s="22">
        <v>22</v>
      </c>
      <c r="AJ94" s="22">
        <v>0</v>
      </c>
      <c r="AK94" s="22">
        <v>0</v>
      </c>
      <c r="AL94" s="29">
        <v>1</v>
      </c>
      <c r="AM94" s="28">
        <v>145</v>
      </c>
      <c r="AN94" s="22">
        <v>76</v>
      </c>
      <c r="AO94" s="22">
        <v>0</v>
      </c>
      <c r="AP94" s="22">
        <v>0</v>
      </c>
      <c r="AQ94" s="22">
        <v>1</v>
      </c>
      <c r="AR94" s="22">
        <v>0</v>
      </c>
      <c r="AS94" s="32">
        <v>0</v>
      </c>
      <c r="AT94" s="44">
        <v>4187</v>
      </c>
      <c r="AU94" s="48">
        <v>6415</v>
      </c>
      <c r="AV94" s="49">
        <v>1617</v>
      </c>
      <c r="AW94" s="21">
        <v>1</v>
      </c>
      <c r="AX94" s="50">
        <v>1379</v>
      </c>
      <c r="AY94" s="51">
        <v>491</v>
      </c>
      <c r="AZ94" s="22">
        <v>14</v>
      </c>
      <c r="BA94" s="52">
        <v>505</v>
      </c>
      <c r="BB94" s="40">
        <v>3315</v>
      </c>
      <c r="BC94" s="41">
        <v>1520</v>
      </c>
      <c r="BD94" s="42">
        <v>4835</v>
      </c>
      <c r="BE94" s="33">
        <v>5567</v>
      </c>
      <c r="BF94" s="53">
        <v>7795</v>
      </c>
      <c r="BG94" s="43">
        <v>0.68562564632885215</v>
      </c>
    </row>
    <row r="95" spans="1:59" ht="19.5" customHeight="1" x14ac:dyDescent="0.15">
      <c r="A95" s="15" t="s">
        <v>135</v>
      </c>
      <c r="B95" s="16">
        <v>86</v>
      </c>
      <c r="C95" s="17">
        <v>0</v>
      </c>
      <c r="D95" s="17">
        <v>25</v>
      </c>
      <c r="E95" s="17">
        <v>14</v>
      </c>
      <c r="F95" s="18">
        <f t="shared" si="48"/>
        <v>125</v>
      </c>
      <c r="G95" s="19">
        <v>565</v>
      </c>
      <c r="H95" s="17">
        <v>263</v>
      </c>
      <c r="I95" s="20">
        <f t="shared" si="49"/>
        <v>828</v>
      </c>
      <c r="J95" s="19">
        <v>0</v>
      </c>
      <c r="K95" s="17">
        <v>0</v>
      </c>
      <c r="L95" s="20">
        <f t="shared" si="50"/>
        <v>0</v>
      </c>
      <c r="M95" s="21">
        <v>1</v>
      </c>
      <c r="N95" s="22">
        <v>0</v>
      </c>
      <c r="O95" s="22">
        <v>0</v>
      </c>
      <c r="P95" s="22">
        <v>0</v>
      </c>
      <c r="Q95" s="23">
        <v>5</v>
      </c>
      <c r="R95" s="17">
        <v>3</v>
      </c>
      <c r="S95" s="18">
        <f t="shared" si="51"/>
        <v>8</v>
      </c>
      <c r="T95" s="23">
        <v>229</v>
      </c>
      <c r="U95" s="17">
        <v>66</v>
      </c>
      <c r="V95" s="22">
        <v>0</v>
      </c>
      <c r="W95" s="20">
        <v>62</v>
      </c>
      <c r="X95" s="23">
        <v>6</v>
      </c>
      <c r="Y95" s="17">
        <v>2</v>
      </c>
      <c r="Z95" s="17">
        <v>0</v>
      </c>
      <c r="AA95" s="25">
        <v>0</v>
      </c>
      <c r="AB95" s="26">
        <f t="shared" si="52"/>
        <v>8</v>
      </c>
      <c r="AC95" s="27">
        <v>0</v>
      </c>
      <c r="AD95" s="28">
        <v>0</v>
      </c>
      <c r="AE95" s="29">
        <v>0</v>
      </c>
      <c r="AF95" s="28">
        <v>120</v>
      </c>
      <c r="AG95" s="22">
        <v>120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4">
        <v>956</v>
      </c>
      <c r="AU95" s="48">
        <v>1321</v>
      </c>
      <c r="AV95" s="49">
        <v>278</v>
      </c>
      <c r="AW95" s="21">
        <v>0</v>
      </c>
      <c r="AX95" s="50">
        <v>188</v>
      </c>
      <c r="AY95" s="51">
        <v>86</v>
      </c>
      <c r="AZ95" s="22">
        <v>0</v>
      </c>
      <c r="BA95" s="52">
        <v>86</v>
      </c>
      <c r="BB95" s="40">
        <v>753</v>
      </c>
      <c r="BC95" s="41">
        <v>263</v>
      </c>
      <c r="BD95" s="42">
        <v>1016</v>
      </c>
      <c r="BE95" s="33">
        <v>1144</v>
      </c>
      <c r="BF95" s="53">
        <v>1509</v>
      </c>
      <c r="BG95" s="43">
        <v>0.74114173228346458</v>
      </c>
    </row>
    <row r="96" spans="1:59" ht="19.5" customHeight="1" x14ac:dyDescent="0.15">
      <c r="A96" s="15" t="s">
        <v>136</v>
      </c>
      <c r="B96" s="16">
        <v>2304</v>
      </c>
      <c r="C96" s="17">
        <v>11</v>
      </c>
      <c r="D96" s="17">
        <v>468</v>
      </c>
      <c r="E96" s="17">
        <v>387</v>
      </c>
      <c r="F96" s="18">
        <f t="shared" si="48"/>
        <v>3170</v>
      </c>
      <c r="G96" s="19">
        <v>8339</v>
      </c>
      <c r="H96" s="17">
        <v>5075</v>
      </c>
      <c r="I96" s="20">
        <f t="shared" si="49"/>
        <v>13414</v>
      </c>
      <c r="J96" s="19">
        <v>0</v>
      </c>
      <c r="K96" s="17">
        <v>61</v>
      </c>
      <c r="L96" s="20">
        <f t="shared" si="50"/>
        <v>61</v>
      </c>
      <c r="M96" s="21">
        <v>16</v>
      </c>
      <c r="N96" s="22">
        <v>2</v>
      </c>
      <c r="O96" s="22">
        <v>0</v>
      </c>
      <c r="P96" s="22">
        <v>7</v>
      </c>
      <c r="Q96" s="23">
        <v>35</v>
      </c>
      <c r="R96" s="17">
        <v>47</v>
      </c>
      <c r="S96" s="18">
        <f t="shared" si="51"/>
        <v>82</v>
      </c>
      <c r="T96" s="23">
        <v>7594</v>
      </c>
      <c r="U96" s="17">
        <v>1249</v>
      </c>
      <c r="V96" s="22">
        <v>0</v>
      </c>
      <c r="W96" s="20">
        <v>1317</v>
      </c>
      <c r="X96" s="23">
        <v>213</v>
      </c>
      <c r="Y96" s="17">
        <v>34</v>
      </c>
      <c r="Z96" s="17">
        <v>0</v>
      </c>
      <c r="AA96" s="25">
        <v>0</v>
      </c>
      <c r="AB96" s="26">
        <f t="shared" si="52"/>
        <v>247</v>
      </c>
      <c r="AC96" s="27">
        <v>215</v>
      </c>
      <c r="AD96" s="28">
        <v>299</v>
      </c>
      <c r="AE96" s="29">
        <v>2</v>
      </c>
      <c r="AF96" s="28">
        <v>2687</v>
      </c>
      <c r="AG96" s="22">
        <v>2395</v>
      </c>
      <c r="AH96" s="22">
        <v>288</v>
      </c>
      <c r="AI96" s="22">
        <v>127</v>
      </c>
      <c r="AJ96" s="22">
        <v>0</v>
      </c>
      <c r="AK96" s="22">
        <v>0</v>
      </c>
      <c r="AL96" s="29">
        <v>1</v>
      </c>
      <c r="AM96" s="28">
        <v>907</v>
      </c>
      <c r="AN96" s="22">
        <v>564</v>
      </c>
      <c r="AO96" s="22">
        <v>0</v>
      </c>
      <c r="AP96" s="22">
        <v>0</v>
      </c>
      <c r="AQ96" s="22">
        <v>12</v>
      </c>
      <c r="AR96" s="22">
        <v>0</v>
      </c>
      <c r="AS96" s="32">
        <v>0</v>
      </c>
      <c r="AT96" s="44">
        <v>16760</v>
      </c>
      <c r="AU96" s="48">
        <v>28805</v>
      </c>
      <c r="AV96" s="49">
        <v>5550</v>
      </c>
      <c r="AW96" s="21">
        <v>254</v>
      </c>
      <c r="AX96" s="50">
        <v>6614</v>
      </c>
      <c r="AY96" s="51">
        <v>2558</v>
      </c>
      <c r="AZ96" s="22">
        <v>11</v>
      </c>
      <c r="BA96" s="52">
        <v>2569</v>
      </c>
      <c r="BB96" s="40">
        <v>14953</v>
      </c>
      <c r="BC96" s="41">
        <v>5075</v>
      </c>
      <c r="BD96" s="42">
        <v>20028</v>
      </c>
      <c r="BE96" s="33">
        <v>23628</v>
      </c>
      <c r="BF96" s="53">
        <v>35673</v>
      </c>
      <c r="BG96" s="43">
        <v>0.74660475334531651</v>
      </c>
    </row>
    <row r="97" spans="1:59" ht="19.5" customHeight="1" x14ac:dyDescent="0.15">
      <c r="A97" s="15" t="s">
        <v>137</v>
      </c>
      <c r="B97" s="16">
        <v>1702</v>
      </c>
      <c r="C97" s="17">
        <v>4</v>
      </c>
      <c r="D97" s="17">
        <v>308</v>
      </c>
      <c r="E97" s="17">
        <v>295</v>
      </c>
      <c r="F97" s="18">
        <f t="shared" si="48"/>
        <v>2309</v>
      </c>
      <c r="G97" s="19">
        <v>4620</v>
      </c>
      <c r="H97" s="17">
        <v>3771</v>
      </c>
      <c r="I97" s="20">
        <f t="shared" si="49"/>
        <v>8391</v>
      </c>
      <c r="J97" s="19">
        <v>1</v>
      </c>
      <c r="K97" s="17">
        <v>23</v>
      </c>
      <c r="L97" s="20">
        <f t="shared" si="50"/>
        <v>24</v>
      </c>
      <c r="M97" s="21">
        <v>9</v>
      </c>
      <c r="N97" s="22">
        <v>0</v>
      </c>
      <c r="O97" s="22">
        <v>0</v>
      </c>
      <c r="P97" s="22">
        <v>4</v>
      </c>
      <c r="Q97" s="23">
        <v>11</v>
      </c>
      <c r="R97" s="17">
        <v>42</v>
      </c>
      <c r="S97" s="18">
        <f t="shared" si="51"/>
        <v>53</v>
      </c>
      <c r="T97" s="23">
        <v>4845</v>
      </c>
      <c r="U97" s="17">
        <v>715</v>
      </c>
      <c r="V97" s="22">
        <v>0</v>
      </c>
      <c r="W97" s="20">
        <v>783</v>
      </c>
      <c r="X97" s="23">
        <v>153</v>
      </c>
      <c r="Y97" s="17">
        <v>23</v>
      </c>
      <c r="Z97" s="17">
        <v>0</v>
      </c>
      <c r="AA97" s="25">
        <v>0</v>
      </c>
      <c r="AB97" s="26">
        <f t="shared" si="52"/>
        <v>176</v>
      </c>
      <c r="AC97" s="27">
        <v>3</v>
      </c>
      <c r="AD97" s="28">
        <v>59</v>
      </c>
      <c r="AE97" s="29">
        <v>7</v>
      </c>
      <c r="AF97" s="28">
        <v>1697</v>
      </c>
      <c r="AG97" s="22">
        <v>1536</v>
      </c>
      <c r="AH97" s="22">
        <v>145</v>
      </c>
      <c r="AI97" s="22">
        <v>92</v>
      </c>
      <c r="AJ97" s="22">
        <v>0</v>
      </c>
      <c r="AK97" s="22">
        <v>0</v>
      </c>
      <c r="AL97" s="29">
        <v>0</v>
      </c>
      <c r="AM97" s="28">
        <v>717</v>
      </c>
      <c r="AN97" s="22">
        <v>584</v>
      </c>
      <c r="AO97" s="22">
        <v>0</v>
      </c>
      <c r="AP97" s="22">
        <v>0</v>
      </c>
      <c r="AQ97" s="22">
        <v>2</v>
      </c>
      <c r="AR97" s="22">
        <v>0</v>
      </c>
      <c r="AS97" s="32">
        <v>0</v>
      </c>
      <c r="AT97" s="44">
        <v>10805</v>
      </c>
      <c r="AU97" s="48">
        <v>18364</v>
      </c>
      <c r="AV97" s="49">
        <v>4102</v>
      </c>
      <c r="AW97" s="21">
        <v>0</v>
      </c>
      <c r="AX97" s="50">
        <v>4150</v>
      </c>
      <c r="AY97" s="51">
        <v>1702</v>
      </c>
      <c r="AZ97" s="22">
        <v>4</v>
      </c>
      <c r="BA97" s="52">
        <v>1706</v>
      </c>
      <c r="BB97" s="40">
        <v>8770</v>
      </c>
      <c r="BC97" s="41">
        <v>3771</v>
      </c>
      <c r="BD97" s="42">
        <v>12541</v>
      </c>
      <c r="BE97" s="33">
        <v>14955</v>
      </c>
      <c r="BF97" s="53">
        <v>22514</v>
      </c>
      <c r="BG97" s="43">
        <v>0.69930627541663348</v>
      </c>
    </row>
    <row r="98" spans="1:59" ht="19.5" customHeight="1" x14ac:dyDescent="0.15">
      <c r="A98" s="15" t="s">
        <v>138</v>
      </c>
      <c r="B98" s="16">
        <v>1360</v>
      </c>
      <c r="C98" s="17">
        <v>14</v>
      </c>
      <c r="D98" s="17">
        <v>370</v>
      </c>
      <c r="E98" s="17">
        <v>240</v>
      </c>
      <c r="F98" s="18">
        <f t="shared" si="48"/>
        <v>1984</v>
      </c>
      <c r="G98" s="19">
        <v>4653</v>
      </c>
      <c r="H98" s="17">
        <v>4152</v>
      </c>
      <c r="I98" s="20">
        <f t="shared" si="49"/>
        <v>8805</v>
      </c>
      <c r="J98" s="19">
        <v>6</v>
      </c>
      <c r="K98" s="17">
        <v>18</v>
      </c>
      <c r="L98" s="20">
        <f t="shared" si="50"/>
        <v>24</v>
      </c>
      <c r="M98" s="21">
        <v>13</v>
      </c>
      <c r="N98" s="22">
        <v>0</v>
      </c>
      <c r="O98" s="22">
        <v>0</v>
      </c>
      <c r="P98" s="22">
        <v>5</v>
      </c>
      <c r="Q98" s="23">
        <v>14</v>
      </c>
      <c r="R98" s="17">
        <v>27</v>
      </c>
      <c r="S98" s="18">
        <f t="shared" si="51"/>
        <v>41</v>
      </c>
      <c r="T98" s="23">
        <v>4966</v>
      </c>
      <c r="U98" s="17">
        <v>871</v>
      </c>
      <c r="V98" s="22">
        <v>0</v>
      </c>
      <c r="W98" s="20">
        <v>750</v>
      </c>
      <c r="X98" s="23">
        <v>146</v>
      </c>
      <c r="Y98" s="17">
        <v>25</v>
      </c>
      <c r="Z98" s="17">
        <v>0</v>
      </c>
      <c r="AA98" s="25">
        <v>0</v>
      </c>
      <c r="AB98" s="26">
        <f t="shared" si="52"/>
        <v>171</v>
      </c>
      <c r="AC98" s="27">
        <v>8</v>
      </c>
      <c r="AD98" s="28">
        <v>145</v>
      </c>
      <c r="AE98" s="29">
        <v>0</v>
      </c>
      <c r="AF98" s="28">
        <v>1880</v>
      </c>
      <c r="AG98" s="22">
        <v>1367</v>
      </c>
      <c r="AH98" s="22">
        <v>502</v>
      </c>
      <c r="AI98" s="22">
        <v>279</v>
      </c>
      <c r="AJ98" s="22">
        <v>0</v>
      </c>
      <c r="AK98" s="22">
        <v>0</v>
      </c>
      <c r="AL98" s="29">
        <v>0</v>
      </c>
      <c r="AM98" s="28">
        <v>597</v>
      </c>
      <c r="AN98" s="22">
        <v>312</v>
      </c>
      <c r="AO98" s="22">
        <v>0</v>
      </c>
      <c r="AP98" s="22">
        <v>0</v>
      </c>
      <c r="AQ98" s="22">
        <v>2</v>
      </c>
      <c r="AR98" s="22">
        <v>0</v>
      </c>
      <c r="AS98" s="32">
        <v>0</v>
      </c>
      <c r="AT98" s="44">
        <v>10869</v>
      </c>
      <c r="AU98" s="48">
        <v>18679</v>
      </c>
      <c r="AV98" s="49">
        <v>4437</v>
      </c>
      <c r="AW98" s="21">
        <v>0</v>
      </c>
      <c r="AX98" s="50">
        <v>5326</v>
      </c>
      <c r="AY98" s="51">
        <v>1360</v>
      </c>
      <c r="AZ98" s="22">
        <v>14</v>
      </c>
      <c r="BA98" s="52">
        <v>1374</v>
      </c>
      <c r="BB98" s="40">
        <v>9979</v>
      </c>
      <c r="BC98" s="41">
        <v>4152</v>
      </c>
      <c r="BD98" s="42">
        <v>14131</v>
      </c>
      <c r="BE98" s="33">
        <v>16195</v>
      </c>
      <c r="BF98" s="53">
        <v>24005</v>
      </c>
      <c r="BG98" s="43">
        <v>0.70617790672988467</v>
      </c>
    </row>
    <row r="99" spans="1:59" ht="19.5" customHeight="1" x14ac:dyDescent="0.15">
      <c r="A99" s="15" t="s">
        <v>139</v>
      </c>
      <c r="B99" s="16">
        <v>1498</v>
      </c>
      <c r="C99" s="17">
        <v>5</v>
      </c>
      <c r="D99" s="17">
        <v>509</v>
      </c>
      <c r="E99" s="17">
        <v>381</v>
      </c>
      <c r="F99" s="18">
        <f t="shared" si="48"/>
        <v>2393</v>
      </c>
      <c r="G99" s="19">
        <v>8349</v>
      </c>
      <c r="H99" s="17">
        <v>4572</v>
      </c>
      <c r="I99" s="20">
        <f t="shared" si="49"/>
        <v>12921</v>
      </c>
      <c r="J99" s="19">
        <v>2</v>
      </c>
      <c r="K99" s="17">
        <v>55</v>
      </c>
      <c r="L99" s="20">
        <f t="shared" si="50"/>
        <v>57</v>
      </c>
      <c r="M99" s="21">
        <v>9</v>
      </c>
      <c r="N99" s="22">
        <v>0</v>
      </c>
      <c r="O99" s="22">
        <v>0</v>
      </c>
      <c r="P99" s="22">
        <v>4</v>
      </c>
      <c r="Q99" s="23">
        <v>26</v>
      </c>
      <c r="R99" s="17">
        <v>35</v>
      </c>
      <c r="S99" s="18">
        <f t="shared" si="51"/>
        <v>61</v>
      </c>
      <c r="T99" s="23">
        <v>6849</v>
      </c>
      <c r="U99" s="17">
        <v>972</v>
      </c>
      <c r="V99" s="22">
        <v>0</v>
      </c>
      <c r="W99" s="20">
        <v>1051</v>
      </c>
      <c r="X99" s="23">
        <v>227</v>
      </c>
      <c r="Y99" s="17">
        <v>40</v>
      </c>
      <c r="Z99" s="17">
        <v>0</v>
      </c>
      <c r="AA99" s="25">
        <v>0</v>
      </c>
      <c r="AB99" s="26">
        <f t="shared" si="52"/>
        <v>267</v>
      </c>
      <c r="AC99" s="27">
        <v>27</v>
      </c>
      <c r="AD99" s="28">
        <v>61</v>
      </c>
      <c r="AE99" s="29">
        <v>2</v>
      </c>
      <c r="AF99" s="28">
        <v>2353</v>
      </c>
      <c r="AG99" s="22">
        <v>2259</v>
      </c>
      <c r="AH99" s="22">
        <v>75</v>
      </c>
      <c r="AI99" s="22">
        <v>37</v>
      </c>
      <c r="AJ99" s="22">
        <v>0</v>
      </c>
      <c r="AK99" s="22">
        <v>0</v>
      </c>
      <c r="AL99" s="29">
        <v>0</v>
      </c>
      <c r="AM99" s="28">
        <v>344</v>
      </c>
      <c r="AN99" s="22">
        <v>174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4">
        <v>15401</v>
      </c>
      <c r="AU99" s="48">
        <v>25365</v>
      </c>
      <c r="AV99" s="49">
        <v>5022</v>
      </c>
      <c r="AW99" s="21">
        <v>395</v>
      </c>
      <c r="AX99" s="50">
        <v>5886</v>
      </c>
      <c r="AY99" s="51">
        <v>1893</v>
      </c>
      <c r="AZ99" s="22">
        <v>5</v>
      </c>
      <c r="BA99" s="52">
        <v>1898</v>
      </c>
      <c r="BB99" s="40">
        <v>14235</v>
      </c>
      <c r="BC99" s="41">
        <v>4572</v>
      </c>
      <c r="BD99" s="42">
        <v>18807</v>
      </c>
      <c r="BE99" s="33">
        <v>21682</v>
      </c>
      <c r="BF99" s="53">
        <v>31646</v>
      </c>
      <c r="BG99" s="43">
        <v>0.75689902695804756</v>
      </c>
    </row>
    <row r="100" spans="1:59" ht="19.5" customHeight="1" thickBot="1" x14ac:dyDescent="0.2">
      <c r="A100" s="87" t="s">
        <v>140</v>
      </c>
      <c r="B100" s="45">
        <v>116</v>
      </c>
      <c r="C100" s="46">
        <v>0</v>
      </c>
      <c r="D100" s="46">
        <v>93</v>
      </c>
      <c r="E100" s="46">
        <v>50</v>
      </c>
      <c r="F100" s="88">
        <f t="shared" si="48"/>
        <v>259</v>
      </c>
      <c r="G100" s="89">
        <v>1268</v>
      </c>
      <c r="H100" s="46">
        <v>440</v>
      </c>
      <c r="I100" s="90">
        <f t="shared" si="49"/>
        <v>1708</v>
      </c>
      <c r="J100" s="89">
        <v>0</v>
      </c>
      <c r="K100" s="46">
        <v>1</v>
      </c>
      <c r="L100" s="90">
        <f t="shared" si="50"/>
        <v>1</v>
      </c>
      <c r="M100" s="91">
        <v>4</v>
      </c>
      <c r="N100" s="92">
        <v>0</v>
      </c>
      <c r="O100" s="92">
        <v>0</v>
      </c>
      <c r="P100" s="92">
        <v>1</v>
      </c>
      <c r="Q100" s="93">
        <v>3</v>
      </c>
      <c r="R100" s="46">
        <v>11</v>
      </c>
      <c r="S100" s="88">
        <f t="shared" si="51"/>
        <v>14</v>
      </c>
      <c r="T100" s="93">
        <v>532</v>
      </c>
      <c r="U100" s="46">
        <v>175</v>
      </c>
      <c r="V100" s="92">
        <v>0</v>
      </c>
      <c r="W100" s="90">
        <v>69</v>
      </c>
      <c r="X100" s="93">
        <v>20</v>
      </c>
      <c r="Y100" s="46">
        <v>5</v>
      </c>
      <c r="Z100" s="46">
        <v>0</v>
      </c>
      <c r="AA100" s="94">
        <v>0</v>
      </c>
      <c r="AB100" s="47">
        <f t="shared" si="52"/>
        <v>25</v>
      </c>
      <c r="AC100" s="95">
        <v>0</v>
      </c>
      <c r="AD100" s="96">
        <v>0</v>
      </c>
      <c r="AE100" s="97">
        <v>0</v>
      </c>
      <c r="AF100" s="96">
        <v>291</v>
      </c>
      <c r="AG100" s="92">
        <v>291</v>
      </c>
      <c r="AH100" s="92">
        <v>0</v>
      </c>
      <c r="AI100" s="92">
        <v>0</v>
      </c>
      <c r="AJ100" s="92">
        <v>0</v>
      </c>
      <c r="AK100" s="92">
        <v>0</v>
      </c>
      <c r="AL100" s="97">
        <v>0</v>
      </c>
      <c r="AM100" s="96">
        <v>69</v>
      </c>
      <c r="AN100" s="92">
        <v>1</v>
      </c>
      <c r="AO100" s="92">
        <v>0</v>
      </c>
      <c r="AP100" s="92">
        <v>0</v>
      </c>
      <c r="AQ100" s="92">
        <v>0</v>
      </c>
      <c r="AR100" s="92">
        <v>0</v>
      </c>
      <c r="AS100" s="98">
        <v>0</v>
      </c>
      <c r="AT100" s="49">
        <v>1978</v>
      </c>
      <c r="AU100" s="48">
        <v>2909</v>
      </c>
      <c r="AV100" s="49">
        <v>495</v>
      </c>
      <c r="AW100" s="101">
        <v>0</v>
      </c>
      <c r="AX100" s="50">
        <v>8</v>
      </c>
      <c r="AY100" s="102">
        <v>116</v>
      </c>
      <c r="AZ100" s="92">
        <v>0</v>
      </c>
      <c r="BA100" s="103">
        <v>116</v>
      </c>
      <c r="BB100" s="54">
        <v>1276</v>
      </c>
      <c r="BC100" s="55">
        <v>440</v>
      </c>
      <c r="BD100" s="56">
        <v>1716</v>
      </c>
      <c r="BE100" s="57">
        <v>1986</v>
      </c>
      <c r="BF100" s="58">
        <v>2917</v>
      </c>
      <c r="BG100" s="59">
        <v>0.74358974358974361</v>
      </c>
    </row>
    <row r="101" spans="1:59" ht="19.5" customHeight="1" thickTop="1" thickBot="1" x14ac:dyDescent="0.2">
      <c r="A101" s="60" t="s">
        <v>60</v>
      </c>
      <c r="B101" s="61">
        <f>SUM(B88:B100)</f>
        <v>14928</v>
      </c>
      <c r="C101" s="62">
        <f t="shared" ref="C101:AS101" si="53">SUM(C88:C100)</f>
        <v>120</v>
      </c>
      <c r="D101" s="62">
        <f t="shared" si="53"/>
        <v>3430</v>
      </c>
      <c r="E101" s="62">
        <f t="shared" si="53"/>
        <v>2937</v>
      </c>
      <c r="F101" s="63">
        <f t="shared" si="53"/>
        <v>21415</v>
      </c>
      <c r="G101" s="64">
        <f t="shared" si="53"/>
        <v>48947</v>
      </c>
      <c r="H101" s="62">
        <f t="shared" si="53"/>
        <v>40547</v>
      </c>
      <c r="I101" s="65">
        <f t="shared" si="53"/>
        <v>89494</v>
      </c>
      <c r="J101" s="64">
        <f t="shared" si="53"/>
        <v>22</v>
      </c>
      <c r="K101" s="62">
        <f t="shared" si="53"/>
        <v>743</v>
      </c>
      <c r="L101" s="65">
        <f t="shared" si="53"/>
        <v>765</v>
      </c>
      <c r="M101" s="67">
        <f t="shared" si="53"/>
        <v>89</v>
      </c>
      <c r="N101" s="68">
        <f t="shared" si="53"/>
        <v>4</v>
      </c>
      <c r="O101" s="68">
        <f t="shared" si="53"/>
        <v>0</v>
      </c>
      <c r="P101" s="68">
        <f t="shared" si="53"/>
        <v>29</v>
      </c>
      <c r="Q101" s="69">
        <f t="shared" si="53"/>
        <v>177</v>
      </c>
      <c r="R101" s="62">
        <f t="shared" si="53"/>
        <v>615</v>
      </c>
      <c r="S101" s="63">
        <f t="shared" si="53"/>
        <v>792</v>
      </c>
      <c r="T101" s="69">
        <f t="shared" si="53"/>
        <v>51215</v>
      </c>
      <c r="U101" s="62">
        <f t="shared" si="53"/>
        <v>12733</v>
      </c>
      <c r="V101" s="68">
        <f t="shared" si="53"/>
        <v>0</v>
      </c>
      <c r="W101" s="65">
        <f t="shared" si="53"/>
        <v>7674</v>
      </c>
      <c r="X101" s="69">
        <f t="shared" si="53"/>
        <v>1386</v>
      </c>
      <c r="Y101" s="62">
        <f t="shared" si="53"/>
        <v>302</v>
      </c>
      <c r="Z101" s="62">
        <f t="shared" si="53"/>
        <v>2</v>
      </c>
      <c r="AA101" s="70">
        <f t="shared" si="53"/>
        <v>0</v>
      </c>
      <c r="AB101" s="71">
        <f t="shared" si="53"/>
        <v>1690</v>
      </c>
      <c r="AC101" s="72">
        <f t="shared" si="53"/>
        <v>1052</v>
      </c>
      <c r="AD101" s="73">
        <f t="shared" si="53"/>
        <v>831</v>
      </c>
      <c r="AE101" s="74">
        <f t="shared" si="53"/>
        <v>24</v>
      </c>
      <c r="AF101" s="73">
        <f t="shared" si="53"/>
        <v>18420</v>
      </c>
      <c r="AG101" s="68">
        <f t="shared" si="53"/>
        <v>16681</v>
      </c>
      <c r="AH101" s="68">
        <f t="shared" si="53"/>
        <v>1535</v>
      </c>
      <c r="AI101" s="68">
        <f t="shared" si="53"/>
        <v>778</v>
      </c>
      <c r="AJ101" s="68">
        <f t="shared" si="53"/>
        <v>0</v>
      </c>
      <c r="AK101" s="68">
        <f t="shared" si="53"/>
        <v>0</v>
      </c>
      <c r="AL101" s="74">
        <f t="shared" si="53"/>
        <v>44</v>
      </c>
      <c r="AM101" s="73">
        <f t="shared" si="53"/>
        <v>6009</v>
      </c>
      <c r="AN101" s="68">
        <f t="shared" si="53"/>
        <v>3736</v>
      </c>
      <c r="AO101" s="68">
        <f t="shared" si="53"/>
        <v>0</v>
      </c>
      <c r="AP101" s="68">
        <f t="shared" si="53"/>
        <v>0</v>
      </c>
      <c r="AQ101" s="68">
        <f t="shared" si="53"/>
        <v>620</v>
      </c>
      <c r="AR101" s="68">
        <f t="shared" si="53"/>
        <v>59</v>
      </c>
      <c r="AS101" s="75">
        <f t="shared" si="53"/>
        <v>0</v>
      </c>
      <c r="AT101" s="66">
        <v>112382</v>
      </c>
      <c r="AU101" s="76">
        <v>193094</v>
      </c>
      <c r="AV101" s="66">
        <v>44436</v>
      </c>
      <c r="AW101" s="67">
        <v>911</v>
      </c>
      <c r="AX101" s="77">
        <v>46177</v>
      </c>
      <c r="AY101" s="78">
        <v>15839</v>
      </c>
      <c r="AZ101" s="68">
        <v>120</v>
      </c>
      <c r="BA101" s="79">
        <v>15959</v>
      </c>
      <c r="BB101" s="80">
        <v>95124</v>
      </c>
      <c r="BC101" s="81">
        <v>40547</v>
      </c>
      <c r="BD101" s="82">
        <v>135671</v>
      </c>
      <c r="BE101" s="66">
        <v>159470</v>
      </c>
      <c r="BF101" s="76">
        <v>240182</v>
      </c>
      <c r="BG101" s="83">
        <v>0.70113731011048785</v>
      </c>
    </row>
    <row r="102" spans="1:59" ht="19.5" customHeight="1" thickTop="1" x14ac:dyDescent="0.15">
      <c r="A102" s="15" t="s">
        <v>141</v>
      </c>
      <c r="B102" s="16">
        <v>1406</v>
      </c>
      <c r="C102" s="17">
        <v>5</v>
      </c>
      <c r="D102" s="17">
        <v>713</v>
      </c>
      <c r="E102" s="17">
        <v>885</v>
      </c>
      <c r="F102" s="18">
        <f t="shared" ref="F102:F104" si="54">SUM(B102:E102)</f>
        <v>3009</v>
      </c>
      <c r="G102" s="19">
        <v>6045</v>
      </c>
      <c r="H102" s="17">
        <v>5208</v>
      </c>
      <c r="I102" s="20">
        <f t="shared" ref="I102:I104" si="55">SUM(G102:H102)</f>
        <v>11253</v>
      </c>
      <c r="J102" s="19">
        <v>1</v>
      </c>
      <c r="K102" s="17">
        <v>66</v>
      </c>
      <c r="L102" s="20">
        <f t="shared" ref="L102:L104" si="56">SUM(J102:K102)</f>
        <v>67</v>
      </c>
      <c r="M102" s="21">
        <v>32</v>
      </c>
      <c r="N102" s="22">
        <v>0</v>
      </c>
      <c r="O102" s="22">
        <v>0</v>
      </c>
      <c r="P102" s="22">
        <v>11</v>
      </c>
      <c r="Q102" s="23">
        <v>21</v>
      </c>
      <c r="R102" s="17">
        <v>66</v>
      </c>
      <c r="S102" s="18">
        <f t="shared" ref="S102:S104" si="57">SUM(Q102:R102)</f>
        <v>87</v>
      </c>
      <c r="T102" s="23">
        <v>7206</v>
      </c>
      <c r="U102" s="17">
        <v>866</v>
      </c>
      <c r="V102" s="22">
        <v>0</v>
      </c>
      <c r="W102" s="20">
        <v>861</v>
      </c>
      <c r="X102" s="23">
        <v>307</v>
      </c>
      <c r="Y102" s="17">
        <v>37</v>
      </c>
      <c r="Z102" s="17">
        <v>0</v>
      </c>
      <c r="AA102" s="25">
        <v>0</v>
      </c>
      <c r="AB102" s="26">
        <f t="shared" ref="AB102:AB104" si="58">SUM(X102:AA102)</f>
        <v>344</v>
      </c>
      <c r="AC102" s="27">
        <v>92</v>
      </c>
      <c r="AD102" s="28">
        <v>154</v>
      </c>
      <c r="AE102" s="29">
        <v>1</v>
      </c>
      <c r="AF102" s="28">
        <v>2414</v>
      </c>
      <c r="AG102" s="22">
        <v>2162</v>
      </c>
      <c r="AH102" s="22">
        <v>244</v>
      </c>
      <c r="AI102" s="22">
        <v>76</v>
      </c>
      <c r="AJ102" s="22">
        <v>0</v>
      </c>
      <c r="AK102" s="22">
        <v>0</v>
      </c>
      <c r="AL102" s="29">
        <v>7</v>
      </c>
      <c r="AM102" s="28">
        <v>309</v>
      </c>
      <c r="AN102" s="22">
        <v>122</v>
      </c>
      <c r="AO102" s="22">
        <v>0</v>
      </c>
      <c r="AP102" s="22">
        <v>0</v>
      </c>
      <c r="AQ102" s="22">
        <v>1</v>
      </c>
      <c r="AR102" s="22">
        <v>0</v>
      </c>
      <c r="AS102" s="32">
        <v>0</v>
      </c>
      <c r="AT102" s="33">
        <v>14452</v>
      </c>
      <c r="AU102" s="34">
        <v>25060</v>
      </c>
      <c r="AV102" s="35">
        <v>6196</v>
      </c>
      <c r="AW102" s="21">
        <v>10</v>
      </c>
      <c r="AX102" s="50">
        <v>4862</v>
      </c>
      <c r="AY102" s="51">
        <v>1416</v>
      </c>
      <c r="AZ102" s="22">
        <v>5</v>
      </c>
      <c r="BA102" s="52">
        <v>1421</v>
      </c>
      <c r="BB102" s="40">
        <v>10907</v>
      </c>
      <c r="BC102" s="41">
        <v>5208</v>
      </c>
      <c r="BD102" s="42">
        <v>16115</v>
      </c>
      <c r="BE102" s="33">
        <v>19324</v>
      </c>
      <c r="BF102" s="85">
        <v>29932</v>
      </c>
      <c r="BG102" s="86">
        <v>0.67682283586720449</v>
      </c>
    </row>
    <row r="103" spans="1:59" ht="19.5" customHeight="1" x14ac:dyDescent="0.15">
      <c r="A103" s="15" t="s">
        <v>142</v>
      </c>
      <c r="B103" s="16">
        <v>61</v>
      </c>
      <c r="C103" s="17">
        <v>1</v>
      </c>
      <c r="D103" s="17">
        <v>29</v>
      </c>
      <c r="E103" s="17">
        <v>84</v>
      </c>
      <c r="F103" s="18">
        <f t="shared" si="54"/>
        <v>175</v>
      </c>
      <c r="G103" s="19">
        <v>386</v>
      </c>
      <c r="H103" s="17">
        <v>523</v>
      </c>
      <c r="I103" s="20">
        <f t="shared" si="55"/>
        <v>909</v>
      </c>
      <c r="J103" s="19">
        <v>0</v>
      </c>
      <c r="K103" s="17">
        <v>0</v>
      </c>
      <c r="L103" s="20">
        <f t="shared" si="56"/>
        <v>0</v>
      </c>
      <c r="M103" s="21">
        <v>0</v>
      </c>
      <c r="N103" s="22">
        <v>0</v>
      </c>
      <c r="O103" s="22">
        <v>0</v>
      </c>
      <c r="P103" s="22">
        <v>0</v>
      </c>
      <c r="Q103" s="23">
        <v>0</v>
      </c>
      <c r="R103" s="17">
        <v>10</v>
      </c>
      <c r="S103" s="18">
        <f t="shared" si="57"/>
        <v>10</v>
      </c>
      <c r="T103" s="23">
        <v>424</v>
      </c>
      <c r="U103" s="17">
        <v>155</v>
      </c>
      <c r="V103" s="22">
        <v>0</v>
      </c>
      <c r="W103" s="20">
        <v>59</v>
      </c>
      <c r="X103" s="23">
        <v>19</v>
      </c>
      <c r="Y103" s="17">
        <v>2</v>
      </c>
      <c r="Z103" s="17">
        <v>0</v>
      </c>
      <c r="AA103" s="25">
        <v>0</v>
      </c>
      <c r="AB103" s="26">
        <f t="shared" si="58"/>
        <v>21</v>
      </c>
      <c r="AC103" s="27">
        <v>1</v>
      </c>
      <c r="AD103" s="28">
        <v>1</v>
      </c>
      <c r="AE103" s="29">
        <v>0</v>
      </c>
      <c r="AF103" s="28">
        <v>174</v>
      </c>
      <c r="AG103" s="22">
        <v>174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132</v>
      </c>
      <c r="AN103" s="22">
        <v>36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4">
        <v>1091</v>
      </c>
      <c r="AU103" s="48">
        <v>1854</v>
      </c>
      <c r="AV103" s="49">
        <v>608</v>
      </c>
      <c r="AW103" s="21">
        <v>0</v>
      </c>
      <c r="AX103" s="50">
        <v>93</v>
      </c>
      <c r="AY103" s="51">
        <v>61</v>
      </c>
      <c r="AZ103" s="22">
        <v>1</v>
      </c>
      <c r="BA103" s="52">
        <v>62</v>
      </c>
      <c r="BB103" s="40">
        <v>479</v>
      </c>
      <c r="BC103" s="41">
        <v>523</v>
      </c>
      <c r="BD103" s="42">
        <v>1002</v>
      </c>
      <c r="BE103" s="33">
        <v>1184</v>
      </c>
      <c r="BF103" s="53">
        <v>1947</v>
      </c>
      <c r="BG103" s="43">
        <v>0.47804391217564868</v>
      </c>
    </row>
    <row r="104" spans="1:59" ht="19.5" customHeight="1" thickBot="1" x14ac:dyDescent="0.2">
      <c r="A104" s="87" t="s">
        <v>143</v>
      </c>
      <c r="B104" s="45">
        <v>75</v>
      </c>
      <c r="C104" s="46">
        <v>1</v>
      </c>
      <c r="D104" s="46">
        <v>23</v>
      </c>
      <c r="E104" s="46">
        <v>40</v>
      </c>
      <c r="F104" s="88">
        <f t="shared" si="54"/>
        <v>139</v>
      </c>
      <c r="G104" s="89">
        <v>428</v>
      </c>
      <c r="H104" s="46">
        <v>465</v>
      </c>
      <c r="I104" s="90">
        <f t="shared" si="55"/>
        <v>893</v>
      </c>
      <c r="J104" s="89">
        <v>0</v>
      </c>
      <c r="K104" s="46">
        <v>0</v>
      </c>
      <c r="L104" s="90">
        <f t="shared" si="56"/>
        <v>0</v>
      </c>
      <c r="M104" s="91">
        <v>1</v>
      </c>
      <c r="N104" s="92">
        <v>0</v>
      </c>
      <c r="O104" s="92">
        <v>0</v>
      </c>
      <c r="P104" s="92">
        <v>1</v>
      </c>
      <c r="Q104" s="93">
        <v>0</v>
      </c>
      <c r="R104" s="46">
        <v>13</v>
      </c>
      <c r="S104" s="88">
        <f t="shared" si="57"/>
        <v>13</v>
      </c>
      <c r="T104" s="93">
        <v>399</v>
      </c>
      <c r="U104" s="46">
        <v>113</v>
      </c>
      <c r="V104" s="92">
        <v>0</v>
      </c>
      <c r="W104" s="90">
        <v>58</v>
      </c>
      <c r="X104" s="93">
        <v>21</v>
      </c>
      <c r="Y104" s="46">
        <v>5</v>
      </c>
      <c r="Z104" s="46">
        <v>0</v>
      </c>
      <c r="AA104" s="94">
        <v>0</v>
      </c>
      <c r="AB104" s="47">
        <f t="shared" si="58"/>
        <v>26</v>
      </c>
      <c r="AC104" s="95">
        <v>0</v>
      </c>
      <c r="AD104" s="96">
        <v>0</v>
      </c>
      <c r="AE104" s="97">
        <v>0</v>
      </c>
      <c r="AF104" s="96">
        <v>128</v>
      </c>
      <c r="AG104" s="92">
        <v>127</v>
      </c>
      <c r="AH104" s="92">
        <v>1</v>
      </c>
      <c r="AI104" s="92">
        <v>0</v>
      </c>
      <c r="AJ104" s="92">
        <v>0</v>
      </c>
      <c r="AK104" s="92">
        <v>0</v>
      </c>
      <c r="AL104" s="97">
        <v>0</v>
      </c>
      <c r="AM104" s="96">
        <v>12</v>
      </c>
      <c r="AN104" s="92">
        <v>0</v>
      </c>
      <c r="AO104" s="92">
        <v>0</v>
      </c>
      <c r="AP104" s="92">
        <v>0</v>
      </c>
      <c r="AQ104" s="92">
        <v>0</v>
      </c>
      <c r="AR104" s="92">
        <v>0</v>
      </c>
      <c r="AS104" s="98">
        <v>0</v>
      </c>
      <c r="AT104" s="49">
        <v>1038</v>
      </c>
      <c r="AU104" s="48">
        <v>1616</v>
      </c>
      <c r="AV104" s="49">
        <v>507</v>
      </c>
      <c r="AW104" s="101">
        <v>0</v>
      </c>
      <c r="AX104" s="50">
        <v>27</v>
      </c>
      <c r="AY104" s="102">
        <v>75</v>
      </c>
      <c r="AZ104" s="92">
        <v>1</v>
      </c>
      <c r="BA104" s="103">
        <v>76</v>
      </c>
      <c r="BB104" s="54">
        <v>455</v>
      </c>
      <c r="BC104" s="55">
        <v>465</v>
      </c>
      <c r="BD104" s="56">
        <v>920</v>
      </c>
      <c r="BE104" s="57">
        <v>1065</v>
      </c>
      <c r="BF104" s="58">
        <v>1643</v>
      </c>
      <c r="BG104" s="59">
        <v>0.49456521739130432</v>
      </c>
    </row>
    <row r="105" spans="1:59" ht="19.5" customHeight="1" thickTop="1" thickBot="1" x14ac:dyDescent="0.2">
      <c r="A105" s="60" t="s">
        <v>144</v>
      </c>
      <c r="B105" s="61">
        <f>SUM(B102:B104)</f>
        <v>1542</v>
      </c>
      <c r="C105" s="62">
        <f t="shared" ref="C105:AS105" si="59">SUM(C102:C104)</f>
        <v>7</v>
      </c>
      <c r="D105" s="62">
        <f t="shared" si="59"/>
        <v>765</v>
      </c>
      <c r="E105" s="62">
        <f t="shared" si="59"/>
        <v>1009</v>
      </c>
      <c r="F105" s="63">
        <f t="shared" si="59"/>
        <v>3323</v>
      </c>
      <c r="G105" s="64">
        <f t="shared" si="59"/>
        <v>6859</v>
      </c>
      <c r="H105" s="62">
        <f t="shared" si="59"/>
        <v>6196</v>
      </c>
      <c r="I105" s="65">
        <f t="shared" si="59"/>
        <v>13055</v>
      </c>
      <c r="J105" s="64">
        <f t="shared" si="59"/>
        <v>1</v>
      </c>
      <c r="K105" s="62">
        <f t="shared" si="59"/>
        <v>66</v>
      </c>
      <c r="L105" s="65">
        <f t="shared" si="59"/>
        <v>67</v>
      </c>
      <c r="M105" s="67">
        <f t="shared" si="59"/>
        <v>33</v>
      </c>
      <c r="N105" s="68">
        <f t="shared" si="59"/>
        <v>0</v>
      </c>
      <c r="O105" s="75">
        <f t="shared" si="59"/>
        <v>0</v>
      </c>
      <c r="P105" s="75">
        <f t="shared" si="59"/>
        <v>12</v>
      </c>
      <c r="Q105" s="69">
        <f t="shared" si="59"/>
        <v>21</v>
      </c>
      <c r="R105" s="62">
        <f t="shared" si="59"/>
        <v>89</v>
      </c>
      <c r="S105" s="63">
        <f t="shared" si="59"/>
        <v>110</v>
      </c>
      <c r="T105" s="69">
        <f t="shared" si="59"/>
        <v>8029</v>
      </c>
      <c r="U105" s="62">
        <f t="shared" si="59"/>
        <v>1134</v>
      </c>
      <c r="V105" s="75">
        <f t="shared" si="59"/>
        <v>0</v>
      </c>
      <c r="W105" s="65">
        <f t="shared" si="59"/>
        <v>978</v>
      </c>
      <c r="X105" s="61">
        <f t="shared" si="59"/>
        <v>347</v>
      </c>
      <c r="Y105" s="62">
        <f t="shared" si="59"/>
        <v>44</v>
      </c>
      <c r="Z105" s="62">
        <f t="shared" si="59"/>
        <v>0</v>
      </c>
      <c r="AA105" s="70">
        <f t="shared" si="59"/>
        <v>0</v>
      </c>
      <c r="AB105" s="71">
        <f t="shared" si="59"/>
        <v>391</v>
      </c>
      <c r="AC105" s="72">
        <f t="shared" si="59"/>
        <v>93</v>
      </c>
      <c r="AD105" s="73">
        <f t="shared" si="59"/>
        <v>155</v>
      </c>
      <c r="AE105" s="74">
        <f t="shared" si="59"/>
        <v>1</v>
      </c>
      <c r="AF105" s="73">
        <f t="shared" si="59"/>
        <v>2716</v>
      </c>
      <c r="AG105" s="68">
        <f t="shared" si="59"/>
        <v>2463</v>
      </c>
      <c r="AH105" s="68">
        <f t="shared" si="59"/>
        <v>245</v>
      </c>
      <c r="AI105" s="68">
        <f t="shared" si="59"/>
        <v>76</v>
      </c>
      <c r="AJ105" s="68">
        <f t="shared" si="59"/>
        <v>0</v>
      </c>
      <c r="AK105" s="68">
        <f t="shared" si="59"/>
        <v>0</v>
      </c>
      <c r="AL105" s="74">
        <f t="shared" si="59"/>
        <v>7</v>
      </c>
      <c r="AM105" s="73">
        <f t="shared" si="59"/>
        <v>453</v>
      </c>
      <c r="AN105" s="68">
        <f t="shared" si="59"/>
        <v>158</v>
      </c>
      <c r="AO105" s="68">
        <f t="shared" si="59"/>
        <v>0</v>
      </c>
      <c r="AP105" s="68">
        <f t="shared" si="59"/>
        <v>0</v>
      </c>
      <c r="AQ105" s="68">
        <f t="shared" si="59"/>
        <v>1</v>
      </c>
      <c r="AR105" s="68">
        <f t="shared" si="59"/>
        <v>0</v>
      </c>
      <c r="AS105" s="75">
        <f t="shared" si="59"/>
        <v>0</v>
      </c>
      <c r="AT105" s="66">
        <v>16581</v>
      </c>
      <c r="AU105" s="76">
        <v>28530</v>
      </c>
      <c r="AV105" s="66">
        <v>7311</v>
      </c>
      <c r="AW105" s="67">
        <v>10</v>
      </c>
      <c r="AX105" s="77">
        <v>4982</v>
      </c>
      <c r="AY105" s="78">
        <v>1552</v>
      </c>
      <c r="AZ105" s="68">
        <v>7</v>
      </c>
      <c r="BA105" s="79">
        <v>1559</v>
      </c>
      <c r="BB105" s="80">
        <v>11841</v>
      </c>
      <c r="BC105" s="81">
        <v>6196</v>
      </c>
      <c r="BD105" s="82">
        <v>18037</v>
      </c>
      <c r="BE105" s="66">
        <v>21573</v>
      </c>
      <c r="BF105" s="76">
        <v>33522</v>
      </c>
      <c r="BG105" s="83">
        <v>0.65648389421744191</v>
      </c>
    </row>
    <row r="106" spans="1:59" ht="19.5" customHeight="1" thickTop="1" thickBot="1" x14ac:dyDescent="0.2">
      <c r="A106" s="141" t="s">
        <v>145</v>
      </c>
      <c r="B106" s="142">
        <f>SUM(B105,B101,B87,B82,B75,B65,B54,B47,B23,B13)</f>
        <v>107625</v>
      </c>
      <c r="C106" s="143">
        <f t="shared" ref="C106:AS106" si="60">SUM(C105,C101,C87,C82,C75,C65,C54,C47,C23,C13)</f>
        <v>676</v>
      </c>
      <c r="D106" s="143">
        <f t="shared" si="60"/>
        <v>20675</v>
      </c>
      <c r="E106" s="143">
        <f t="shared" si="60"/>
        <v>21778</v>
      </c>
      <c r="F106" s="144">
        <f t="shared" si="60"/>
        <v>150754</v>
      </c>
      <c r="G106" s="145">
        <f t="shared" si="60"/>
        <v>270289</v>
      </c>
      <c r="H106" s="143">
        <f t="shared" si="60"/>
        <v>283603</v>
      </c>
      <c r="I106" s="146">
        <f t="shared" si="60"/>
        <v>553892</v>
      </c>
      <c r="J106" s="142">
        <f t="shared" si="60"/>
        <v>542</v>
      </c>
      <c r="K106" s="143">
        <f t="shared" si="60"/>
        <v>9034</v>
      </c>
      <c r="L106" s="146">
        <f t="shared" si="60"/>
        <v>9576</v>
      </c>
      <c r="M106" s="148">
        <f t="shared" si="60"/>
        <v>1006</v>
      </c>
      <c r="N106" s="149">
        <f t="shared" si="60"/>
        <v>43</v>
      </c>
      <c r="O106" s="150">
        <f t="shared" si="60"/>
        <v>2</v>
      </c>
      <c r="P106" s="150">
        <f t="shared" si="60"/>
        <v>279</v>
      </c>
      <c r="Q106" s="151">
        <f t="shared" si="60"/>
        <v>1744</v>
      </c>
      <c r="R106" s="143">
        <f t="shared" si="60"/>
        <v>7781</v>
      </c>
      <c r="S106" s="144">
        <f t="shared" si="60"/>
        <v>9525</v>
      </c>
      <c r="T106" s="151">
        <f t="shared" si="60"/>
        <v>399978</v>
      </c>
      <c r="U106" s="143">
        <f t="shared" si="60"/>
        <v>146229</v>
      </c>
      <c r="V106" s="150">
        <f t="shared" si="60"/>
        <v>16942</v>
      </c>
      <c r="W106" s="146">
        <f t="shared" si="60"/>
        <v>49500</v>
      </c>
      <c r="X106" s="142">
        <f t="shared" si="60"/>
        <v>10152</v>
      </c>
      <c r="Y106" s="143">
        <f t="shared" si="60"/>
        <v>2582</v>
      </c>
      <c r="Z106" s="143">
        <f t="shared" si="60"/>
        <v>2</v>
      </c>
      <c r="AA106" s="152">
        <f t="shared" si="60"/>
        <v>2</v>
      </c>
      <c r="AB106" s="153">
        <f t="shared" si="60"/>
        <v>12738</v>
      </c>
      <c r="AC106" s="154">
        <f t="shared" si="60"/>
        <v>17764</v>
      </c>
      <c r="AD106" s="155">
        <f t="shared" si="60"/>
        <v>6228</v>
      </c>
      <c r="AE106" s="156">
        <f t="shared" si="60"/>
        <v>503</v>
      </c>
      <c r="AF106" s="155">
        <f t="shared" si="60"/>
        <v>147749</v>
      </c>
      <c r="AG106" s="149">
        <f t="shared" si="60"/>
        <v>136883</v>
      </c>
      <c r="AH106" s="149">
        <f t="shared" si="60"/>
        <v>10136</v>
      </c>
      <c r="AI106" s="149">
        <f t="shared" si="60"/>
        <v>5649</v>
      </c>
      <c r="AJ106" s="149">
        <f t="shared" si="60"/>
        <v>60</v>
      </c>
      <c r="AK106" s="149">
        <f t="shared" si="60"/>
        <v>1</v>
      </c>
      <c r="AL106" s="156">
        <f t="shared" si="60"/>
        <v>354</v>
      </c>
      <c r="AM106" s="155">
        <f t="shared" si="60"/>
        <v>58156</v>
      </c>
      <c r="AN106" s="149">
        <f t="shared" si="60"/>
        <v>34044</v>
      </c>
      <c r="AO106" s="149">
        <f t="shared" si="60"/>
        <v>17</v>
      </c>
      <c r="AP106" s="149">
        <f t="shared" si="60"/>
        <v>0</v>
      </c>
      <c r="AQ106" s="149">
        <f t="shared" si="60"/>
        <v>7438</v>
      </c>
      <c r="AR106" s="149">
        <f t="shared" si="60"/>
        <v>589</v>
      </c>
      <c r="AS106" s="150">
        <f t="shared" si="60"/>
        <v>0</v>
      </c>
      <c r="AT106" s="147">
        <v>719808</v>
      </c>
      <c r="AU106" s="158">
        <v>1380493</v>
      </c>
      <c r="AV106" s="159">
        <v>316097</v>
      </c>
      <c r="AW106" s="161">
        <v>16551</v>
      </c>
      <c r="AX106" s="162">
        <v>369282</v>
      </c>
      <c r="AY106" s="163">
        <v>124176</v>
      </c>
      <c r="AZ106" s="164">
        <v>676</v>
      </c>
      <c r="BA106" s="157">
        <v>124852</v>
      </c>
      <c r="BB106" s="165">
        <v>639571</v>
      </c>
      <c r="BC106" s="166">
        <v>283603</v>
      </c>
      <c r="BD106" s="167">
        <v>923174</v>
      </c>
      <c r="BE106" s="159">
        <v>1105641</v>
      </c>
      <c r="BF106" s="160">
        <v>1766326</v>
      </c>
      <c r="BG106" s="168">
        <v>0.69279572431632608</v>
      </c>
    </row>
  </sheetData>
  <mergeCells count="64">
    <mergeCell ref="AX4:AX5"/>
    <mergeCell ref="AY4:AZ4"/>
    <mergeCell ref="BA4:BA5"/>
    <mergeCell ref="BB4:BB5"/>
    <mergeCell ref="BC4:BC5"/>
    <mergeCell ref="AM4:AN4"/>
    <mergeCell ref="AO4:AO5"/>
    <mergeCell ref="AP4:AP5"/>
    <mergeCell ref="AQ4:AQ5"/>
    <mergeCell ref="AB4:AB5"/>
    <mergeCell ref="AG4:AG5"/>
    <mergeCell ref="AH4:AI4"/>
    <mergeCell ref="AJ4:AJ5"/>
    <mergeCell ref="AK4:AK5"/>
    <mergeCell ref="AL4:AL5"/>
    <mergeCell ref="AA4:AA5"/>
    <mergeCell ref="L4:L5"/>
    <mergeCell ref="N4:O4"/>
    <mergeCell ref="P4:P5"/>
    <mergeCell ref="Q4:Q5"/>
    <mergeCell ref="R4:R5"/>
    <mergeCell ref="S4:S5"/>
    <mergeCell ref="U4:V4"/>
    <mergeCell ref="W4:W5"/>
    <mergeCell ref="X4:X5"/>
    <mergeCell ref="Y4:Y5"/>
    <mergeCell ref="Z4:Z5"/>
    <mergeCell ref="AY3:BA3"/>
    <mergeCell ref="BB3:BD3"/>
    <mergeCell ref="BE3:BE5"/>
    <mergeCell ref="BF3:BF5"/>
    <mergeCell ref="BD4:BD5"/>
    <mergeCell ref="AW2:AX2"/>
    <mergeCell ref="AY2:BG2"/>
    <mergeCell ref="B3:F3"/>
    <mergeCell ref="G3:I3"/>
    <mergeCell ref="J3:L3"/>
    <mergeCell ref="M3:P3"/>
    <mergeCell ref="Q3:S3"/>
    <mergeCell ref="T3:W3"/>
    <mergeCell ref="X3:AB3"/>
    <mergeCell ref="AC3:AC5"/>
    <mergeCell ref="BG3:BG5"/>
    <mergeCell ref="B4:C4"/>
    <mergeCell ref="D4:E4"/>
    <mergeCell ref="F4:F5"/>
    <mergeCell ref="G4:G5"/>
    <mergeCell ref="H4:H5"/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AV3:AV5"/>
    <mergeCell ref="AS3:AS5"/>
    <mergeCell ref="I4:I5"/>
    <mergeCell ref="J4:J5"/>
    <mergeCell ref="K4:K5"/>
    <mergeCell ref="AT3:AT5"/>
    <mergeCell ref="AU3:AU5"/>
  </mergeCells>
  <phoneticPr fontId="4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5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5年 8月分）</oddHeader>
  </headerFooter>
  <colBreaks count="2" manualBreakCount="2">
    <brk id="19" max="1048575" man="1"/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6"/>
  <sheetViews>
    <sheetView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104" customWidth="1"/>
    <col min="51" max="51" width="10.625" style="3" customWidth="1"/>
    <col min="52" max="53" width="9.5" style="3" customWidth="1"/>
    <col min="54" max="56" width="9" style="104" customWidth="1"/>
    <col min="57" max="59" width="11.625" style="104" customWidth="1"/>
    <col min="60" max="60" width="10.625" style="104"/>
    <col min="61" max="61" width="3.125" style="3" hidden="1" customWidth="1"/>
    <col min="62" max="16384" width="10.625" style="3"/>
  </cols>
  <sheetData>
    <row r="1" spans="1:60" s="1" customFormat="1" ht="25.5" customHeight="1" thickBot="1" x14ac:dyDescent="0.2"/>
    <row r="2" spans="1:60" ht="17.25" customHeight="1" thickBot="1" x14ac:dyDescent="0.2">
      <c r="A2" s="264" t="s">
        <v>0</v>
      </c>
      <c r="B2" s="267" t="s">
        <v>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9"/>
      <c r="T2" s="270" t="s">
        <v>2</v>
      </c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2"/>
      <c r="AM2" s="237" t="s">
        <v>1</v>
      </c>
      <c r="AN2" s="238"/>
      <c r="AO2" s="238"/>
      <c r="AP2" s="238"/>
      <c r="AQ2" s="238"/>
      <c r="AR2" s="238"/>
      <c r="AS2" s="238"/>
      <c r="AT2" s="238"/>
      <c r="AU2" s="238"/>
      <c r="AV2" s="238"/>
      <c r="AW2" s="239" t="s">
        <v>3</v>
      </c>
      <c r="AX2" s="240"/>
      <c r="AY2" s="300" t="s">
        <v>4</v>
      </c>
      <c r="AZ2" s="301"/>
      <c r="BA2" s="301"/>
      <c r="BB2" s="301"/>
      <c r="BC2" s="301"/>
      <c r="BD2" s="301"/>
      <c r="BE2" s="301"/>
      <c r="BF2" s="301"/>
      <c r="BG2" s="302"/>
      <c r="BH2" s="2"/>
    </row>
    <row r="3" spans="1:60" ht="17.25" customHeight="1" x14ac:dyDescent="0.15">
      <c r="A3" s="265"/>
      <c r="B3" s="273" t="s">
        <v>5</v>
      </c>
      <c r="C3" s="274"/>
      <c r="D3" s="274"/>
      <c r="E3" s="274"/>
      <c r="F3" s="275"/>
      <c r="G3" s="276" t="s">
        <v>6</v>
      </c>
      <c r="H3" s="277"/>
      <c r="I3" s="278"/>
      <c r="J3" s="276" t="s">
        <v>7</v>
      </c>
      <c r="K3" s="277"/>
      <c r="L3" s="278"/>
      <c r="M3" s="279" t="s">
        <v>8</v>
      </c>
      <c r="N3" s="280"/>
      <c r="O3" s="280"/>
      <c r="P3" s="281"/>
      <c r="Q3" s="282" t="s">
        <v>9</v>
      </c>
      <c r="R3" s="283"/>
      <c r="S3" s="284"/>
      <c r="T3" s="241" t="s">
        <v>10</v>
      </c>
      <c r="U3" s="242"/>
      <c r="V3" s="242"/>
      <c r="W3" s="243"/>
      <c r="X3" s="254" t="s">
        <v>11</v>
      </c>
      <c r="Y3" s="255"/>
      <c r="Z3" s="255"/>
      <c r="AA3" s="255"/>
      <c r="AB3" s="256"/>
      <c r="AC3" s="257" t="s">
        <v>12</v>
      </c>
      <c r="AD3" s="260" t="s">
        <v>13</v>
      </c>
      <c r="AE3" s="261"/>
      <c r="AF3" s="241" t="s">
        <v>14</v>
      </c>
      <c r="AG3" s="242"/>
      <c r="AH3" s="242"/>
      <c r="AI3" s="242"/>
      <c r="AJ3" s="242"/>
      <c r="AK3" s="242"/>
      <c r="AL3" s="243"/>
      <c r="AM3" s="244" t="s">
        <v>15</v>
      </c>
      <c r="AN3" s="245"/>
      <c r="AO3" s="245"/>
      <c r="AP3" s="245"/>
      <c r="AQ3" s="246"/>
      <c r="AR3" s="247" t="s">
        <v>16</v>
      </c>
      <c r="AS3" s="249" t="s">
        <v>17</v>
      </c>
      <c r="AT3" s="257" t="s">
        <v>18</v>
      </c>
      <c r="AU3" s="251" t="s">
        <v>19</v>
      </c>
      <c r="AV3" s="251" t="s">
        <v>20</v>
      </c>
      <c r="AW3" s="194" t="s">
        <v>21</v>
      </c>
      <c r="AX3" s="4" t="s">
        <v>6</v>
      </c>
      <c r="AY3" s="306" t="s">
        <v>5</v>
      </c>
      <c r="AZ3" s="307"/>
      <c r="BA3" s="308"/>
      <c r="BB3" s="307" t="s">
        <v>6</v>
      </c>
      <c r="BC3" s="307"/>
      <c r="BD3" s="307"/>
      <c r="BE3" s="309" t="s">
        <v>18</v>
      </c>
      <c r="BF3" s="303" t="s">
        <v>19</v>
      </c>
      <c r="BG3" s="303" t="s">
        <v>22</v>
      </c>
      <c r="BH3" s="2"/>
    </row>
    <row r="4" spans="1:60" ht="17.25" customHeight="1" x14ac:dyDescent="0.15">
      <c r="A4" s="265"/>
      <c r="B4" s="285" t="s">
        <v>23</v>
      </c>
      <c r="C4" s="286"/>
      <c r="D4" s="287" t="s">
        <v>24</v>
      </c>
      <c r="E4" s="286"/>
      <c r="F4" s="288" t="s">
        <v>25</v>
      </c>
      <c r="G4" s="290" t="s">
        <v>26</v>
      </c>
      <c r="H4" s="312" t="s">
        <v>27</v>
      </c>
      <c r="I4" s="314" t="s">
        <v>25</v>
      </c>
      <c r="J4" s="290" t="s">
        <v>26</v>
      </c>
      <c r="K4" s="312" t="s">
        <v>28</v>
      </c>
      <c r="L4" s="317" t="s">
        <v>25</v>
      </c>
      <c r="M4" s="5"/>
      <c r="N4" s="318" t="s">
        <v>29</v>
      </c>
      <c r="O4" s="319"/>
      <c r="P4" s="288" t="s">
        <v>30</v>
      </c>
      <c r="Q4" s="320" t="s">
        <v>23</v>
      </c>
      <c r="R4" s="322" t="s">
        <v>24</v>
      </c>
      <c r="S4" s="324" t="s">
        <v>25</v>
      </c>
      <c r="T4" s="5"/>
      <c r="U4" s="318" t="s">
        <v>29</v>
      </c>
      <c r="V4" s="319"/>
      <c r="W4" s="288" t="s">
        <v>153</v>
      </c>
      <c r="X4" s="326" t="s">
        <v>32</v>
      </c>
      <c r="Y4" s="316" t="s">
        <v>33</v>
      </c>
      <c r="Z4" s="316" t="s">
        <v>34</v>
      </c>
      <c r="AA4" s="316" t="s">
        <v>35</v>
      </c>
      <c r="AB4" s="288" t="s">
        <v>25</v>
      </c>
      <c r="AC4" s="258"/>
      <c r="AD4" s="262"/>
      <c r="AE4" s="263"/>
      <c r="AF4" s="6"/>
      <c r="AG4" s="330" t="s">
        <v>36</v>
      </c>
      <c r="AH4" s="332" t="s">
        <v>37</v>
      </c>
      <c r="AI4" s="332"/>
      <c r="AJ4" s="332" t="s">
        <v>38</v>
      </c>
      <c r="AK4" s="332" t="s">
        <v>39</v>
      </c>
      <c r="AL4" s="288" t="s">
        <v>40</v>
      </c>
      <c r="AM4" s="334" t="s">
        <v>41</v>
      </c>
      <c r="AN4" s="335"/>
      <c r="AO4" s="336" t="s">
        <v>42</v>
      </c>
      <c r="AP4" s="336" t="s">
        <v>43</v>
      </c>
      <c r="AQ4" s="330" t="s">
        <v>44</v>
      </c>
      <c r="AR4" s="247"/>
      <c r="AS4" s="249"/>
      <c r="AT4" s="258"/>
      <c r="AU4" s="252"/>
      <c r="AV4" s="252"/>
      <c r="AW4" s="7" t="s">
        <v>45</v>
      </c>
      <c r="AX4" s="338" t="s">
        <v>26</v>
      </c>
      <c r="AY4" s="328" t="s">
        <v>23</v>
      </c>
      <c r="AZ4" s="329"/>
      <c r="BA4" s="292" t="s">
        <v>25</v>
      </c>
      <c r="BB4" s="294" t="s">
        <v>26</v>
      </c>
      <c r="BC4" s="296" t="s">
        <v>28</v>
      </c>
      <c r="BD4" s="298" t="s">
        <v>25</v>
      </c>
      <c r="BE4" s="310"/>
      <c r="BF4" s="304"/>
      <c r="BG4" s="304"/>
      <c r="BH4" s="2"/>
    </row>
    <row r="5" spans="1:60" ht="17.25" customHeight="1" thickBot="1" x14ac:dyDescent="0.2">
      <c r="A5" s="266"/>
      <c r="B5" s="197" t="s">
        <v>46</v>
      </c>
      <c r="C5" s="198" t="s">
        <v>28</v>
      </c>
      <c r="D5" s="198" t="s">
        <v>46</v>
      </c>
      <c r="E5" s="195" t="s">
        <v>27</v>
      </c>
      <c r="F5" s="289"/>
      <c r="G5" s="291"/>
      <c r="H5" s="313"/>
      <c r="I5" s="315"/>
      <c r="J5" s="291"/>
      <c r="K5" s="313"/>
      <c r="L5" s="315"/>
      <c r="M5" s="8"/>
      <c r="N5" s="9"/>
      <c r="O5" s="10" t="s">
        <v>154</v>
      </c>
      <c r="P5" s="289"/>
      <c r="Q5" s="321"/>
      <c r="R5" s="323"/>
      <c r="S5" s="325"/>
      <c r="T5" s="8"/>
      <c r="U5" s="9"/>
      <c r="V5" s="10" t="s">
        <v>154</v>
      </c>
      <c r="W5" s="289"/>
      <c r="X5" s="327"/>
      <c r="Y5" s="248"/>
      <c r="Z5" s="248"/>
      <c r="AA5" s="248"/>
      <c r="AB5" s="289"/>
      <c r="AC5" s="259"/>
      <c r="AD5" s="197" t="s">
        <v>48</v>
      </c>
      <c r="AE5" s="196" t="s">
        <v>49</v>
      </c>
      <c r="AF5" s="197"/>
      <c r="AG5" s="331"/>
      <c r="AH5" s="198"/>
      <c r="AI5" s="11" t="s">
        <v>50</v>
      </c>
      <c r="AJ5" s="333"/>
      <c r="AK5" s="333"/>
      <c r="AL5" s="289"/>
      <c r="AM5" s="197"/>
      <c r="AN5" s="11" t="s">
        <v>51</v>
      </c>
      <c r="AO5" s="337"/>
      <c r="AP5" s="337"/>
      <c r="AQ5" s="331"/>
      <c r="AR5" s="248"/>
      <c r="AS5" s="250"/>
      <c r="AT5" s="259"/>
      <c r="AU5" s="253"/>
      <c r="AV5" s="253"/>
      <c r="AW5" s="12" t="s">
        <v>52</v>
      </c>
      <c r="AX5" s="339"/>
      <c r="AY5" s="13" t="s">
        <v>46</v>
      </c>
      <c r="AZ5" s="14" t="s">
        <v>28</v>
      </c>
      <c r="BA5" s="293"/>
      <c r="BB5" s="295"/>
      <c r="BC5" s="297"/>
      <c r="BD5" s="299"/>
      <c r="BE5" s="311"/>
      <c r="BF5" s="305"/>
      <c r="BG5" s="305"/>
      <c r="BH5" s="2"/>
    </row>
    <row r="6" spans="1:60" ht="19.5" customHeight="1" x14ac:dyDescent="0.15">
      <c r="A6" s="15" t="s">
        <v>53</v>
      </c>
      <c r="B6" s="16">
        <v>1606</v>
      </c>
      <c r="C6" s="17">
        <v>17</v>
      </c>
      <c r="D6" s="17">
        <v>524</v>
      </c>
      <c r="E6" s="17">
        <v>571</v>
      </c>
      <c r="F6" s="18">
        <f>SUM(B6:E6)</f>
        <v>2718</v>
      </c>
      <c r="G6" s="19">
        <v>3632</v>
      </c>
      <c r="H6" s="17">
        <v>3692</v>
      </c>
      <c r="I6" s="20">
        <f>SUM(G6:H6)</f>
        <v>7324</v>
      </c>
      <c r="J6" s="19">
        <v>11</v>
      </c>
      <c r="K6" s="17">
        <v>239</v>
      </c>
      <c r="L6" s="20">
        <f>SUM(J6:K6)</f>
        <v>250</v>
      </c>
      <c r="M6" s="21">
        <v>44</v>
      </c>
      <c r="N6" s="22">
        <v>0</v>
      </c>
      <c r="O6" s="22">
        <v>0</v>
      </c>
      <c r="P6" s="22">
        <v>25</v>
      </c>
      <c r="Q6" s="23">
        <v>37</v>
      </c>
      <c r="R6" s="24">
        <v>160</v>
      </c>
      <c r="S6" s="18">
        <f>SUM(Q6:R6)</f>
        <v>197</v>
      </c>
      <c r="T6" s="23">
        <v>9105</v>
      </c>
      <c r="U6" s="17">
        <v>1649</v>
      </c>
      <c r="V6" s="22">
        <v>0</v>
      </c>
      <c r="W6" s="20">
        <v>1295</v>
      </c>
      <c r="X6" s="23">
        <v>185</v>
      </c>
      <c r="Y6" s="17">
        <v>48</v>
      </c>
      <c r="Z6" s="17">
        <v>0</v>
      </c>
      <c r="AA6" s="25">
        <v>0</v>
      </c>
      <c r="AB6" s="26">
        <f>SUM(X6:AA6)</f>
        <v>233</v>
      </c>
      <c r="AC6" s="27">
        <v>167</v>
      </c>
      <c r="AD6" s="28">
        <v>40</v>
      </c>
      <c r="AE6" s="29">
        <v>2</v>
      </c>
      <c r="AF6" s="30">
        <v>2774</v>
      </c>
      <c r="AG6" s="22">
        <v>2737</v>
      </c>
      <c r="AH6" s="31">
        <v>35</v>
      </c>
      <c r="AI6" s="22">
        <v>13</v>
      </c>
      <c r="AJ6" s="22">
        <v>0</v>
      </c>
      <c r="AK6" s="22">
        <v>0</v>
      </c>
      <c r="AL6" s="29">
        <v>0</v>
      </c>
      <c r="AM6" s="28">
        <v>713</v>
      </c>
      <c r="AN6" s="22">
        <v>399</v>
      </c>
      <c r="AO6" s="22">
        <v>0</v>
      </c>
      <c r="AP6" s="22">
        <v>0</v>
      </c>
      <c r="AQ6" s="22">
        <v>16</v>
      </c>
      <c r="AR6" s="22">
        <v>0</v>
      </c>
      <c r="AS6" s="32">
        <v>0</v>
      </c>
      <c r="AT6" s="33">
        <v>10535</v>
      </c>
      <c r="AU6" s="34">
        <v>23782</v>
      </c>
      <c r="AV6" s="35">
        <v>4563</v>
      </c>
      <c r="AW6" s="36">
        <v>1208</v>
      </c>
      <c r="AX6" s="37">
        <v>8826</v>
      </c>
      <c r="AY6" s="38">
        <v>2814</v>
      </c>
      <c r="AZ6" s="31">
        <v>17</v>
      </c>
      <c r="BA6" s="39">
        <v>2831</v>
      </c>
      <c r="BB6" s="40">
        <v>12458</v>
      </c>
      <c r="BC6" s="41">
        <v>3692</v>
      </c>
      <c r="BD6" s="42">
        <v>16150</v>
      </c>
      <c r="BE6" s="33">
        <v>20569</v>
      </c>
      <c r="BF6" s="34">
        <v>33816</v>
      </c>
      <c r="BG6" s="43">
        <v>0.77139318885448915</v>
      </c>
      <c r="BH6" s="2"/>
    </row>
    <row r="7" spans="1:60" ht="19.5" customHeight="1" x14ac:dyDescent="0.15">
      <c r="A7" s="15" t="s">
        <v>54</v>
      </c>
      <c r="B7" s="16">
        <v>677</v>
      </c>
      <c r="C7" s="17">
        <v>5</v>
      </c>
      <c r="D7" s="17">
        <v>94</v>
      </c>
      <c r="E7" s="17">
        <v>89</v>
      </c>
      <c r="F7" s="18">
        <f t="shared" ref="F7:F12" si="0">SUM(B7:E7)</f>
        <v>865</v>
      </c>
      <c r="G7" s="19">
        <v>1343</v>
      </c>
      <c r="H7" s="17">
        <v>1537</v>
      </c>
      <c r="I7" s="20">
        <f t="shared" ref="I7:I12" si="1">SUM(G7:H7)</f>
        <v>2880</v>
      </c>
      <c r="J7" s="19">
        <v>0</v>
      </c>
      <c r="K7" s="17">
        <v>19</v>
      </c>
      <c r="L7" s="20">
        <f t="shared" ref="L7:L12" si="2">SUM(J7:K7)</f>
        <v>19</v>
      </c>
      <c r="M7" s="21">
        <v>10</v>
      </c>
      <c r="N7" s="22">
        <v>0</v>
      </c>
      <c r="O7" s="22">
        <v>0</v>
      </c>
      <c r="P7" s="22">
        <v>1</v>
      </c>
      <c r="Q7" s="23">
        <v>6</v>
      </c>
      <c r="R7" s="17">
        <v>22</v>
      </c>
      <c r="S7" s="18">
        <f t="shared" ref="S7:S12" si="3">SUM(Q7:R7)</f>
        <v>28</v>
      </c>
      <c r="T7" s="23">
        <v>1836</v>
      </c>
      <c r="U7" s="17">
        <v>258</v>
      </c>
      <c r="V7" s="22">
        <v>0</v>
      </c>
      <c r="W7" s="20">
        <v>377</v>
      </c>
      <c r="X7" s="23">
        <v>28</v>
      </c>
      <c r="Y7" s="17">
        <v>7</v>
      </c>
      <c r="Z7" s="17">
        <v>0</v>
      </c>
      <c r="AA7" s="25">
        <v>0</v>
      </c>
      <c r="AB7" s="26">
        <f t="shared" ref="AB7:AB12" si="4">SUM(X7:AA7)</f>
        <v>35</v>
      </c>
      <c r="AC7" s="27">
        <v>0</v>
      </c>
      <c r="AD7" s="28">
        <v>5</v>
      </c>
      <c r="AE7" s="29">
        <v>0</v>
      </c>
      <c r="AF7" s="28">
        <v>562</v>
      </c>
      <c r="AG7" s="22">
        <v>552</v>
      </c>
      <c r="AH7" s="22">
        <v>5</v>
      </c>
      <c r="AI7" s="22">
        <v>2</v>
      </c>
      <c r="AJ7" s="22">
        <v>0</v>
      </c>
      <c r="AK7" s="22">
        <v>0</v>
      </c>
      <c r="AL7" s="29">
        <v>0</v>
      </c>
      <c r="AM7" s="28">
        <v>175</v>
      </c>
      <c r="AN7" s="22">
        <v>111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4">
        <v>3798</v>
      </c>
      <c r="AU7" s="48">
        <v>6439</v>
      </c>
      <c r="AV7" s="49">
        <v>1660</v>
      </c>
      <c r="AW7" s="21">
        <v>5</v>
      </c>
      <c r="AX7" s="50">
        <v>1357</v>
      </c>
      <c r="AY7" s="51">
        <v>682</v>
      </c>
      <c r="AZ7" s="22">
        <v>5</v>
      </c>
      <c r="BA7" s="52">
        <v>687</v>
      </c>
      <c r="BB7" s="40">
        <v>2700</v>
      </c>
      <c r="BC7" s="41">
        <v>1537</v>
      </c>
      <c r="BD7" s="42">
        <v>4237</v>
      </c>
      <c r="BE7" s="33">
        <v>5160</v>
      </c>
      <c r="BF7" s="53">
        <v>7801</v>
      </c>
      <c r="BG7" s="43">
        <v>0.63724333254661314</v>
      </c>
      <c r="BH7" s="2"/>
    </row>
    <row r="8" spans="1:60" ht="19.5" customHeight="1" x14ac:dyDescent="0.15">
      <c r="A8" s="15" t="s">
        <v>55</v>
      </c>
      <c r="B8" s="16">
        <v>637</v>
      </c>
      <c r="C8" s="17">
        <v>9</v>
      </c>
      <c r="D8" s="17">
        <v>151</v>
      </c>
      <c r="E8" s="17">
        <v>114</v>
      </c>
      <c r="F8" s="18">
        <f t="shared" si="0"/>
        <v>911</v>
      </c>
      <c r="G8" s="19">
        <v>1433</v>
      </c>
      <c r="H8" s="17">
        <v>1328</v>
      </c>
      <c r="I8" s="20">
        <f t="shared" si="1"/>
        <v>2761</v>
      </c>
      <c r="J8" s="19">
        <v>0</v>
      </c>
      <c r="K8" s="17">
        <v>32</v>
      </c>
      <c r="L8" s="20">
        <f t="shared" si="2"/>
        <v>32</v>
      </c>
      <c r="M8" s="21">
        <v>4</v>
      </c>
      <c r="N8" s="22">
        <v>1</v>
      </c>
      <c r="O8" s="22">
        <v>0</v>
      </c>
      <c r="P8" s="22">
        <v>0</v>
      </c>
      <c r="Q8" s="23">
        <v>8</v>
      </c>
      <c r="R8" s="17">
        <v>31</v>
      </c>
      <c r="S8" s="18">
        <f t="shared" si="3"/>
        <v>39</v>
      </c>
      <c r="T8" s="23">
        <v>2328</v>
      </c>
      <c r="U8" s="17">
        <v>526</v>
      </c>
      <c r="V8" s="22">
        <v>0</v>
      </c>
      <c r="W8" s="20">
        <v>431</v>
      </c>
      <c r="X8" s="23">
        <v>55</v>
      </c>
      <c r="Y8" s="17">
        <v>13</v>
      </c>
      <c r="Z8" s="17">
        <v>0</v>
      </c>
      <c r="AA8" s="25">
        <v>0</v>
      </c>
      <c r="AB8" s="26">
        <f t="shared" si="4"/>
        <v>68</v>
      </c>
      <c r="AC8" s="27">
        <v>98</v>
      </c>
      <c r="AD8" s="28">
        <v>5</v>
      </c>
      <c r="AE8" s="29">
        <v>1</v>
      </c>
      <c r="AF8" s="28">
        <v>679</v>
      </c>
      <c r="AG8" s="22">
        <v>676</v>
      </c>
      <c r="AH8" s="22">
        <v>2</v>
      </c>
      <c r="AI8" s="22">
        <v>1</v>
      </c>
      <c r="AJ8" s="22">
        <v>0</v>
      </c>
      <c r="AK8" s="22">
        <v>0</v>
      </c>
      <c r="AL8" s="29">
        <v>0</v>
      </c>
      <c r="AM8" s="28">
        <v>291</v>
      </c>
      <c r="AN8" s="22">
        <v>144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4">
        <v>3749</v>
      </c>
      <c r="AU8" s="48">
        <v>7258</v>
      </c>
      <c r="AV8" s="49">
        <v>1487</v>
      </c>
      <c r="AW8" s="21">
        <v>35</v>
      </c>
      <c r="AX8" s="50">
        <v>3039</v>
      </c>
      <c r="AY8" s="51">
        <v>672</v>
      </c>
      <c r="AZ8" s="22">
        <v>9</v>
      </c>
      <c r="BA8" s="52">
        <v>681</v>
      </c>
      <c r="BB8" s="40">
        <v>4472</v>
      </c>
      <c r="BC8" s="41">
        <v>1328</v>
      </c>
      <c r="BD8" s="42">
        <v>5800</v>
      </c>
      <c r="BE8" s="33">
        <v>6823</v>
      </c>
      <c r="BF8" s="53">
        <v>10332</v>
      </c>
      <c r="BG8" s="43">
        <v>0.77103448275862074</v>
      </c>
      <c r="BH8" s="2"/>
    </row>
    <row r="9" spans="1:60" ht="19.5" customHeight="1" x14ac:dyDescent="0.15">
      <c r="A9" s="15" t="s">
        <v>56</v>
      </c>
      <c r="B9" s="16">
        <v>456</v>
      </c>
      <c r="C9" s="17">
        <v>4</v>
      </c>
      <c r="D9" s="17">
        <v>101</v>
      </c>
      <c r="E9" s="17">
        <v>111</v>
      </c>
      <c r="F9" s="18">
        <f t="shared" si="0"/>
        <v>672</v>
      </c>
      <c r="G9" s="19">
        <v>1552</v>
      </c>
      <c r="H9" s="17">
        <v>967</v>
      </c>
      <c r="I9" s="20">
        <f t="shared" si="1"/>
        <v>2519</v>
      </c>
      <c r="J9" s="19">
        <v>0</v>
      </c>
      <c r="K9" s="17">
        <v>6</v>
      </c>
      <c r="L9" s="20">
        <f t="shared" si="2"/>
        <v>6</v>
      </c>
      <c r="M9" s="21">
        <v>5</v>
      </c>
      <c r="N9" s="22">
        <v>0</v>
      </c>
      <c r="O9" s="22">
        <v>0</v>
      </c>
      <c r="P9" s="22">
        <v>2</v>
      </c>
      <c r="Q9" s="23">
        <v>5</v>
      </c>
      <c r="R9" s="17">
        <v>47</v>
      </c>
      <c r="S9" s="18">
        <f t="shared" si="3"/>
        <v>52</v>
      </c>
      <c r="T9" s="23">
        <v>1705</v>
      </c>
      <c r="U9" s="17">
        <v>713</v>
      </c>
      <c r="V9" s="22">
        <v>160</v>
      </c>
      <c r="W9" s="20">
        <v>265</v>
      </c>
      <c r="X9" s="23">
        <v>28</v>
      </c>
      <c r="Y9" s="17">
        <v>9</v>
      </c>
      <c r="Z9" s="17">
        <v>0</v>
      </c>
      <c r="AA9" s="25">
        <v>0</v>
      </c>
      <c r="AB9" s="26">
        <f t="shared" si="4"/>
        <v>37</v>
      </c>
      <c r="AC9" s="27">
        <v>79</v>
      </c>
      <c r="AD9" s="28">
        <v>67</v>
      </c>
      <c r="AE9" s="29">
        <v>0</v>
      </c>
      <c r="AF9" s="28">
        <v>553</v>
      </c>
      <c r="AG9" s="22">
        <v>526</v>
      </c>
      <c r="AH9" s="22">
        <v>26</v>
      </c>
      <c r="AI9" s="22">
        <v>4</v>
      </c>
      <c r="AJ9" s="22">
        <v>0</v>
      </c>
      <c r="AK9" s="22">
        <v>0</v>
      </c>
      <c r="AL9" s="29">
        <v>0</v>
      </c>
      <c r="AM9" s="28">
        <v>187</v>
      </c>
      <c r="AN9" s="22">
        <v>82</v>
      </c>
      <c r="AO9" s="22">
        <v>0</v>
      </c>
      <c r="AP9" s="22">
        <v>0</v>
      </c>
      <c r="AQ9" s="22">
        <v>57</v>
      </c>
      <c r="AR9" s="22">
        <v>10</v>
      </c>
      <c r="AS9" s="32">
        <v>0</v>
      </c>
      <c r="AT9" s="44">
        <v>3242</v>
      </c>
      <c r="AU9" s="48">
        <v>5989</v>
      </c>
      <c r="AV9" s="49">
        <v>1093</v>
      </c>
      <c r="AW9" s="21">
        <v>86</v>
      </c>
      <c r="AX9" s="50">
        <v>1382</v>
      </c>
      <c r="AY9" s="51">
        <v>542</v>
      </c>
      <c r="AZ9" s="22">
        <v>4</v>
      </c>
      <c r="BA9" s="52">
        <v>546</v>
      </c>
      <c r="BB9" s="40">
        <v>2934</v>
      </c>
      <c r="BC9" s="41">
        <v>967</v>
      </c>
      <c r="BD9" s="42">
        <v>3901</v>
      </c>
      <c r="BE9" s="33">
        <v>4710</v>
      </c>
      <c r="BF9" s="53">
        <v>7457</v>
      </c>
      <c r="BG9" s="43">
        <v>0.75211484234811588</v>
      </c>
      <c r="BH9" s="2"/>
    </row>
    <row r="10" spans="1:60" ht="19.5" customHeight="1" x14ac:dyDescent="0.15">
      <c r="A10" s="15" t="s">
        <v>57</v>
      </c>
      <c r="B10" s="16">
        <v>289</v>
      </c>
      <c r="C10" s="17">
        <v>0</v>
      </c>
      <c r="D10" s="17">
        <v>82</v>
      </c>
      <c r="E10" s="17">
        <v>61</v>
      </c>
      <c r="F10" s="18">
        <f t="shared" si="0"/>
        <v>432</v>
      </c>
      <c r="G10" s="19">
        <v>1029</v>
      </c>
      <c r="H10" s="17">
        <v>802</v>
      </c>
      <c r="I10" s="20">
        <f t="shared" si="1"/>
        <v>1831</v>
      </c>
      <c r="J10" s="19">
        <v>0</v>
      </c>
      <c r="K10" s="17">
        <v>4</v>
      </c>
      <c r="L10" s="20">
        <f t="shared" si="2"/>
        <v>4</v>
      </c>
      <c r="M10" s="21">
        <v>3</v>
      </c>
      <c r="N10" s="22">
        <v>0</v>
      </c>
      <c r="O10" s="22">
        <v>0</v>
      </c>
      <c r="P10" s="22">
        <v>1</v>
      </c>
      <c r="Q10" s="23">
        <v>3</v>
      </c>
      <c r="R10" s="17">
        <v>14</v>
      </c>
      <c r="S10" s="18">
        <f t="shared" si="3"/>
        <v>17</v>
      </c>
      <c r="T10" s="23">
        <v>1162</v>
      </c>
      <c r="U10" s="17">
        <v>265</v>
      </c>
      <c r="V10" s="22">
        <v>49</v>
      </c>
      <c r="W10" s="20">
        <v>249</v>
      </c>
      <c r="X10" s="23">
        <v>28</v>
      </c>
      <c r="Y10" s="17">
        <v>8</v>
      </c>
      <c r="Z10" s="17">
        <v>0</v>
      </c>
      <c r="AA10" s="25">
        <v>0</v>
      </c>
      <c r="AB10" s="26">
        <f t="shared" si="4"/>
        <v>36</v>
      </c>
      <c r="AC10" s="27">
        <v>1</v>
      </c>
      <c r="AD10" s="28">
        <v>5</v>
      </c>
      <c r="AE10" s="29">
        <v>1</v>
      </c>
      <c r="AF10" s="28">
        <v>357</v>
      </c>
      <c r="AG10" s="22">
        <v>322</v>
      </c>
      <c r="AH10" s="22">
        <v>35</v>
      </c>
      <c r="AI10" s="22">
        <v>6</v>
      </c>
      <c r="AJ10" s="22">
        <v>0</v>
      </c>
      <c r="AK10" s="22">
        <v>0</v>
      </c>
      <c r="AL10" s="29">
        <v>0</v>
      </c>
      <c r="AM10" s="28">
        <v>77</v>
      </c>
      <c r="AN10" s="22">
        <v>46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4">
        <v>2286</v>
      </c>
      <c r="AU10" s="48">
        <v>3942</v>
      </c>
      <c r="AV10" s="49">
        <v>870</v>
      </c>
      <c r="AW10" s="21">
        <v>82</v>
      </c>
      <c r="AX10" s="50">
        <v>1118</v>
      </c>
      <c r="AY10" s="51">
        <v>371</v>
      </c>
      <c r="AZ10" s="22">
        <v>0</v>
      </c>
      <c r="BA10" s="52">
        <v>371</v>
      </c>
      <c r="BB10" s="40">
        <v>2147</v>
      </c>
      <c r="BC10" s="41">
        <v>802</v>
      </c>
      <c r="BD10" s="42">
        <v>2949</v>
      </c>
      <c r="BE10" s="33">
        <v>3486</v>
      </c>
      <c r="BF10" s="53">
        <v>5142</v>
      </c>
      <c r="BG10" s="43">
        <v>0.72804340454391314</v>
      </c>
      <c r="BH10" s="2"/>
    </row>
    <row r="11" spans="1:60" ht="19.5" customHeight="1" x14ac:dyDescent="0.15">
      <c r="A11" s="15" t="s">
        <v>58</v>
      </c>
      <c r="B11" s="16">
        <v>409</v>
      </c>
      <c r="C11" s="17">
        <v>9</v>
      </c>
      <c r="D11" s="17">
        <v>80</v>
      </c>
      <c r="E11" s="17">
        <v>64</v>
      </c>
      <c r="F11" s="18">
        <f t="shared" si="0"/>
        <v>562</v>
      </c>
      <c r="G11" s="19">
        <v>955</v>
      </c>
      <c r="H11" s="17">
        <v>990</v>
      </c>
      <c r="I11" s="20">
        <f t="shared" si="1"/>
        <v>1945</v>
      </c>
      <c r="J11" s="19">
        <v>13</v>
      </c>
      <c r="K11" s="17">
        <v>25</v>
      </c>
      <c r="L11" s="20">
        <f t="shared" si="2"/>
        <v>38</v>
      </c>
      <c r="M11" s="21">
        <v>7</v>
      </c>
      <c r="N11" s="22">
        <v>0</v>
      </c>
      <c r="O11" s="22">
        <v>0</v>
      </c>
      <c r="P11" s="22">
        <v>4</v>
      </c>
      <c r="Q11" s="23">
        <v>5</v>
      </c>
      <c r="R11" s="17">
        <v>36</v>
      </c>
      <c r="S11" s="18">
        <f t="shared" si="3"/>
        <v>41</v>
      </c>
      <c r="T11" s="23">
        <v>1262</v>
      </c>
      <c r="U11" s="17">
        <v>286</v>
      </c>
      <c r="V11" s="22">
        <v>0</v>
      </c>
      <c r="W11" s="20">
        <v>202</v>
      </c>
      <c r="X11" s="23">
        <v>22</v>
      </c>
      <c r="Y11" s="17">
        <v>3</v>
      </c>
      <c r="Z11" s="17">
        <v>0</v>
      </c>
      <c r="AA11" s="25">
        <v>0</v>
      </c>
      <c r="AB11" s="26">
        <f t="shared" si="4"/>
        <v>25</v>
      </c>
      <c r="AC11" s="27">
        <v>1</v>
      </c>
      <c r="AD11" s="28">
        <v>4</v>
      </c>
      <c r="AE11" s="29">
        <v>0</v>
      </c>
      <c r="AF11" s="28">
        <v>364</v>
      </c>
      <c r="AG11" s="22">
        <v>362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316</v>
      </c>
      <c r="AN11" s="22">
        <v>88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4">
        <v>2570</v>
      </c>
      <c r="AU11" s="48">
        <v>4583</v>
      </c>
      <c r="AV11" s="49">
        <v>1095</v>
      </c>
      <c r="AW11" s="21">
        <v>0</v>
      </c>
      <c r="AX11" s="50">
        <v>1564</v>
      </c>
      <c r="AY11" s="51">
        <v>409</v>
      </c>
      <c r="AZ11" s="22">
        <v>9</v>
      </c>
      <c r="BA11" s="52">
        <v>418</v>
      </c>
      <c r="BB11" s="40">
        <v>2519</v>
      </c>
      <c r="BC11" s="41">
        <v>990</v>
      </c>
      <c r="BD11" s="42">
        <v>3509</v>
      </c>
      <c r="BE11" s="33">
        <v>4134</v>
      </c>
      <c r="BF11" s="53">
        <v>6147</v>
      </c>
      <c r="BG11" s="43">
        <v>0.7178683385579937</v>
      </c>
      <c r="BH11" s="2"/>
    </row>
    <row r="12" spans="1:60" ht="19.5" customHeight="1" thickBot="1" x14ac:dyDescent="0.2">
      <c r="A12" s="15" t="s">
        <v>59</v>
      </c>
      <c r="B12" s="16">
        <v>339</v>
      </c>
      <c r="C12" s="17">
        <v>4</v>
      </c>
      <c r="D12" s="17">
        <v>71</v>
      </c>
      <c r="E12" s="17">
        <v>41</v>
      </c>
      <c r="F12" s="18">
        <f t="shared" si="0"/>
        <v>455</v>
      </c>
      <c r="G12" s="19">
        <v>720</v>
      </c>
      <c r="H12" s="17">
        <v>693</v>
      </c>
      <c r="I12" s="20">
        <f t="shared" si="1"/>
        <v>1413</v>
      </c>
      <c r="J12" s="19">
        <v>0</v>
      </c>
      <c r="K12" s="17">
        <v>9</v>
      </c>
      <c r="L12" s="20">
        <f t="shared" si="2"/>
        <v>9</v>
      </c>
      <c r="M12" s="21">
        <v>2</v>
      </c>
      <c r="N12" s="22">
        <v>0</v>
      </c>
      <c r="O12" s="22">
        <v>0</v>
      </c>
      <c r="P12" s="22">
        <v>1</v>
      </c>
      <c r="Q12" s="23">
        <v>2</v>
      </c>
      <c r="R12" s="17">
        <v>9</v>
      </c>
      <c r="S12" s="18">
        <f t="shared" si="3"/>
        <v>11</v>
      </c>
      <c r="T12" s="23">
        <v>1022</v>
      </c>
      <c r="U12" s="17">
        <v>187</v>
      </c>
      <c r="V12" s="22">
        <v>24</v>
      </c>
      <c r="W12" s="20">
        <v>223</v>
      </c>
      <c r="X12" s="23">
        <v>22</v>
      </c>
      <c r="Y12" s="17">
        <v>3</v>
      </c>
      <c r="Z12" s="17">
        <v>0</v>
      </c>
      <c r="AA12" s="25">
        <v>0</v>
      </c>
      <c r="AB12" s="26">
        <f t="shared" si="4"/>
        <v>25</v>
      </c>
      <c r="AC12" s="27">
        <v>6</v>
      </c>
      <c r="AD12" s="28">
        <v>2</v>
      </c>
      <c r="AE12" s="29">
        <v>0</v>
      </c>
      <c r="AF12" s="28">
        <v>267</v>
      </c>
      <c r="AG12" s="22">
        <v>267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153</v>
      </c>
      <c r="AN12" s="22">
        <v>94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4">
        <v>1890</v>
      </c>
      <c r="AU12" s="48">
        <v>3376</v>
      </c>
      <c r="AV12" s="49">
        <v>749</v>
      </c>
      <c r="AW12" s="21">
        <v>2</v>
      </c>
      <c r="AX12" s="50">
        <v>1647</v>
      </c>
      <c r="AY12" s="51">
        <v>341</v>
      </c>
      <c r="AZ12" s="22">
        <v>4</v>
      </c>
      <c r="BA12" s="52">
        <v>345</v>
      </c>
      <c r="BB12" s="54">
        <v>2367</v>
      </c>
      <c r="BC12" s="55">
        <v>693</v>
      </c>
      <c r="BD12" s="56">
        <v>3060</v>
      </c>
      <c r="BE12" s="57">
        <v>3539</v>
      </c>
      <c r="BF12" s="58">
        <v>5025</v>
      </c>
      <c r="BG12" s="59">
        <v>0.77352941176470591</v>
      </c>
      <c r="BH12" s="2"/>
    </row>
    <row r="13" spans="1:60" ht="19.5" customHeight="1" thickTop="1" thickBot="1" x14ac:dyDescent="0.2">
      <c r="A13" s="60" t="s">
        <v>60</v>
      </c>
      <c r="B13" s="61">
        <f>SUM(B6:B12)</f>
        <v>4413</v>
      </c>
      <c r="C13" s="62">
        <f t="shared" ref="C13:AS13" si="5">SUM(C6:C12)</f>
        <v>48</v>
      </c>
      <c r="D13" s="62">
        <f t="shared" si="5"/>
        <v>1103</v>
      </c>
      <c r="E13" s="62">
        <f t="shared" si="5"/>
        <v>1051</v>
      </c>
      <c r="F13" s="63">
        <f t="shared" si="5"/>
        <v>6615</v>
      </c>
      <c r="G13" s="64">
        <f t="shared" si="5"/>
        <v>10664</v>
      </c>
      <c r="H13" s="62">
        <f t="shared" si="5"/>
        <v>10009</v>
      </c>
      <c r="I13" s="65">
        <f t="shared" si="5"/>
        <v>20673</v>
      </c>
      <c r="J13" s="64">
        <f t="shared" si="5"/>
        <v>24</v>
      </c>
      <c r="K13" s="62">
        <f t="shared" si="5"/>
        <v>334</v>
      </c>
      <c r="L13" s="65">
        <f t="shared" si="5"/>
        <v>358</v>
      </c>
      <c r="M13" s="67">
        <f t="shared" si="5"/>
        <v>75</v>
      </c>
      <c r="N13" s="68">
        <f t="shared" si="5"/>
        <v>1</v>
      </c>
      <c r="O13" s="68">
        <f t="shared" si="5"/>
        <v>0</v>
      </c>
      <c r="P13" s="68">
        <f t="shared" si="5"/>
        <v>34</v>
      </c>
      <c r="Q13" s="69">
        <f t="shared" si="5"/>
        <v>66</v>
      </c>
      <c r="R13" s="62">
        <f t="shared" si="5"/>
        <v>319</v>
      </c>
      <c r="S13" s="63">
        <f t="shared" si="5"/>
        <v>385</v>
      </c>
      <c r="T13" s="69">
        <f t="shared" si="5"/>
        <v>18420</v>
      </c>
      <c r="U13" s="62">
        <f t="shared" si="5"/>
        <v>3884</v>
      </c>
      <c r="V13" s="68">
        <f t="shared" si="5"/>
        <v>233</v>
      </c>
      <c r="W13" s="65">
        <f t="shared" si="5"/>
        <v>3042</v>
      </c>
      <c r="X13" s="69">
        <f t="shared" si="5"/>
        <v>368</v>
      </c>
      <c r="Y13" s="62">
        <f t="shared" si="5"/>
        <v>91</v>
      </c>
      <c r="Z13" s="62">
        <f t="shared" si="5"/>
        <v>0</v>
      </c>
      <c r="AA13" s="70">
        <f t="shared" si="5"/>
        <v>0</v>
      </c>
      <c r="AB13" s="71">
        <f t="shared" si="5"/>
        <v>459</v>
      </c>
      <c r="AC13" s="72">
        <f t="shared" si="5"/>
        <v>352</v>
      </c>
      <c r="AD13" s="73">
        <f t="shared" si="5"/>
        <v>128</v>
      </c>
      <c r="AE13" s="74">
        <f t="shared" si="5"/>
        <v>4</v>
      </c>
      <c r="AF13" s="73">
        <f t="shared" si="5"/>
        <v>5556</v>
      </c>
      <c r="AG13" s="68">
        <f t="shared" si="5"/>
        <v>5442</v>
      </c>
      <c r="AH13" s="68">
        <f t="shared" si="5"/>
        <v>103</v>
      </c>
      <c r="AI13" s="68">
        <f t="shared" si="5"/>
        <v>26</v>
      </c>
      <c r="AJ13" s="68">
        <f t="shared" si="5"/>
        <v>0</v>
      </c>
      <c r="AK13" s="68">
        <f t="shared" si="5"/>
        <v>0</v>
      </c>
      <c r="AL13" s="74">
        <f t="shared" si="5"/>
        <v>0</v>
      </c>
      <c r="AM13" s="73">
        <f t="shared" si="5"/>
        <v>1912</v>
      </c>
      <c r="AN13" s="68">
        <f t="shared" si="5"/>
        <v>964</v>
      </c>
      <c r="AO13" s="68">
        <f t="shared" si="5"/>
        <v>0</v>
      </c>
      <c r="AP13" s="68">
        <f t="shared" si="5"/>
        <v>0</v>
      </c>
      <c r="AQ13" s="68">
        <f t="shared" si="5"/>
        <v>73</v>
      </c>
      <c r="AR13" s="68">
        <f t="shared" si="5"/>
        <v>10</v>
      </c>
      <c r="AS13" s="75">
        <f t="shared" si="5"/>
        <v>0</v>
      </c>
      <c r="AT13" s="66">
        <v>28070</v>
      </c>
      <c r="AU13" s="76">
        <v>55369</v>
      </c>
      <c r="AV13" s="66">
        <v>11517</v>
      </c>
      <c r="AW13" s="67">
        <v>1418</v>
      </c>
      <c r="AX13" s="77">
        <v>18933</v>
      </c>
      <c r="AY13" s="78">
        <v>5831</v>
      </c>
      <c r="AZ13" s="68">
        <v>48</v>
      </c>
      <c r="BA13" s="79">
        <v>5879</v>
      </c>
      <c r="BB13" s="80">
        <v>29597</v>
      </c>
      <c r="BC13" s="81">
        <v>10009</v>
      </c>
      <c r="BD13" s="82">
        <v>39606</v>
      </c>
      <c r="BE13" s="66">
        <v>48421</v>
      </c>
      <c r="BF13" s="76">
        <v>75720</v>
      </c>
      <c r="BG13" s="83">
        <v>0.7472857647831137</v>
      </c>
      <c r="BH13" s="2"/>
    </row>
    <row r="14" spans="1:60" ht="19.5" customHeight="1" thickTop="1" x14ac:dyDescent="0.15">
      <c r="A14" s="15" t="s">
        <v>61</v>
      </c>
      <c r="B14" s="16">
        <v>1385</v>
      </c>
      <c r="C14" s="17">
        <v>14</v>
      </c>
      <c r="D14" s="17">
        <v>203</v>
      </c>
      <c r="E14" s="17">
        <v>152</v>
      </c>
      <c r="F14" s="18">
        <f t="shared" ref="F14:F22" si="6">SUM(B14:E14)</f>
        <v>1754</v>
      </c>
      <c r="G14" s="19">
        <v>4403</v>
      </c>
      <c r="H14" s="17">
        <v>3074</v>
      </c>
      <c r="I14" s="20">
        <f t="shared" ref="I14:I22" si="7">SUM(G14:H14)</f>
        <v>7477</v>
      </c>
      <c r="J14" s="19">
        <v>0</v>
      </c>
      <c r="K14" s="17">
        <v>42</v>
      </c>
      <c r="L14" s="20">
        <f t="shared" ref="L14:L22" si="8">SUM(J14:K14)</f>
        <v>42</v>
      </c>
      <c r="M14" s="21">
        <v>6</v>
      </c>
      <c r="N14" s="22">
        <v>1</v>
      </c>
      <c r="O14" s="22">
        <v>0</v>
      </c>
      <c r="P14" s="22">
        <v>1</v>
      </c>
      <c r="Q14" s="23">
        <v>18</v>
      </c>
      <c r="R14" s="17">
        <v>18</v>
      </c>
      <c r="S14" s="18">
        <f t="shared" ref="S14:S22" si="9">SUM(Q14:R14)</f>
        <v>36</v>
      </c>
      <c r="T14" s="23">
        <v>3737</v>
      </c>
      <c r="U14" s="17">
        <v>1169</v>
      </c>
      <c r="V14" s="22">
        <v>435</v>
      </c>
      <c r="W14" s="20">
        <v>600</v>
      </c>
      <c r="X14" s="23">
        <v>78</v>
      </c>
      <c r="Y14" s="17">
        <v>25</v>
      </c>
      <c r="Z14" s="17">
        <v>0</v>
      </c>
      <c r="AA14" s="25">
        <v>0</v>
      </c>
      <c r="AB14" s="26">
        <f t="shared" ref="AB14:AB22" si="10">SUM(X14:AA14)</f>
        <v>103</v>
      </c>
      <c r="AC14" s="27">
        <v>45</v>
      </c>
      <c r="AD14" s="28">
        <v>166</v>
      </c>
      <c r="AE14" s="29">
        <v>2</v>
      </c>
      <c r="AF14" s="28">
        <v>1424</v>
      </c>
      <c r="AG14" s="22">
        <v>1239</v>
      </c>
      <c r="AH14" s="22">
        <v>185</v>
      </c>
      <c r="AI14" s="22">
        <v>140</v>
      </c>
      <c r="AJ14" s="22">
        <v>0</v>
      </c>
      <c r="AK14" s="22">
        <v>0</v>
      </c>
      <c r="AL14" s="29">
        <v>0</v>
      </c>
      <c r="AM14" s="28">
        <v>405</v>
      </c>
      <c r="AN14" s="22">
        <v>173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9312</v>
      </c>
      <c r="AU14" s="34">
        <v>15230</v>
      </c>
      <c r="AV14" s="35">
        <v>3288</v>
      </c>
      <c r="AW14" s="21">
        <v>0</v>
      </c>
      <c r="AX14" s="50">
        <v>3394</v>
      </c>
      <c r="AY14" s="51">
        <v>1385</v>
      </c>
      <c r="AZ14" s="22">
        <v>14</v>
      </c>
      <c r="BA14" s="52">
        <v>1399</v>
      </c>
      <c r="BB14" s="40">
        <v>7797</v>
      </c>
      <c r="BC14" s="41">
        <v>3074</v>
      </c>
      <c r="BD14" s="42">
        <v>10871</v>
      </c>
      <c r="BE14" s="33">
        <v>12706</v>
      </c>
      <c r="BF14" s="85">
        <v>18624</v>
      </c>
      <c r="BG14" s="86">
        <v>0.71722932572900377</v>
      </c>
      <c r="BH14" s="2"/>
    </row>
    <row r="15" spans="1:60" ht="19.5" customHeight="1" x14ac:dyDescent="0.15">
      <c r="A15" s="15" t="s">
        <v>62</v>
      </c>
      <c r="B15" s="16">
        <v>728</v>
      </c>
      <c r="C15" s="17">
        <v>1</v>
      </c>
      <c r="D15" s="17">
        <v>87</v>
      </c>
      <c r="E15" s="17">
        <v>122</v>
      </c>
      <c r="F15" s="18">
        <f t="shared" si="6"/>
        <v>938</v>
      </c>
      <c r="G15" s="19">
        <v>1833</v>
      </c>
      <c r="H15" s="17">
        <v>2238</v>
      </c>
      <c r="I15" s="20">
        <f t="shared" si="7"/>
        <v>4071</v>
      </c>
      <c r="J15" s="19">
        <v>0</v>
      </c>
      <c r="K15" s="17">
        <v>24</v>
      </c>
      <c r="L15" s="20">
        <f t="shared" si="8"/>
        <v>24</v>
      </c>
      <c r="M15" s="21">
        <v>6</v>
      </c>
      <c r="N15" s="22">
        <v>0</v>
      </c>
      <c r="O15" s="22">
        <v>0</v>
      </c>
      <c r="P15" s="22">
        <v>0</v>
      </c>
      <c r="Q15" s="23">
        <v>10</v>
      </c>
      <c r="R15" s="17">
        <v>25</v>
      </c>
      <c r="S15" s="18">
        <f t="shared" si="9"/>
        <v>35</v>
      </c>
      <c r="T15" s="23">
        <v>2043</v>
      </c>
      <c r="U15" s="17">
        <v>456</v>
      </c>
      <c r="V15" s="22">
        <v>0</v>
      </c>
      <c r="W15" s="20">
        <v>366</v>
      </c>
      <c r="X15" s="23">
        <v>64</v>
      </c>
      <c r="Y15" s="17">
        <v>9</v>
      </c>
      <c r="Z15" s="17">
        <v>0</v>
      </c>
      <c r="AA15" s="25">
        <v>0</v>
      </c>
      <c r="AB15" s="26">
        <f t="shared" si="10"/>
        <v>73</v>
      </c>
      <c r="AC15" s="27">
        <v>48</v>
      </c>
      <c r="AD15" s="28">
        <v>4</v>
      </c>
      <c r="AE15" s="29">
        <v>0</v>
      </c>
      <c r="AF15" s="28">
        <v>589</v>
      </c>
      <c r="AG15" s="22">
        <v>588</v>
      </c>
      <c r="AH15" s="22">
        <v>1</v>
      </c>
      <c r="AI15" s="22">
        <v>0</v>
      </c>
      <c r="AJ15" s="22">
        <v>0</v>
      </c>
      <c r="AK15" s="22">
        <v>0</v>
      </c>
      <c r="AL15" s="29">
        <v>0</v>
      </c>
      <c r="AM15" s="28">
        <v>326</v>
      </c>
      <c r="AN15" s="22">
        <v>133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44">
        <v>5084</v>
      </c>
      <c r="AU15" s="48">
        <v>8202</v>
      </c>
      <c r="AV15" s="49">
        <v>2391</v>
      </c>
      <c r="AW15" s="21">
        <v>0</v>
      </c>
      <c r="AX15" s="50">
        <v>1533</v>
      </c>
      <c r="AY15" s="51">
        <v>728</v>
      </c>
      <c r="AZ15" s="22">
        <v>1</v>
      </c>
      <c r="BA15" s="52">
        <v>729</v>
      </c>
      <c r="BB15" s="40">
        <v>3366</v>
      </c>
      <c r="BC15" s="41">
        <v>2238</v>
      </c>
      <c r="BD15" s="42">
        <v>5604</v>
      </c>
      <c r="BE15" s="33">
        <v>6617</v>
      </c>
      <c r="BF15" s="53">
        <v>9735</v>
      </c>
      <c r="BG15" s="43">
        <v>0.60064239828693788</v>
      </c>
      <c r="BH15" s="2"/>
    </row>
    <row r="16" spans="1:60" ht="19.5" customHeight="1" x14ac:dyDescent="0.15">
      <c r="A16" s="15" t="s">
        <v>63</v>
      </c>
      <c r="B16" s="16">
        <v>1783</v>
      </c>
      <c r="C16" s="17">
        <v>2</v>
      </c>
      <c r="D16" s="17">
        <v>417</v>
      </c>
      <c r="E16" s="17">
        <v>291</v>
      </c>
      <c r="F16" s="18">
        <f t="shared" si="6"/>
        <v>2493</v>
      </c>
      <c r="G16" s="19">
        <v>6400</v>
      </c>
      <c r="H16" s="17">
        <v>3521</v>
      </c>
      <c r="I16" s="20">
        <f t="shared" si="7"/>
        <v>9921</v>
      </c>
      <c r="J16" s="19">
        <v>0</v>
      </c>
      <c r="K16" s="17">
        <v>82</v>
      </c>
      <c r="L16" s="20">
        <f t="shared" si="8"/>
        <v>82</v>
      </c>
      <c r="M16" s="21">
        <v>9</v>
      </c>
      <c r="N16" s="22">
        <v>0</v>
      </c>
      <c r="O16" s="22">
        <v>0</v>
      </c>
      <c r="P16" s="22">
        <v>5</v>
      </c>
      <c r="Q16" s="23">
        <v>32</v>
      </c>
      <c r="R16" s="17">
        <v>102</v>
      </c>
      <c r="S16" s="18">
        <f t="shared" si="9"/>
        <v>134</v>
      </c>
      <c r="T16" s="23">
        <v>5245</v>
      </c>
      <c r="U16" s="17">
        <v>1808</v>
      </c>
      <c r="V16" s="22">
        <v>959</v>
      </c>
      <c r="W16" s="20">
        <v>676</v>
      </c>
      <c r="X16" s="23">
        <v>113</v>
      </c>
      <c r="Y16" s="17">
        <v>28</v>
      </c>
      <c r="Z16" s="17">
        <v>0</v>
      </c>
      <c r="AA16" s="25">
        <v>0</v>
      </c>
      <c r="AB16" s="26">
        <f t="shared" si="10"/>
        <v>141</v>
      </c>
      <c r="AC16" s="27">
        <v>166</v>
      </c>
      <c r="AD16" s="28">
        <v>23</v>
      </c>
      <c r="AE16" s="29">
        <v>1</v>
      </c>
      <c r="AF16" s="28">
        <v>1810</v>
      </c>
      <c r="AG16" s="22">
        <v>1781</v>
      </c>
      <c r="AH16" s="22">
        <v>29</v>
      </c>
      <c r="AI16" s="22">
        <v>10</v>
      </c>
      <c r="AJ16" s="22">
        <v>0</v>
      </c>
      <c r="AK16" s="22">
        <v>0</v>
      </c>
      <c r="AL16" s="29">
        <v>0</v>
      </c>
      <c r="AM16" s="28">
        <v>557</v>
      </c>
      <c r="AN16" s="22">
        <v>255</v>
      </c>
      <c r="AO16" s="22">
        <v>0</v>
      </c>
      <c r="AP16" s="22">
        <v>0</v>
      </c>
      <c r="AQ16" s="22">
        <v>2</v>
      </c>
      <c r="AR16" s="22">
        <v>0</v>
      </c>
      <c r="AS16" s="32">
        <v>0</v>
      </c>
      <c r="AT16" s="44">
        <v>12537</v>
      </c>
      <c r="AU16" s="48">
        <v>20616</v>
      </c>
      <c r="AV16" s="49">
        <v>3905</v>
      </c>
      <c r="AW16" s="21">
        <v>0</v>
      </c>
      <c r="AX16" s="50">
        <v>6010</v>
      </c>
      <c r="AY16" s="51">
        <v>1783</v>
      </c>
      <c r="AZ16" s="22">
        <v>2</v>
      </c>
      <c r="BA16" s="52">
        <v>1785</v>
      </c>
      <c r="BB16" s="40">
        <v>12410</v>
      </c>
      <c r="BC16" s="41">
        <v>3521</v>
      </c>
      <c r="BD16" s="42">
        <v>15931</v>
      </c>
      <c r="BE16" s="33">
        <v>18547</v>
      </c>
      <c r="BF16" s="53">
        <v>26626</v>
      </c>
      <c r="BG16" s="43">
        <v>0.77898437009603916</v>
      </c>
      <c r="BH16" s="2"/>
    </row>
    <row r="17" spans="1:60" ht="19.5" customHeight="1" x14ac:dyDescent="0.15">
      <c r="A17" s="15" t="s">
        <v>64</v>
      </c>
      <c r="B17" s="16">
        <v>2742</v>
      </c>
      <c r="C17" s="17">
        <v>10</v>
      </c>
      <c r="D17" s="17">
        <v>471</v>
      </c>
      <c r="E17" s="17">
        <v>699</v>
      </c>
      <c r="F17" s="18">
        <f t="shared" si="6"/>
        <v>3922</v>
      </c>
      <c r="G17" s="19">
        <v>4371</v>
      </c>
      <c r="H17" s="17">
        <v>6071</v>
      </c>
      <c r="I17" s="20">
        <f t="shared" si="7"/>
        <v>10442</v>
      </c>
      <c r="J17" s="19">
        <v>2</v>
      </c>
      <c r="K17" s="17">
        <v>206</v>
      </c>
      <c r="L17" s="20">
        <f t="shared" si="8"/>
        <v>208</v>
      </c>
      <c r="M17" s="21">
        <v>14</v>
      </c>
      <c r="N17" s="22">
        <v>1</v>
      </c>
      <c r="O17" s="22">
        <v>1</v>
      </c>
      <c r="P17" s="22">
        <v>1</v>
      </c>
      <c r="Q17" s="23">
        <v>55</v>
      </c>
      <c r="R17" s="17">
        <v>142</v>
      </c>
      <c r="S17" s="18">
        <f t="shared" si="9"/>
        <v>197</v>
      </c>
      <c r="T17" s="23">
        <v>8243</v>
      </c>
      <c r="U17" s="17">
        <v>3102</v>
      </c>
      <c r="V17" s="22">
        <v>1119</v>
      </c>
      <c r="W17" s="20">
        <v>876</v>
      </c>
      <c r="X17" s="23">
        <v>133</v>
      </c>
      <c r="Y17" s="17">
        <v>37</v>
      </c>
      <c r="Z17" s="17">
        <v>0</v>
      </c>
      <c r="AA17" s="25">
        <v>0</v>
      </c>
      <c r="AB17" s="26">
        <f t="shared" si="10"/>
        <v>170</v>
      </c>
      <c r="AC17" s="27">
        <v>311</v>
      </c>
      <c r="AD17" s="28">
        <v>173</v>
      </c>
      <c r="AE17" s="29">
        <v>2</v>
      </c>
      <c r="AF17" s="28">
        <v>3401</v>
      </c>
      <c r="AG17" s="22">
        <v>3227</v>
      </c>
      <c r="AH17" s="22">
        <v>174</v>
      </c>
      <c r="AI17" s="22">
        <v>91</v>
      </c>
      <c r="AJ17" s="22">
        <v>0</v>
      </c>
      <c r="AK17" s="22">
        <v>0</v>
      </c>
      <c r="AL17" s="29">
        <v>0</v>
      </c>
      <c r="AM17" s="28">
        <v>1885</v>
      </c>
      <c r="AN17" s="22">
        <v>849</v>
      </c>
      <c r="AO17" s="22">
        <v>0</v>
      </c>
      <c r="AP17" s="22">
        <v>0</v>
      </c>
      <c r="AQ17" s="22">
        <v>18</v>
      </c>
      <c r="AR17" s="22">
        <v>0</v>
      </c>
      <c r="AS17" s="32">
        <v>0</v>
      </c>
      <c r="AT17" s="44">
        <v>14656</v>
      </c>
      <c r="AU17" s="48">
        <v>29056</v>
      </c>
      <c r="AV17" s="49">
        <v>7000</v>
      </c>
      <c r="AW17" s="21">
        <v>38</v>
      </c>
      <c r="AX17" s="50">
        <v>10298</v>
      </c>
      <c r="AY17" s="51">
        <v>2780</v>
      </c>
      <c r="AZ17" s="22">
        <v>10</v>
      </c>
      <c r="BA17" s="52">
        <v>2790</v>
      </c>
      <c r="BB17" s="40">
        <v>14669</v>
      </c>
      <c r="BC17" s="41">
        <v>6071</v>
      </c>
      <c r="BD17" s="42">
        <v>20740</v>
      </c>
      <c r="BE17" s="33">
        <v>24992</v>
      </c>
      <c r="BF17" s="53">
        <v>39392</v>
      </c>
      <c r="BG17" s="43">
        <v>0.70728061716489876</v>
      </c>
      <c r="BH17" s="2"/>
    </row>
    <row r="18" spans="1:60" ht="19.5" customHeight="1" x14ac:dyDescent="0.15">
      <c r="A18" s="15" t="s">
        <v>65</v>
      </c>
      <c r="B18" s="16">
        <v>1851</v>
      </c>
      <c r="C18" s="17">
        <v>33</v>
      </c>
      <c r="D18" s="17">
        <v>289</v>
      </c>
      <c r="E18" s="17">
        <v>256</v>
      </c>
      <c r="F18" s="18">
        <f t="shared" si="6"/>
        <v>2429</v>
      </c>
      <c r="G18" s="19">
        <v>4674</v>
      </c>
      <c r="H18" s="17">
        <v>3331</v>
      </c>
      <c r="I18" s="20">
        <f t="shared" si="7"/>
        <v>8005</v>
      </c>
      <c r="J18" s="19">
        <v>0</v>
      </c>
      <c r="K18" s="17">
        <v>34</v>
      </c>
      <c r="L18" s="20">
        <f t="shared" si="8"/>
        <v>34</v>
      </c>
      <c r="M18" s="21">
        <v>6</v>
      </c>
      <c r="N18" s="22">
        <v>0</v>
      </c>
      <c r="O18" s="22">
        <v>0</v>
      </c>
      <c r="P18" s="22">
        <v>2</v>
      </c>
      <c r="Q18" s="23">
        <v>18</v>
      </c>
      <c r="R18" s="17">
        <v>47</v>
      </c>
      <c r="S18" s="18">
        <f t="shared" si="9"/>
        <v>65</v>
      </c>
      <c r="T18" s="23">
        <v>3905</v>
      </c>
      <c r="U18" s="17">
        <v>685</v>
      </c>
      <c r="V18" s="22">
        <v>0</v>
      </c>
      <c r="W18" s="20">
        <v>656</v>
      </c>
      <c r="X18" s="23">
        <v>110</v>
      </c>
      <c r="Y18" s="17">
        <v>35</v>
      </c>
      <c r="Z18" s="17">
        <v>0</v>
      </c>
      <c r="AA18" s="25">
        <v>0</v>
      </c>
      <c r="AB18" s="26">
        <f t="shared" si="10"/>
        <v>145</v>
      </c>
      <c r="AC18" s="27">
        <v>1</v>
      </c>
      <c r="AD18" s="28">
        <v>3</v>
      </c>
      <c r="AE18" s="29">
        <v>5</v>
      </c>
      <c r="AF18" s="28">
        <v>1586</v>
      </c>
      <c r="AG18" s="22">
        <v>1572</v>
      </c>
      <c r="AH18" s="22">
        <v>14</v>
      </c>
      <c r="AI18" s="22">
        <v>3</v>
      </c>
      <c r="AJ18" s="22">
        <v>0</v>
      </c>
      <c r="AK18" s="22">
        <v>0</v>
      </c>
      <c r="AL18" s="29">
        <v>0</v>
      </c>
      <c r="AM18" s="28">
        <v>186</v>
      </c>
      <c r="AN18" s="22">
        <v>127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4">
        <v>10517</v>
      </c>
      <c r="AU18" s="48">
        <v>16413</v>
      </c>
      <c r="AV18" s="49">
        <v>3660</v>
      </c>
      <c r="AW18" s="21">
        <v>32</v>
      </c>
      <c r="AX18" s="50">
        <v>5183</v>
      </c>
      <c r="AY18" s="51">
        <v>1883</v>
      </c>
      <c r="AZ18" s="22">
        <v>33</v>
      </c>
      <c r="BA18" s="52">
        <v>1916</v>
      </c>
      <c r="BB18" s="40">
        <v>9857</v>
      </c>
      <c r="BC18" s="41">
        <v>3331</v>
      </c>
      <c r="BD18" s="42">
        <v>13188</v>
      </c>
      <c r="BE18" s="33">
        <v>15732</v>
      </c>
      <c r="BF18" s="53">
        <v>21628</v>
      </c>
      <c r="BG18" s="43">
        <v>0.74742189869578401</v>
      </c>
      <c r="BH18" s="2"/>
    </row>
    <row r="19" spans="1:60" ht="19.5" customHeight="1" x14ac:dyDescent="0.15">
      <c r="A19" s="15" t="s">
        <v>66</v>
      </c>
      <c r="B19" s="16">
        <v>1145</v>
      </c>
      <c r="C19" s="17">
        <v>9</v>
      </c>
      <c r="D19" s="17">
        <v>203</v>
      </c>
      <c r="E19" s="17">
        <v>224</v>
      </c>
      <c r="F19" s="18">
        <f t="shared" si="6"/>
        <v>1581</v>
      </c>
      <c r="G19" s="19">
        <v>3231</v>
      </c>
      <c r="H19" s="17">
        <v>3429</v>
      </c>
      <c r="I19" s="20">
        <f t="shared" si="7"/>
        <v>6660</v>
      </c>
      <c r="J19" s="19">
        <v>0</v>
      </c>
      <c r="K19" s="17">
        <v>70</v>
      </c>
      <c r="L19" s="20">
        <f t="shared" si="8"/>
        <v>70</v>
      </c>
      <c r="M19" s="21">
        <v>13</v>
      </c>
      <c r="N19" s="22">
        <v>0</v>
      </c>
      <c r="O19" s="22">
        <v>0</v>
      </c>
      <c r="P19" s="22">
        <v>5</v>
      </c>
      <c r="Q19" s="23">
        <v>14</v>
      </c>
      <c r="R19" s="17">
        <v>59</v>
      </c>
      <c r="S19" s="18">
        <f t="shared" si="9"/>
        <v>73</v>
      </c>
      <c r="T19" s="23">
        <v>3206</v>
      </c>
      <c r="U19" s="17">
        <v>604</v>
      </c>
      <c r="V19" s="22">
        <v>0</v>
      </c>
      <c r="W19" s="20">
        <v>558</v>
      </c>
      <c r="X19" s="23">
        <v>79</v>
      </c>
      <c r="Y19" s="17">
        <v>29</v>
      </c>
      <c r="Z19" s="17">
        <v>0</v>
      </c>
      <c r="AA19" s="25">
        <v>0</v>
      </c>
      <c r="AB19" s="26">
        <f t="shared" si="10"/>
        <v>108</v>
      </c>
      <c r="AC19" s="27">
        <v>1</v>
      </c>
      <c r="AD19" s="28">
        <v>1</v>
      </c>
      <c r="AE19" s="29">
        <v>0</v>
      </c>
      <c r="AF19" s="28">
        <v>1219</v>
      </c>
      <c r="AG19" s="22">
        <v>1205</v>
      </c>
      <c r="AH19" s="22">
        <v>14</v>
      </c>
      <c r="AI19" s="22">
        <v>3</v>
      </c>
      <c r="AJ19" s="22">
        <v>0</v>
      </c>
      <c r="AK19" s="22">
        <v>0</v>
      </c>
      <c r="AL19" s="29">
        <v>0</v>
      </c>
      <c r="AM19" s="28">
        <v>301</v>
      </c>
      <c r="AN19" s="22">
        <v>195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4">
        <v>8350</v>
      </c>
      <c r="AU19" s="48">
        <v>13259</v>
      </c>
      <c r="AV19" s="49">
        <v>3745</v>
      </c>
      <c r="AW19" s="21">
        <v>403</v>
      </c>
      <c r="AX19" s="50">
        <v>3489</v>
      </c>
      <c r="AY19" s="51">
        <v>1548</v>
      </c>
      <c r="AZ19" s="22">
        <v>9</v>
      </c>
      <c r="BA19" s="52">
        <v>1557</v>
      </c>
      <c r="BB19" s="40">
        <v>6720</v>
      </c>
      <c r="BC19" s="41">
        <v>3429</v>
      </c>
      <c r="BD19" s="42">
        <v>10149</v>
      </c>
      <c r="BE19" s="33">
        <v>12242</v>
      </c>
      <c r="BF19" s="53">
        <v>17151</v>
      </c>
      <c r="BG19" s="43">
        <v>0.66213420041383386</v>
      </c>
      <c r="BH19" s="2"/>
    </row>
    <row r="20" spans="1:60" ht="19.5" customHeight="1" x14ac:dyDescent="0.15">
      <c r="A20" s="15" t="s">
        <v>67</v>
      </c>
      <c r="B20" s="16">
        <v>427</v>
      </c>
      <c r="C20" s="17">
        <v>2</v>
      </c>
      <c r="D20" s="17">
        <v>58</v>
      </c>
      <c r="E20" s="17">
        <v>97</v>
      </c>
      <c r="F20" s="18">
        <f t="shared" si="6"/>
        <v>584</v>
      </c>
      <c r="G20" s="19">
        <v>1304</v>
      </c>
      <c r="H20" s="17">
        <v>1687</v>
      </c>
      <c r="I20" s="20">
        <f t="shared" si="7"/>
        <v>2991</v>
      </c>
      <c r="J20" s="19">
        <v>0</v>
      </c>
      <c r="K20" s="17">
        <v>10</v>
      </c>
      <c r="L20" s="20">
        <f t="shared" si="8"/>
        <v>10</v>
      </c>
      <c r="M20" s="21">
        <v>2</v>
      </c>
      <c r="N20" s="22">
        <v>0</v>
      </c>
      <c r="O20" s="22">
        <v>0</v>
      </c>
      <c r="P20" s="22">
        <v>0</v>
      </c>
      <c r="Q20" s="23">
        <v>4</v>
      </c>
      <c r="R20" s="17">
        <v>6</v>
      </c>
      <c r="S20" s="18">
        <f t="shared" si="9"/>
        <v>10</v>
      </c>
      <c r="T20" s="23">
        <v>1114</v>
      </c>
      <c r="U20" s="17">
        <v>355</v>
      </c>
      <c r="V20" s="22">
        <v>0</v>
      </c>
      <c r="W20" s="20">
        <v>219</v>
      </c>
      <c r="X20" s="23">
        <v>42</v>
      </c>
      <c r="Y20" s="17">
        <v>8</v>
      </c>
      <c r="Z20" s="17">
        <v>0</v>
      </c>
      <c r="AA20" s="25">
        <v>0</v>
      </c>
      <c r="AB20" s="26">
        <f t="shared" si="10"/>
        <v>50</v>
      </c>
      <c r="AC20" s="27">
        <v>4</v>
      </c>
      <c r="AD20" s="28">
        <v>2</v>
      </c>
      <c r="AE20" s="29">
        <v>0</v>
      </c>
      <c r="AF20" s="28">
        <v>490</v>
      </c>
      <c r="AG20" s="22">
        <v>489</v>
      </c>
      <c r="AH20" s="22">
        <v>1</v>
      </c>
      <c r="AI20" s="22">
        <v>0</v>
      </c>
      <c r="AJ20" s="22">
        <v>0</v>
      </c>
      <c r="AK20" s="22">
        <v>0</v>
      </c>
      <c r="AL20" s="29">
        <v>0</v>
      </c>
      <c r="AM20" s="28">
        <v>613</v>
      </c>
      <c r="AN20" s="22">
        <v>292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4">
        <v>3616</v>
      </c>
      <c r="AU20" s="48">
        <v>5899</v>
      </c>
      <c r="AV20" s="49">
        <v>1798</v>
      </c>
      <c r="AW20" s="21">
        <v>42</v>
      </c>
      <c r="AX20" s="50">
        <v>985</v>
      </c>
      <c r="AY20" s="51">
        <v>469</v>
      </c>
      <c r="AZ20" s="22">
        <v>2</v>
      </c>
      <c r="BA20" s="52">
        <v>471</v>
      </c>
      <c r="BB20" s="40">
        <v>2289</v>
      </c>
      <c r="BC20" s="41">
        <v>1687</v>
      </c>
      <c r="BD20" s="42">
        <v>3976</v>
      </c>
      <c r="BE20" s="33">
        <v>4643</v>
      </c>
      <c r="BF20" s="53">
        <v>6926</v>
      </c>
      <c r="BG20" s="43">
        <v>0.57570422535211263</v>
      </c>
      <c r="BH20" s="2"/>
    </row>
    <row r="21" spans="1:60" ht="19.5" customHeight="1" x14ac:dyDescent="0.15">
      <c r="A21" s="15" t="s">
        <v>68</v>
      </c>
      <c r="B21" s="16">
        <v>2082</v>
      </c>
      <c r="C21" s="17">
        <v>17</v>
      </c>
      <c r="D21" s="17">
        <v>366</v>
      </c>
      <c r="E21" s="17">
        <v>358</v>
      </c>
      <c r="F21" s="18">
        <f t="shared" si="6"/>
        <v>2823</v>
      </c>
      <c r="G21" s="19">
        <v>4388</v>
      </c>
      <c r="H21" s="17">
        <v>5244</v>
      </c>
      <c r="I21" s="20">
        <f t="shared" si="7"/>
        <v>9632</v>
      </c>
      <c r="J21" s="19">
        <v>0</v>
      </c>
      <c r="K21" s="17">
        <v>126</v>
      </c>
      <c r="L21" s="20">
        <f t="shared" si="8"/>
        <v>126</v>
      </c>
      <c r="M21" s="21">
        <v>5</v>
      </c>
      <c r="N21" s="22">
        <v>0</v>
      </c>
      <c r="O21" s="22">
        <v>0</v>
      </c>
      <c r="P21" s="22">
        <v>0</v>
      </c>
      <c r="Q21" s="23">
        <v>24</v>
      </c>
      <c r="R21" s="17">
        <v>111</v>
      </c>
      <c r="S21" s="18">
        <f t="shared" si="9"/>
        <v>135</v>
      </c>
      <c r="T21" s="23">
        <v>5505</v>
      </c>
      <c r="U21" s="17">
        <v>2188</v>
      </c>
      <c r="V21" s="22">
        <v>865</v>
      </c>
      <c r="W21" s="20">
        <v>640</v>
      </c>
      <c r="X21" s="23">
        <v>151</v>
      </c>
      <c r="Y21" s="17">
        <v>20</v>
      </c>
      <c r="Z21" s="17">
        <v>0</v>
      </c>
      <c r="AA21" s="25">
        <v>0</v>
      </c>
      <c r="AB21" s="26">
        <f t="shared" si="10"/>
        <v>171</v>
      </c>
      <c r="AC21" s="27">
        <v>654</v>
      </c>
      <c r="AD21" s="28">
        <v>55</v>
      </c>
      <c r="AE21" s="29">
        <v>3</v>
      </c>
      <c r="AF21" s="28">
        <v>2073</v>
      </c>
      <c r="AG21" s="22">
        <v>1979</v>
      </c>
      <c r="AH21" s="22">
        <v>94</v>
      </c>
      <c r="AI21" s="22">
        <v>42</v>
      </c>
      <c r="AJ21" s="22">
        <v>0</v>
      </c>
      <c r="AK21" s="22">
        <v>0</v>
      </c>
      <c r="AL21" s="29">
        <v>0</v>
      </c>
      <c r="AM21" s="28">
        <v>1697</v>
      </c>
      <c r="AN21" s="22">
        <v>1077</v>
      </c>
      <c r="AO21" s="22">
        <v>0</v>
      </c>
      <c r="AP21" s="22">
        <v>0</v>
      </c>
      <c r="AQ21" s="22">
        <v>28</v>
      </c>
      <c r="AR21" s="22">
        <v>0</v>
      </c>
      <c r="AS21" s="32">
        <v>0</v>
      </c>
      <c r="AT21" s="44">
        <v>12644</v>
      </c>
      <c r="AU21" s="48">
        <v>22965</v>
      </c>
      <c r="AV21" s="49">
        <v>5750</v>
      </c>
      <c r="AW21" s="21">
        <v>0</v>
      </c>
      <c r="AX21" s="50">
        <v>7690</v>
      </c>
      <c r="AY21" s="51">
        <v>2082</v>
      </c>
      <c r="AZ21" s="22">
        <v>17</v>
      </c>
      <c r="BA21" s="52">
        <v>2099</v>
      </c>
      <c r="BB21" s="40">
        <v>12078</v>
      </c>
      <c r="BC21" s="41">
        <v>5244</v>
      </c>
      <c r="BD21" s="42">
        <v>17322</v>
      </c>
      <c r="BE21" s="33">
        <v>20334</v>
      </c>
      <c r="BF21" s="53">
        <v>30655</v>
      </c>
      <c r="BG21" s="43">
        <v>0.69726359542777971</v>
      </c>
      <c r="BH21" s="2"/>
    </row>
    <row r="22" spans="1:60" ht="19.5" customHeight="1" thickBot="1" x14ac:dyDescent="0.2">
      <c r="A22" s="87" t="s">
        <v>69</v>
      </c>
      <c r="B22" s="45">
        <v>665</v>
      </c>
      <c r="C22" s="46">
        <v>2</v>
      </c>
      <c r="D22" s="46">
        <v>92</v>
      </c>
      <c r="E22" s="46">
        <v>138</v>
      </c>
      <c r="F22" s="88">
        <f t="shared" si="6"/>
        <v>897</v>
      </c>
      <c r="G22" s="89">
        <v>1188</v>
      </c>
      <c r="H22" s="46">
        <v>2628</v>
      </c>
      <c r="I22" s="90">
        <f t="shared" si="7"/>
        <v>3816</v>
      </c>
      <c r="J22" s="89">
        <v>1</v>
      </c>
      <c r="K22" s="46">
        <v>33</v>
      </c>
      <c r="L22" s="90">
        <f t="shared" si="8"/>
        <v>34</v>
      </c>
      <c r="M22" s="91">
        <v>5</v>
      </c>
      <c r="N22" s="92">
        <v>0</v>
      </c>
      <c r="O22" s="92">
        <v>0</v>
      </c>
      <c r="P22" s="92">
        <v>2</v>
      </c>
      <c r="Q22" s="93">
        <v>7</v>
      </c>
      <c r="R22" s="46">
        <v>40</v>
      </c>
      <c r="S22" s="88">
        <f t="shared" si="9"/>
        <v>47</v>
      </c>
      <c r="T22" s="93">
        <v>1689</v>
      </c>
      <c r="U22" s="46">
        <v>528</v>
      </c>
      <c r="V22" s="92">
        <v>0</v>
      </c>
      <c r="W22" s="90">
        <v>284</v>
      </c>
      <c r="X22" s="93">
        <v>71</v>
      </c>
      <c r="Y22" s="46">
        <v>11</v>
      </c>
      <c r="Z22" s="46">
        <v>0</v>
      </c>
      <c r="AA22" s="94">
        <v>0</v>
      </c>
      <c r="AB22" s="47">
        <f t="shared" si="10"/>
        <v>82</v>
      </c>
      <c r="AC22" s="95">
        <v>45</v>
      </c>
      <c r="AD22" s="96">
        <v>92</v>
      </c>
      <c r="AE22" s="97">
        <v>1</v>
      </c>
      <c r="AF22" s="96">
        <v>526</v>
      </c>
      <c r="AG22" s="92">
        <v>367</v>
      </c>
      <c r="AH22" s="92">
        <v>154</v>
      </c>
      <c r="AI22" s="92">
        <v>73</v>
      </c>
      <c r="AJ22" s="92">
        <v>0</v>
      </c>
      <c r="AK22" s="92">
        <v>0</v>
      </c>
      <c r="AL22" s="97">
        <v>5</v>
      </c>
      <c r="AM22" s="96">
        <v>83</v>
      </c>
      <c r="AN22" s="92">
        <v>52</v>
      </c>
      <c r="AO22" s="92">
        <v>0</v>
      </c>
      <c r="AP22" s="92">
        <v>0</v>
      </c>
      <c r="AQ22" s="92">
        <v>11</v>
      </c>
      <c r="AR22" s="92">
        <v>1</v>
      </c>
      <c r="AS22" s="98">
        <v>0</v>
      </c>
      <c r="AT22" s="49">
        <v>4785</v>
      </c>
      <c r="AU22" s="99">
        <v>7362</v>
      </c>
      <c r="AV22" s="100">
        <v>2806</v>
      </c>
      <c r="AW22" s="101">
        <v>0</v>
      </c>
      <c r="AX22" s="50">
        <v>1803</v>
      </c>
      <c r="AY22" s="102">
        <v>665</v>
      </c>
      <c r="AZ22" s="92">
        <v>2</v>
      </c>
      <c r="BA22" s="103">
        <v>667</v>
      </c>
      <c r="BB22" s="54">
        <v>2991</v>
      </c>
      <c r="BC22" s="55">
        <v>2628</v>
      </c>
      <c r="BD22" s="56">
        <v>5619</v>
      </c>
      <c r="BE22" s="57">
        <v>6588</v>
      </c>
      <c r="BF22" s="58">
        <v>9165</v>
      </c>
      <c r="BG22" s="59">
        <v>0.53230112119594231</v>
      </c>
      <c r="BH22" s="2"/>
    </row>
    <row r="23" spans="1:60" ht="19.5" customHeight="1" thickTop="1" thickBot="1" x14ac:dyDescent="0.2">
      <c r="A23" s="60" t="s">
        <v>60</v>
      </c>
      <c r="B23" s="61">
        <f>SUM(B14:B22)</f>
        <v>12808</v>
      </c>
      <c r="C23" s="62">
        <f t="shared" ref="C23:AS23" si="11">SUM(C14:C22)</f>
        <v>90</v>
      </c>
      <c r="D23" s="62">
        <f t="shared" si="11"/>
        <v>2186</v>
      </c>
      <c r="E23" s="62">
        <f t="shared" si="11"/>
        <v>2337</v>
      </c>
      <c r="F23" s="63">
        <f t="shared" si="11"/>
        <v>17421</v>
      </c>
      <c r="G23" s="64">
        <f t="shared" si="11"/>
        <v>31792</v>
      </c>
      <c r="H23" s="62">
        <f t="shared" si="11"/>
        <v>31223</v>
      </c>
      <c r="I23" s="65">
        <f t="shared" si="11"/>
        <v>63015</v>
      </c>
      <c r="J23" s="64">
        <f t="shared" si="11"/>
        <v>3</v>
      </c>
      <c r="K23" s="62">
        <f t="shared" si="11"/>
        <v>627</v>
      </c>
      <c r="L23" s="65">
        <f t="shared" si="11"/>
        <v>630</v>
      </c>
      <c r="M23" s="67">
        <f t="shared" si="11"/>
        <v>66</v>
      </c>
      <c r="N23" s="68">
        <f t="shared" si="11"/>
        <v>2</v>
      </c>
      <c r="O23" s="68">
        <f t="shared" si="11"/>
        <v>1</v>
      </c>
      <c r="P23" s="68">
        <f t="shared" si="11"/>
        <v>16</v>
      </c>
      <c r="Q23" s="69">
        <f t="shared" si="11"/>
        <v>182</v>
      </c>
      <c r="R23" s="62">
        <f t="shared" si="11"/>
        <v>550</v>
      </c>
      <c r="S23" s="63">
        <f t="shared" si="11"/>
        <v>732</v>
      </c>
      <c r="T23" s="69">
        <f t="shared" si="11"/>
        <v>34687</v>
      </c>
      <c r="U23" s="62">
        <f t="shared" si="11"/>
        <v>10895</v>
      </c>
      <c r="V23" s="68">
        <f t="shared" si="11"/>
        <v>3378</v>
      </c>
      <c r="W23" s="65">
        <f t="shared" si="11"/>
        <v>4875</v>
      </c>
      <c r="X23" s="69">
        <f t="shared" si="11"/>
        <v>841</v>
      </c>
      <c r="Y23" s="62">
        <f t="shared" si="11"/>
        <v>202</v>
      </c>
      <c r="Z23" s="62">
        <f t="shared" si="11"/>
        <v>0</v>
      </c>
      <c r="AA23" s="70">
        <f t="shared" si="11"/>
        <v>0</v>
      </c>
      <c r="AB23" s="71">
        <f t="shared" si="11"/>
        <v>1043</v>
      </c>
      <c r="AC23" s="72">
        <f t="shared" si="11"/>
        <v>1275</v>
      </c>
      <c r="AD23" s="73">
        <f t="shared" si="11"/>
        <v>519</v>
      </c>
      <c r="AE23" s="74">
        <f t="shared" si="11"/>
        <v>14</v>
      </c>
      <c r="AF23" s="73">
        <f t="shared" si="11"/>
        <v>13118</v>
      </c>
      <c r="AG23" s="68">
        <f t="shared" si="11"/>
        <v>12447</v>
      </c>
      <c r="AH23" s="68">
        <f t="shared" si="11"/>
        <v>666</v>
      </c>
      <c r="AI23" s="68">
        <f t="shared" si="11"/>
        <v>362</v>
      </c>
      <c r="AJ23" s="68">
        <f t="shared" si="11"/>
        <v>0</v>
      </c>
      <c r="AK23" s="68">
        <f t="shared" si="11"/>
        <v>0</v>
      </c>
      <c r="AL23" s="74">
        <f t="shared" si="11"/>
        <v>5</v>
      </c>
      <c r="AM23" s="73">
        <f t="shared" si="11"/>
        <v>6053</v>
      </c>
      <c r="AN23" s="68">
        <f t="shared" si="11"/>
        <v>3153</v>
      </c>
      <c r="AO23" s="68">
        <f t="shared" si="11"/>
        <v>0</v>
      </c>
      <c r="AP23" s="68">
        <f t="shared" si="11"/>
        <v>0</v>
      </c>
      <c r="AQ23" s="68">
        <f t="shared" si="11"/>
        <v>59</v>
      </c>
      <c r="AR23" s="68">
        <f t="shared" si="11"/>
        <v>1</v>
      </c>
      <c r="AS23" s="75">
        <f t="shared" si="11"/>
        <v>0</v>
      </c>
      <c r="AT23" s="66">
        <v>81501</v>
      </c>
      <c r="AU23" s="76">
        <v>139002</v>
      </c>
      <c r="AV23" s="66">
        <v>34343</v>
      </c>
      <c r="AW23" s="67">
        <v>515</v>
      </c>
      <c r="AX23" s="77">
        <v>40385</v>
      </c>
      <c r="AY23" s="78">
        <v>13323</v>
      </c>
      <c r="AZ23" s="68">
        <v>90</v>
      </c>
      <c r="BA23" s="79">
        <v>13413</v>
      </c>
      <c r="BB23" s="80">
        <v>72177</v>
      </c>
      <c r="BC23" s="81">
        <v>31223</v>
      </c>
      <c r="BD23" s="82">
        <v>103400</v>
      </c>
      <c r="BE23" s="66">
        <v>122401</v>
      </c>
      <c r="BF23" s="76">
        <v>179902</v>
      </c>
      <c r="BG23" s="83">
        <v>0.69803675048355895</v>
      </c>
      <c r="BH23" s="2"/>
    </row>
    <row r="24" spans="1:60" ht="19.5" customHeight="1" thickTop="1" x14ac:dyDescent="0.15">
      <c r="A24" s="15" t="s">
        <v>70</v>
      </c>
      <c r="B24" s="16">
        <v>2041</v>
      </c>
      <c r="C24" s="17">
        <v>3</v>
      </c>
      <c r="D24" s="17">
        <v>326</v>
      </c>
      <c r="E24" s="17">
        <v>350</v>
      </c>
      <c r="F24" s="18">
        <f t="shared" ref="F24:F46" si="12">SUM(B24:E24)</f>
        <v>2720</v>
      </c>
      <c r="G24" s="19">
        <v>3863</v>
      </c>
      <c r="H24" s="17">
        <v>5698</v>
      </c>
      <c r="I24" s="20">
        <f t="shared" ref="I24:I46" si="13">SUM(G24:H24)</f>
        <v>9561</v>
      </c>
      <c r="J24" s="19">
        <v>0</v>
      </c>
      <c r="K24" s="17">
        <v>109</v>
      </c>
      <c r="L24" s="20">
        <f t="shared" ref="L24:L46" si="14">SUM(J24:K24)</f>
        <v>109</v>
      </c>
      <c r="M24" s="21">
        <v>6</v>
      </c>
      <c r="N24" s="22">
        <v>0</v>
      </c>
      <c r="O24" s="22">
        <v>0</v>
      </c>
      <c r="P24" s="22">
        <v>1</v>
      </c>
      <c r="Q24" s="23">
        <v>27</v>
      </c>
      <c r="R24" s="17">
        <v>98</v>
      </c>
      <c r="S24" s="18">
        <f t="shared" ref="S24:S46" si="15">SUM(Q24:R24)</f>
        <v>125</v>
      </c>
      <c r="T24" s="23">
        <v>6070</v>
      </c>
      <c r="U24" s="17">
        <v>1805</v>
      </c>
      <c r="V24" s="22">
        <v>0</v>
      </c>
      <c r="W24" s="20">
        <v>782</v>
      </c>
      <c r="X24" s="23">
        <v>165</v>
      </c>
      <c r="Y24" s="17">
        <v>35</v>
      </c>
      <c r="Z24" s="17">
        <v>0</v>
      </c>
      <c r="AA24" s="25">
        <v>0</v>
      </c>
      <c r="AB24" s="26">
        <f t="shared" ref="AB24:AB46" si="16">SUM(X24:AA24)</f>
        <v>200</v>
      </c>
      <c r="AC24" s="27">
        <v>639</v>
      </c>
      <c r="AD24" s="28">
        <v>16</v>
      </c>
      <c r="AE24" s="29">
        <v>4</v>
      </c>
      <c r="AF24" s="28">
        <v>2037</v>
      </c>
      <c r="AG24" s="22">
        <v>1998</v>
      </c>
      <c r="AH24" s="22">
        <v>38</v>
      </c>
      <c r="AI24" s="22">
        <v>14</v>
      </c>
      <c r="AJ24" s="22">
        <v>0</v>
      </c>
      <c r="AK24" s="22">
        <v>0</v>
      </c>
      <c r="AL24" s="29">
        <v>0</v>
      </c>
      <c r="AM24" s="28">
        <v>1016</v>
      </c>
      <c r="AN24" s="22">
        <v>602</v>
      </c>
      <c r="AO24" s="22">
        <v>0</v>
      </c>
      <c r="AP24" s="22">
        <v>0</v>
      </c>
      <c r="AQ24" s="22">
        <v>19</v>
      </c>
      <c r="AR24" s="22">
        <v>2</v>
      </c>
      <c r="AS24" s="32">
        <v>0</v>
      </c>
      <c r="AT24" s="33">
        <v>12437</v>
      </c>
      <c r="AU24" s="34">
        <v>22565</v>
      </c>
      <c r="AV24" s="35">
        <v>6166</v>
      </c>
      <c r="AW24" s="21">
        <v>3</v>
      </c>
      <c r="AX24" s="50">
        <v>7339</v>
      </c>
      <c r="AY24" s="51">
        <v>2044</v>
      </c>
      <c r="AZ24" s="22">
        <v>3</v>
      </c>
      <c r="BA24" s="52">
        <v>2047</v>
      </c>
      <c r="BB24" s="40">
        <v>11202</v>
      </c>
      <c r="BC24" s="41">
        <v>5698</v>
      </c>
      <c r="BD24" s="42">
        <v>16900</v>
      </c>
      <c r="BE24" s="33">
        <v>19779</v>
      </c>
      <c r="BF24" s="85">
        <v>29907</v>
      </c>
      <c r="BG24" s="86">
        <v>0.66284023668639058</v>
      </c>
      <c r="BH24" s="2"/>
    </row>
    <row r="25" spans="1:60" ht="19.5" customHeight="1" x14ac:dyDescent="0.15">
      <c r="A25" s="15" t="s">
        <v>71</v>
      </c>
      <c r="B25" s="16">
        <v>2232</v>
      </c>
      <c r="C25" s="17">
        <v>7</v>
      </c>
      <c r="D25" s="17">
        <v>319</v>
      </c>
      <c r="E25" s="17">
        <v>484</v>
      </c>
      <c r="F25" s="18">
        <f t="shared" si="12"/>
        <v>3042</v>
      </c>
      <c r="G25" s="19">
        <v>2633</v>
      </c>
      <c r="H25" s="17">
        <v>5655</v>
      </c>
      <c r="I25" s="20">
        <f t="shared" si="13"/>
        <v>8288</v>
      </c>
      <c r="J25" s="19">
        <v>2</v>
      </c>
      <c r="K25" s="17">
        <v>139</v>
      </c>
      <c r="L25" s="20">
        <f t="shared" si="14"/>
        <v>141</v>
      </c>
      <c r="M25" s="21">
        <v>19</v>
      </c>
      <c r="N25" s="22">
        <v>1</v>
      </c>
      <c r="O25" s="22">
        <v>0</v>
      </c>
      <c r="P25" s="22">
        <v>3</v>
      </c>
      <c r="Q25" s="23">
        <v>44</v>
      </c>
      <c r="R25" s="17">
        <v>163</v>
      </c>
      <c r="S25" s="18">
        <f t="shared" si="15"/>
        <v>207</v>
      </c>
      <c r="T25" s="23">
        <v>6229</v>
      </c>
      <c r="U25" s="17">
        <v>2816</v>
      </c>
      <c r="V25" s="22">
        <v>506</v>
      </c>
      <c r="W25" s="20">
        <v>679</v>
      </c>
      <c r="X25" s="23">
        <v>178</v>
      </c>
      <c r="Y25" s="17">
        <v>41</v>
      </c>
      <c r="Z25" s="17">
        <v>0</v>
      </c>
      <c r="AA25" s="25">
        <v>0</v>
      </c>
      <c r="AB25" s="26">
        <f t="shared" si="16"/>
        <v>219</v>
      </c>
      <c r="AC25" s="27">
        <v>272</v>
      </c>
      <c r="AD25" s="28">
        <v>15</v>
      </c>
      <c r="AE25" s="29">
        <v>3</v>
      </c>
      <c r="AF25" s="28">
        <v>1765</v>
      </c>
      <c r="AG25" s="22">
        <v>1748</v>
      </c>
      <c r="AH25" s="22">
        <v>6</v>
      </c>
      <c r="AI25" s="22">
        <v>1</v>
      </c>
      <c r="AJ25" s="22">
        <v>0</v>
      </c>
      <c r="AK25" s="22">
        <v>0</v>
      </c>
      <c r="AL25" s="29">
        <v>9</v>
      </c>
      <c r="AM25" s="28">
        <v>157</v>
      </c>
      <c r="AN25" s="22">
        <v>135</v>
      </c>
      <c r="AO25" s="22">
        <v>0</v>
      </c>
      <c r="AP25" s="22">
        <v>0</v>
      </c>
      <c r="AQ25" s="22">
        <v>168</v>
      </c>
      <c r="AR25" s="22">
        <v>6</v>
      </c>
      <c r="AS25" s="32">
        <v>0</v>
      </c>
      <c r="AT25" s="44">
        <v>11555</v>
      </c>
      <c r="AU25" s="48">
        <v>20596</v>
      </c>
      <c r="AV25" s="49">
        <v>6304</v>
      </c>
      <c r="AW25" s="21">
        <v>4</v>
      </c>
      <c r="AX25" s="50">
        <v>4327</v>
      </c>
      <c r="AY25" s="51">
        <v>2236</v>
      </c>
      <c r="AZ25" s="22">
        <v>7</v>
      </c>
      <c r="BA25" s="52">
        <v>2243</v>
      </c>
      <c r="BB25" s="40">
        <v>6960</v>
      </c>
      <c r="BC25" s="41">
        <v>5655</v>
      </c>
      <c r="BD25" s="42">
        <v>12615</v>
      </c>
      <c r="BE25" s="33">
        <v>15886</v>
      </c>
      <c r="BF25" s="53">
        <v>24927</v>
      </c>
      <c r="BG25" s="43">
        <v>0.55172413793103448</v>
      </c>
      <c r="BH25" s="2"/>
    </row>
    <row r="26" spans="1:60" ht="19.5" customHeight="1" x14ac:dyDescent="0.15">
      <c r="A26" s="15" t="s">
        <v>72</v>
      </c>
      <c r="B26" s="16">
        <v>2104</v>
      </c>
      <c r="C26" s="17">
        <v>9</v>
      </c>
      <c r="D26" s="17">
        <v>365</v>
      </c>
      <c r="E26" s="17">
        <v>340</v>
      </c>
      <c r="F26" s="18">
        <f t="shared" si="12"/>
        <v>2818</v>
      </c>
      <c r="G26" s="19">
        <v>3927</v>
      </c>
      <c r="H26" s="17">
        <v>5204</v>
      </c>
      <c r="I26" s="20">
        <f t="shared" si="13"/>
        <v>9131</v>
      </c>
      <c r="J26" s="19">
        <v>1</v>
      </c>
      <c r="K26" s="17">
        <v>83</v>
      </c>
      <c r="L26" s="20">
        <f t="shared" si="14"/>
        <v>84</v>
      </c>
      <c r="M26" s="21">
        <v>13</v>
      </c>
      <c r="N26" s="22">
        <v>0</v>
      </c>
      <c r="O26" s="22">
        <v>0</v>
      </c>
      <c r="P26" s="22">
        <v>2</v>
      </c>
      <c r="Q26" s="23">
        <v>25</v>
      </c>
      <c r="R26" s="17">
        <v>60</v>
      </c>
      <c r="S26" s="18">
        <f t="shared" si="15"/>
        <v>85</v>
      </c>
      <c r="T26" s="23">
        <v>5047</v>
      </c>
      <c r="U26" s="17">
        <v>1678</v>
      </c>
      <c r="V26" s="22">
        <v>220</v>
      </c>
      <c r="W26" s="20">
        <v>720</v>
      </c>
      <c r="X26" s="23">
        <v>118</v>
      </c>
      <c r="Y26" s="17">
        <v>28</v>
      </c>
      <c r="Z26" s="17">
        <v>0</v>
      </c>
      <c r="AA26" s="25">
        <v>0</v>
      </c>
      <c r="AB26" s="26">
        <f t="shared" si="16"/>
        <v>146</v>
      </c>
      <c r="AC26" s="27">
        <v>93</v>
      </c>
      <c r="AD26" s="28">
        <v>15</v>
      </c>
      <c r="AE26" s="29">
        <v>4</v>
      </c>
      <c r="AF26" s="28">
        <v>1738</v>
      </c>
      <c r="AG26" s="22">
        <v>1697</v>
      </c>
      <c r="AH26" s="22">
        <v>39</v>
      </c>
      <c r="AI26" s="22">
        <v>22</v>
      </c>
      <c r="AJ26" s="22">
        <v>0</v>
      </c>
      <c r="AK26" s="22">
        <v>0</v>
      </c>
      <c r="AL26" s="29">
        <v>2</v>
      </c>
      <c r="AM26" s="28">
        <v>103</v>
      </c>
      <c r="AN26" s="22">
        <v>73</v>
      </c>
      <c r="AO26" s="22">
        <v>0</v>
      </c>
      <c r="AP26" s="22">
        <v>0</v>
      </c>
      <c r="AQ26" s="22">
        <v>32</v>
      </c>
      <c r="AR26" s="22">
        <v>7</v>
      </c>
      <c r="AS26" s="32">
        <v>0</v>
      </c>
      <c r="AT26" s="44">
        <v>12120</v>
      </c>
      <c r="AU26" s="48">
        <v>19390</v>
      </c>
      <c r="AV26" s="49">
        <v>5649</v>
      </c>
      <c r="AW26" s="21">
        <v>5</v>
      </c>
      <c r="AX26" s="50">
        <v>6658</v>
      </c>
      <c r="AY26" s="51">
        <v>2109</v>
      </c>
      <c r="AZ26" s="22">
        <v>9</v>
      </c>
      <c r="BA26" s="52">
        <v>2118</v>
      </c>
      <c r="BB26" s="40">
        <v>10585</v>
      </c>
      <c r="BC26" s="41">
        <v>5204</v>
      </c>
      <c r="BD26" s="42">
        <v>15789</v>
      </c>
      <c r="BE26" s="33">
        <v>18783</v>
      </c>
      <c r="BF26" s="53">
        <v>26053</v>
      </c>
      <c r="BG26" s="43">
        <v>0.67040344543669639</v>
      </c>
      <c r="BH26" s="2"/>
    </row>
    <row r="27" spans="1:60" ht="19.5" customHeight="1" x14ac:dyDescent="0.15">
      <c r="A27" s="15" t="s">
        <v>73</v>
      </c>
      <c r="B27" s="16">
        <v>990</v>
      </c>
      <c r="C27" s="17">
        <v>3</v>
      </c>
      <c r="D27" s="17">
        <v>118</v>
      </c>
      <c r="E27" s="17">
        <v>143</v>
      </c>
      <c r="F27" s="18">
        <f t="shared" si="12"/>
        <v>1254</v>
      </c>
      <c r="G27" s="19">
        <v>2402</v>
      </c>
      <c r="H27" s="17">
        <v>3772</v>
      </c>
      <c r="I27" s="20">
        <f t="shared" si="13"/>
        <v>6174</v>
      </c>
      <c r="J27" s="19">
        <v>6</v>
      </c>
      <c r="K27" s="17">
        <v>96</v>
      </c>
      <c r="L27" s="20">
        <f t="shared" si="14"/>
        <v>102</v>
      </c>
      <c r="M27" s="21">
        <v>6</v>
      </c>
      <c r="N27" s="22">
        <v>1</v>
      </c>
      <c r="O27" s="22">
        <v>0</v>
      </c>
      <c r="P27" s="22">
        <v>2</v>
      </c>
      <c r="Q27" s="23">
        <v>13</v>
      </c>
      <c r="R27" s="17">
        <v>50</v>
      </c>
      <c r="S27" s="18">
        <f t="shared" si="15"/>
        <v>63</v>
      </c>
      <c r="T27" s="23">
        <v>2614</v>
      </c>
      <c r="U27" s="17">
        <v>1247</v>
      </c>
      <c r="V27" s="22">
        <v>0</v>
      </c>
      <c r="W27" s="20">
        <v>303</v>
      </c>
      <c r="X27" s="23">
        <v>51</v>
      </c>
      <c r="Y27" s="17">
        <v>18</v>
      </c>
      <c r="Z27" s="17">
        <v>0</v>
      </c>
      <c r="AA27" s="25">
        <v>0</v>
      </c>
      <c r="AB27" s="26">
        <f t="shared" si="16"/>
        <v>69</v>
      </c>
      <c r="AC27" s="27">
        <v>308</v>
      </c>
      <c r="AD27" s="28">
        <v>6</v>
      </c>
      <c r="AE27" s="29">
        <v>3</v>
      </c>
      <c r="AF27" s="28">
        <v>888</v>
      </c>
      <c r="AG27" s="22">
        <v>881</v>
      </c>
      <c r="AH27" s="22">
        <v>6</v>
      </c>
      <c r="AI27" s="22">
        <v>0</v>
      </c>
      <c r="AJ27" s="22">
        <v>0</v>
      </c>
      <c r="AK27" s="22">
        <v>0</v>
      </c>
      <c r="AL27" s="29">
        <v>1</v>
      </c>
      <c r="AM27" s="28">
        <v>1199</v>
      </c>
      <c r="AN27" s="22">
        <v>637</v>
      </c>
      <c r="AO27" s="22">
        <v>0</v>
      </c>
      <c r="AP27" s="22">
        <v>0</v>
      </c>
      <c r="AQ27" s="22">
        <v>133</v>
      </c>
      <c r="AR27" s="22">
        <v>16</v>
      </c>
      <c r="AS27" s="32">
        <v>0</v>
      </c>
      <c r="AT27" s="44">
        <v>7616</v>
      </c>
      <c r="AU27" s="48">
        <v>12915</v>
      </c>
      <c r="AV27" s="49">
        <v>4020</v>
      </c>
      <c r="AW27" s="21">
        <v>0</v>
      </c>
      <c r="AX27" s="50">
        <v>1698</v>
      </c>
      <c r="AY27" s="51">
        <v>990</v>
      </c>
      <c r="AZ27" s="22">
        <v>3</v>
      </c>
      <c r="BA27" s="52">
        <v>993</v>
      </c>
      <c r="BB27" s="40">
        <v>4100</v>
      </c>
      <c r="BC27" s="41">
        <v>3772</v>
      </c>
      <c r="BD27" s="42">
        <v>7872</v>
      </c>
      <c r="BE27" s="33">
        <v>9314</v>
      </c>
      <c r="BF27" s="53">
        <v>14613</v>
      </c>
      <c r="BG27" s="43">
        <v>0.52083333333333337</v>
      </c>
      <c r="BH27" s="2"/>
    </row>
    <row r="28" spans="1:60" ht="19.5" customHeight="1" x14ac:dyDescent="0.15">
      <c r="A28" s="15" t="s">
        <v>74</v>
      </c>
      <c r="B28" s="16">
        <v>3715</v>
      </c>
      <c r="C28" s="17">
        <v>29</v>
      </c>
      <c r="D28" s="17">
        <v>382</v>
      </c>
      <c r="E28" s="17">
        <v>578</v>
      </c>
      <c r="F28" s="18">
        <f t="shared" si="12"/>
        <v>4704</v>
      </c>
      <c r="G28" s="19">
        <v>3389</v>
      </c>
      <c r="H28" s="17">
        <v>7734</v>
      </c>
      <c r="I28" s="20">
        <f t="shared" si="13"/>
        <v>11123</v>
      </c>
      <c r="J28" s="19">
        <v>6</v>
      </c>
      <c r="K28" s="17">
        <v>163</v>
      </c>
      <c r="L28" s="20">
        <f t="shared" si="14"/>
        <v>169</v>
      </c>
      <c r="M28" s="21">
        <v>17</v>
      </c>
      <c r="N28" s="22">
        <v>3</v>
      </c>
      <c r="O28" s="22">
        <v>0</v>
      </c>
      <c r="P28" s="22">
        <v>3</v>
      </c>
      <c r="Q28" s="23">
        <v>50</v>
      </c>
      <c r="R28" s="17">
        <v>163</v>
      </c>
      <c r="S28" s="18">
        <f t="shared" si="15"/>
        <v>213</v>
      </c>
      <c r="T28" s="23">
        <v>8941</v>
      </c>
      <c r="U28" s="17">
        <v>3729</v>
      </c>
      <c r="V28" s="22">
        <v>1612</v>
      </c>
      <c r="W28" s="20">
        <v>900</v>
      </c>
      <c r="X28" s="23">
        <v>224</v>
      </c>
      <c r="Y28" s="17">
        <v>48</v>
      </c>
      <c r="Z28" s="17">
        <v>0</v>
      </c>
      <c r="AA28" s="25">
        <v>0</v>
      </c>
      <c r="AB28" s="26">
        <f t="shared" si="16"/>
        <v>272</v>
      </c>
      <c r="AC28" s="27">
        <v>114</v>
      </c>
      <c r="AD28" s="28">
        <v>46</v>
      </c>
      <c r="AE28" s="29">
        <v>3</v>
      </c>
      <c r="AF28" s="28">
        <v>2818</v>
      </c>
      <c r="AG28" s="22">
        <v>2765</v>
      </c>
      <c r="AH28" s="22">
        <v>48</v>
      </c>
      <c r="AI28" s="22">
        <v>22</v>
      </c>
      <c r="AJ28" s="22">
        <v>0</v>
      </c>
      <c r="AK28" s="22">
        <v>0</v>
      </c>
      <c r="AL28" s="29">
        <v>2</v>
      </c>
      <c r="AM28" s="28">
        <v>1273</v>
      </c>
      <c r="AN28" s="22">
        <v>608</v>
      </c>
      <c r="AO28" s="22">
        <v>0</v>
      </c>
      <c r="AP28" s="22">
        <v>0</v>
      </c>
      <c r="AQ28" s="22">
        <v>65</v>
      </c>
      <c r="AR28" s="22">
        <v>4</v>
      </c>
      <c r="AS28" s="32">
        <v>0</v>
      </c>
      <c r="AT28" s="44">
        <v>16133</v>
      </c>
      <c r="AU28" s="48">
        <v>29882</v>
      </c>
      <c r="AV28" s="49">
        <v>8521</v>
      </c>
      <c r="AW28" s="21">
        <v>119</v>
      </c>
      <c r="AX28" s="50">
        <v>10505</v>
      </c>
      <c r="AY28" s="51">
        <v>3834</v>
      </c>
      <c r="AZ28" s="22">
        <v>29</v>
      </c>
      <c r="BA28" s="52">
        <v>3863</v>
      </c>
      <c r="BB28" s="40">
        <v>13894</v>
      </c>
      <c r="BC28" s="41">
        <v>7734</v>
      </c>
      <c r="BD28" s="42">
        <v>21628</v>
      </c>
      <c r="BE28" s="33">
        <v>26757</v>
      </c>
      <c r="BF28" s="53">
        <v>40506</v>
      </c>
      <c r="BG28" s="43">
        <v>0.64240798964305534</v>
      </c>
      <c r="BH28" s="2"/>
    </row>
    <row r="29" spans="1:60" ht="19.5" customHeight="1" x14ac:dyDescent="0.15">
      <c r="A29" s="15" t="s">
        <v>75</v>
      </c>
      <c r="B29" s="16">
        <v>2432</v>
      </c>
      <c r="C29" s="17">
        <v>8</v>
      </c>
      <c r="D29" s="17">
        <v>233</v>
      </c>
      <c r="E29" s="17">
        <v>175</v>
      </c>
      <c r="F29" s="18">
        <f t="shared" si="12"/>
        <v>2848</v>
      </c>
      <c r="G29" s="19">
        <v>2111</v>
      </c>
      <c r="H29" s="17">
        <v>3672</v>
      </c>
      <c r="I29" s="20">
        <f t="shared" si="13"/>
        <v>5783</v>
      </c>
      <c r="J29" s="19">
        <v>1</v>
      </c>
      <c r="K29" s="17">
        <v>247</v>
      </c>
      <c r="L29" s="20">
        <f t="shared" si="14"/>
        <v>248</v>
      </c>
      <c r="M29" s="21">
        <v>10</v>
      </c>
      <c r="N29" s="22">
        <v>1</v>
      </c>
      <c r="O29" s="22">
        <v>0</v>
      </c>
      <c r="P29" s="22">
        <v>5</v>
      </c>
      <c r="Q29" s="23">
        <v>34</v>
      </c>
      <c r="R29" s="17">
        <v>250</v>
      </c>
      <c r="S29" s="18">
        <f t="shared" si="15"/>
        <v>284</v>
      </c>
      <c r="T29" s="23">
        <v>7647</v>
      </c>
      <c r="U29" s="17">
        <v>4925</v>
      </c>
      <c r="V29" s="22">
        <v>259</v>
      </c>
      <c r="W29" s="20">
        <v>604</v>
      </c>
      <c r="X29" s="23">
        <v>106</v>
      </c>
      <c r="Y29" s="17">
        <v>20</v>
      </c>
      <c r="Z29" s="17">
        <v>0</v>
      </c>
      <c r="AA29" s="25">
        <v>0</v>
      </c>
      <c r="AB29" s="26">
        <f t="shared" si="16"/>
        <v>126</v>
      </c>
      <c r="AC29" s="27">
        <v>832</v>
      </c>
      <c r="AD29" s="28">
        <v>19</v>
      </c>
      <c r="AE29" s="29">
        <v>1</v>
      </c>
      <c r="AF29" s="28">
        <v>3570</v>
      </c>
      <c r="AG29" s="22">
        <v>3515</v>
      </c>
      <c r="AH29" s="22">
        <v>49</v>
      </c>
      <c r="AI29" s="22">
        <v>20</v>
      </c>
      <c r="AJ29" s="22">
        <v>0</v>
      </c>
      <c r="AK29" s="22">
        <v>0</v>
      </c>
      <c r="AL29" s="29">
        <v>6</v>
      </c>
      <c r="AM29" s="28">
        <v>1652</v>
      </c>
      <c r="AN29" s="22">
        <v>1362</v>
      </c>
      <c r="AO29" s="22">
        <v>0</v>
      </c>
      <c r="AP29" s="22">
        <v>0</v>
      </c>
      <c r="AQ29" s="22">
        <v>179</v>
      </c>
      <c r="AR29" s="22">
        <v>11</v>
      </c>
      <c r="AS29" s="32">
        <v>0</v>
      </c>
      <c r="AT29" s="44">
        <v>8924</v>
      </c>
      <c r="AU29" s="48">
        <v>23245</v>
      </c>
      <c r="AV29" s="49">
        <v>4112</v>
      </c>
      <c r="AW29" s="21">
        <v>54</v>
      </c>
      <c r="AX29" s="50">
        <v>5657</v>
      </c>
      <c r="AY29" s="51">
        <v>2486</v>
      </c>
      <c r="AZ29" s="22">
        <v>8</v>
      </c>
      <c r="BA29" s="52">
        <v>2494</v>
      </c>
      <c r="BB29" s="40">
        <v>7768</v>
      </c>
      <c r="BC29" s="41">
        <v>3672</v>
      </c>
      <c r="BD29" s="42">
        <v>11440</v>
      </c>
      <c r="BE29" s="33">
        <v>14635</v>
      </c>
      <c r="BF29" s="53">
        <v>28956</v>
      </c>
      <c r="BG29" s="43">
        <v>0.67902097902097902</v>
      </c>
      <c r="BH29" s="2"/>
    </row>
    <row r="30" spans="1:60" ht="19.5" customHeight="1" x14ac:dyDescent="0.15">
      <c r="A30" s="15" t="s">
        <v>76</v>
      </c>
      <c r="B30" s="16">
        <v>1472</v>
      </c>
      <c r="C30" s="17">
        <v>3</v>
      </c>
      <c r="D30" s="17">
        <v>130</v>
      </c>
      <c r="E30" s="17">
        <v>233</v>
      </c>
      <c r="F30" s="18">
        <f t="shared" si="12"/>
        <v>1838</v>
      </c>
      <c r="G30" s="19">
        <v>1609</v>
      </c>
      <c r="H30" s="17">
        <v>3304</v>
      </c>
      <c r="I30" s="20">
        <f t="shared" si="13"/>
        <v>4913</v>
      </c>
      <c r="J30" s="19">
        <v>2</v>
      </c>
      <c r="K30" s="17">
        <v>333</v>
      </c>
      <c r="L30" s="20">
        <f t="shared" si="14"/>
        <v>335</v>
      </c>
      <c r="M30" s="21">
        <v>7</v>
      </c>
      <c r="N30" s="22">
        <v>0</v>
      </c>
      <c r="O30" s="22">
        <v>0</v>
      </c>
      <c r="P30" s="22">
        <v>0</v>
      </c>
      <c r="Q30" s="23">
        <v>29</v>
      </c>
      <c r="R30" s="17">
        <v>157</v>
      </c>
      <c r="S30" s="18">
        <f t="shared" si="15"/>
        <v>186</v>
      </c>
      <c r="T30" s="23">
        <v>4104</v>
      </c>
      <c r="U30" s="17">
        <v>2421</v>
      </c>
      <c r="V30" s="22">
        <v>292</v>
      </c>
      <c r="W30" s="20">
        <v>323</v>
      </c>
      <c r="X30" s="23">
        <v>83</v>
      </c>
      <c r="Y30" s="17">
        <v>15</v>
      </c>
      <c r="Z30" s="17">
        <v>0</v>
      </c>
      <c r="AA30" s="25">
        <v>0</v>
      </c>
      <c r="AB30" s="26">
        <f t="shared" si="16"/>
        <v>98</v>
      </c>
      <c r="AC30" s="27">
        <v>346</v>
      </c>
      <c r="AD30" s="28">
        <v>39</v>
      </c>
      <c r="AE30" s="29">
        <v>0</v>
      </c>
      <c r="AF30" s="28">
        <v>1243</v>
      </c>
      <c r="AG30" s="22">
        <v>1194</v>
      </c>
      <c r="AH30" s="22">
        <v>43</v>
      </c>
      <c r="AI30" s="22">
        <v>10</v>
      </c>
      <c r="AJ30" s="22">
        <v>0</v>
      </c>
      <c r="AK30" s="22">
        <v>0</v>
      </c>
      <c r="AL30" s="29">
        <v>6</v>
      </c>
      <c r="AM30" s="28">
        <v>272</v>
      </c>
      <c r="AN30" s="22">
        <v>188</v>
      </c>
      <c r="AO30" s="22">
        <v>0</v>
      </c>
      <c r="AP30" s="22">
        <v>0</v>
      </c>
      <c r="AQ30" s="22">
        <v>201</v>
      </c>
      <c r="AR30" s="22">
        <v>14</v>
      </c>
      <c r="AS30" s="32">
        <v>0</v>
      </c>
      <c r="AT30" s="44">
        <v>7160</v>
      </c>
      <c r="AU30" s="48">
        <v>13663</v>
      </c>
      <c r="AV30" s="49">
        <v>3880</v>
      </c>
      <c r="AW30" s="21">
        <v>19</v>
      </c>
      <c r="AX30" s="50">
        <v>3594</v>
      </c>
      <c r="AY30" s="51">
        <v>1491</v>
      </c>
      <c r="AZ30" s="22">
        <v>3</v>
      </c>
      <c r="BA30" s="52">
        <v>1494</v>
      </c>
      <c r="BB30" s="40">
        <v>5203</v>
      </c>
      <c r="BC30" s="41">
        <v>3304</v>
      </c>
      <c r="BD30" s="42">
        <v>8507</v>
      </c>
      <c r="BE30" s="33">
        <v>10773</v>
      </c>
      <c r="BF30" s="53">
        <v>17276</v>
      </c>
      <c r="BG30" s="43">
        <v>0.61161396497002474</v>
      </c>
      <c r="BH30" s="2"/>
    </row>
    <row r="31" spans="1:60" ht="19.5" customHeight="1" x14ac:dyDescent="0.15">
      <c r="A31" s="15" t="s">
        <v>77</v>
      </c>
      <c r="B31" s="16">
        <v>2244</v>
      </c>
      <c r="C31" s="17">
        <v>11</v>
      </c>
      <c r="D31" s="17">
        <v>244</v>
      </c>
      <c r="E31" s="17">
        <v>321</v>
      </c>
      <c r="F31" s="18">
        <f t="shared" si="12"/>
        <v>2820</v>
      </c>
      <c r="G31" s="19">
        <v>2090</v>
      </c>
      <c r="H31" s="17">
        <v>3364</v>
      </c>
      <c r="I31" s="20">
        <f t="shared" si="13"/>
        <v>5454</v>
      </c>
      <c r="J31" s="19">
        <v>0</v>
      </c>
      <c r="K31" s="17">
        <v>171</v>
      </c>
      <c r="L31" s="20">
        <f t="shared" si="14"/>
        <v>171</v>
      </c>
      <c r="M31" s="21">
        <v>10</v>
      </c>
      <c r="N31" s="22">
        <v>1</v>
      </c>
      <c r="O31" s="22">
        <v>0</v>
      </c>
      <c r="P31" s="22">
        <v>2</v>
      </c>
      <c r="Q31" s="23">
        <v>32</v>
      </c>
      <c r="R31" s="17">
        <v>145</v>
      </c>
      <c r="S31" s="18">
        <f t="shared" si="15"/>
        <v>177</v>
      </c>
      <c r="T31" s="23">
        <v>5694</v>
      </c>
      <c r="U31" s="17">
        <v>2996</v>
      </c>
      <c r="V31" s="22">
        <v>490</v>
      </c>
      <c r="W31" s="20">
        <v>535</v>
      </c>
      <c r="X31" s="23">
        <v>132</v>
      </c>
      <c r="Y31" s="17">
        <v>35</v>
      </c>
      <c r="Z31" s="17">
        <v>0</v>
      </c>
      <c r="AA31" s="25">
        <v>0</v>
      </c>
      <c r="AB31" s="26">
        <f t="shared" si="16"/>
        <v>167</v>
      </c>
      <c r="AC31" s="27">
        <v>371</v>
      </c>
      <c r="AD31" s="28">
        <v>300</v>
      </c>
      <c r="AE31" s="29">
        <v>27</v>
      </c>
      <c r="AF31" s="28">
        <v>1701</v>
      </c>
      <c r="AG31" s="22">
        <v>1336</v>
      </c>
      <c r="AH31" s="22">
        <v>363</v>
      </c>
      <c r="AI31" s="22">
        <v>243</v>
      </c>
      <c r="AJ31" s="22">
        <v>0</v>
      </c>
      <c r="AK31" s="22">
        <v>0</v>
      </c>
      <c r="AL31" s="29">
        <v>1</v>
      </c>
      <c r="AM31" s="28">
        <v>529</v>
      </c>
      <c r="AN31" s="22">
        <v>284</v>
      </c>
      <c r="AO31" s="22">
        <v>0</v>
      </c>
      <c r="AP31" s="22">
        <v>0</v>
      </c>
      <c r="AQ31" s="22">
        <v>59</v>
      </c>
      <c r="AR31" s="22">
        <v>4</v>
      </c>
      <c r="AS31" s="32">
        <v>0</v>
      </c>
      <c r="AT31" s="44">
        <v>8498</v>
      </c>
      <c r="AU31" s="48">
        <v>17527</v>
      </c>
      <c r="AV31" s="49">
        <v>3877</v>
      </c>
      <c r="AW31" s="21">
        <v>36</v>
      </c>
      <c r="AX31" s="50">
        <v>5256</v>
      </c>
      <c r="AY31" s="51">
        <v>2280</v>
      </c>
      <c r="AZ31" s="22">
        <v>11</v>
      </c>
      <c r="BA31" s="52">
        <v>2291</v>
      </c>
      <c r="BB31" s="40">
        <v>7346</v>
      </c>
      <c r="BC31" s="41">
        <v>3364</v>
      </c>
      <c r="BD31" s="42">
        <v>10710</v>
      </c>
      <c r="BE31" s="33">
        <v>13790</v>
      </c>
      <c r="BF31" s="53">
        <v>22819</v>
      </c>
      <c r="BG31" s="43">
        <v>0.68590102707749767</v>
      </c>
      <c r="BH31" s="2"/>
    </row>
    <row r="32" spans="1:60" ht="19.5" customHeight="1" x14ac:dyDescent="0.15">
      <c r="A32" s="15" t="s">
        <v>78</v>
      </c>
      <c r="B32" s="16">
        <v>2200</v>
      </c>
      <c r="C32" s="17">
        <v>7</v>
      </c>
      <c r="D32" s="17">
        <v>181</v>
      </c>
      <c r="E32" s="17">
        <v>365</v>
      </c>
      <c r="F32" s="18">
        <f t="shared" si="12"/>
        <v>2753</v>
      </c>
      <c r="G32" s="19">
        <v>3286</v>
      </c>
      <c r="H32" s="17">
        <v>5604</v>
      </c>
      <c r="I32" s="20">
        <f t="shared" si="13"/>
        <v>8890</v>
      </c>
      <c r="J32" s="19">
        <v>1</v>
      </c>
      <c r="K32" s="17">
        <v>148</v>
      </c>
      <c r="L32" s="20">
        <f t="shared" si="14"/>
        <v>149</v>
      </c>
      <c r="M32" s="21">
        <v>9</v>
      </c>
      <c r="N32" s="22">
        <v>0</v>
      </c>
      <c r="O32" s="22">
        <v>0</v>
      </c>
      <c r="P32" s="22">
        <v>4</v>
      </c>
      <c r="Q32" s="23">
        <v>25</v>
      </c>
      <c r="R32" s="17">
        <v>130</v>
      </c>
      <c r="S32" s="18">
        <f t="shared" si="15"/>
        <v>155</v>
      </c>
      <c r="T32" s="23">
        <v>4980</v>
      </c>
      <c r="U32" s="17">
        <v>2030</v>
      </c>
      <c r="V32" s="22">
        <v>0</v>
      </c>
      <c r="W32" s="20">
        <v>547</v>
      </c>
      <c r="X32" s="23">
        <v>125</v>
      </c>
      <c r="Y32" s="17">
        <v>28</v>
      </c>
      <c r="Z32" s="17">
        <v>0</v>
      </c>
      <c r="AA32" s="25">
        <v>0</v>
      </c>
      <c r="AB32" s="26">
        <f t="shared" si="16"/>
        <v>153</v>
      </c>
      <c r="AC32" s="27">
        <v>244</v>
      </c>
      <c r="AD32" s="28">
        <v>29</v>
      </c>
      <c r="AE32" s="29">
        <v>4</v>
      </c>
      <c r="AF32" s="28">
        <v>1620</v>
      </c>
      <c r="AG32" s="22">
        <v>1595</v>
      </c>
      <c r="AH32" s="22">
        <v>20</v>
      </c>
      <c r="AI32" s="22">
        <v>8</v>
      </c>
      <c r="AJ32" s="22">
        <v>0</v>
      </c>
      <c r="AK32" s="22">
        <v>0</v>
      </c>
      <c r="AL32" s="29">
        <v>3</v>
      </c>
      <c r="AM32" s="28">
        <v>427</v>
      </c>
      <c r="AN32" s="22">
        <v>241</v>
      </c>
      <c r="AO32" s="22">
        <v>0</v>
      </c>
      <c r="AP32" s="22">
        <v>0</v>
      </c>
      <c r="AQ32" s="22">
        <v>52</v>
      </c>
      <c r="AR32" s="22">
        <v>22</v>
      </c>
      <c r="AS32" s="32">
        <v>0</v>
      </c>
      <c r="AT32" s="44">
        <v>11907</v>
      </c>
      <c r="AU32" s="48">
        <v>19593</v>
      </c>
      <c r="AV32" s="49">
        <v>6133</v>
      </c>
      <c r="AW32" s="21">
        <v>27</v>
      </c>
      <c r="AX32" s="50">
        <v>3918</v>
      </c>
      <c r="AY32" s="51">
        <v>2227</v>
      </c>
      <c r="AZ32" s="22">
        <v>7</v>
      </c>
      <c r="BA32" s="52">
        <v>2234</v>
      </c>
      <c r="BB32" s="40">
        <v>7204</v>
      </c>
      <c r="BC32" s="41">
        <v>5604</v>
      </c>
      <c r="BD32" s="42">
        <v>12808</v>
      </c>
      <c r="BE32" s="33">
        <v>15852</v>
      </c>
      <c r="BF32" s="53">
        <v>23538</v>
      </c>
      <c r="BG32" s="43">
        <v>0.56246096189881323</v>
      </c>
      <c r="BH32" s="2"/>
    </row>
    <row r="33" spans="1:60" ht="19.5" customHeight="1" x14ac:dyDescent="0.15">
      <c r="A33" s="15" t="s">
        <v>79</v>
      </c>
      <c r="B33" s="16">
        <v>2549</v>
      </c>
      <c r="C33" s="17">
        <v>6</v>
      </c>
      <c r="D33" s="17">
        <v>429</v>
      </c>
      <c r="E33" s="17">
        <v>443</v>
      </c>
      <c r="F33" s="18">
        <f t="shared" si="12"/>
        <v>3427</v>
      </c>
      <c r="G33" s="19">
        <v>4125</v>
      </c>
      <c r="H33" s="17">
        <v>3270</v>
      </c>
      <c r="I33" s="20">
        <f t="shared" si="13"/>
        <v>7395</v>
      </c>
      <c r="J33" s="19">
        <v>23</v>
      </c>
      <c r="K33" s="17">
        <v>221</v>
      </c>
      <c r="L33" s="20">
        <f t="shared" si="14"/>
        <v>244</v>
      </c>
      <c r="M33" s="21">
        <v>10</v>
      </c>
      <c r="N33" s="22">
        <v>1</v>
      </c>
      <c r="O33" s="22">
        <v>0</v>
      </c>
      <c r="P33" s="22">
        <v>3</v>
      </c>
      <c r="Q33" s="23">
        <v>59</v>
      </c>
      <c r="R33" s="17">
        <v>148</v>
      </c>
      <c r="S33" s="18">
        <f t="shared" si="15"/>
        <v>207</v>
      </c>
      <c r="T33" s="23">
        <v>8765</v>
      </c>
      <c r="U33" s="17">
        <v>5068</v>
      </c>
      <c r="V33" s="22">
        <v>531</v>
      </c>
      <c r="W33" s="20">
        <v>696</v>
      </c>
      <c r="X33" s="23">
        <v>179</v>
      </c>
      <c r="Y33" s="17">
        <v>42</v>
      </c>
      <c r="Z33" s="17">
        <v>0</v>
      </c>
      <c r="AA33" s="25">
        <v>0</v>
      </c>
      <c r="AB33" s="26">
        <f t="shared" si="16"/>
        <v>221</v>
      </c>
      <c r="AC33" s="27">
        <v>1087</v>
      </c>
      <c r="AD33" s="28">
        <v>20</v>
      </c>
      <c r="AE33" s="29">
        <v>48</v>
      </c>
      <c r="AF33" s="28">
        <v>4282</v>
      </c>
      <c r="AG33" s="22">
        <v>4191</v>
      </c>
      <c r="AH33" s="22">
        <v>51</v>
      </c>
      <c r="AI33" s="22">
        <v>25</v>
      </c>
      <c r="AJ33" s="22">
        <v>0</v>
      </c>
      <c r="AK33" s="22">
        <v>0</v>
      </c>
      <c r="AL33" s="29">
        <v>9</v>
      </c>
      <c r="AM33" s="28">
        <v>1514</v>
      </c>
      <c r="AN33" s="22">
        <v>898</v>
      </c>
      <c r="AO33" s="22">
        <v>0</v>
      </c>
      <c r="AP33" s="22">
        <v>0</v>
      </c>
      <c r="AQ33" s="22">
        <v>511</v>
      </c>
      <c r="AR33" s="22">
        <v>7</v>
      </c>
      <c r="AS33" s="32">
        <v>0</v>
      </c>
      <c r="AT33" s="44">
        <v>11169</v>
      </c>
      <c r="AU33" s="48">
        <v>27831</v>
      </c>
      <c r="AV33" s="49">
        <v>3950</v>
      </c>
      <c r="AW33" s="21">
        <v>14</v>
      </c>
      <c r="AX33" s="50">
        <v>12451</v>
      </c>
      <c r="AY33" s="51">
        <v>2563</v>
      </c>
      <c r="AZ33" s="22">
        <v>6</v>
      </c>
      <c r="BA33" s="52">
        <v>2569</v>
      </c>
      <c r="BB33" s="40">
        <v>16576</v>
      </c>
      <c r="BC33" s="41">
        <v>3270</v>
      </c>
      <c r="BD33" s="42">
        <v>19846</v>
      </c>
      <c r="BE33" s="33">
        <v>23634</v>
      </c>
      <c r="BF33" s="53">
        <v>40296</v>
      </c>
      <c r="BG33" s="43">
        <v>0.83523128086264231</v>
      </c>
      <c r="BH33" s="2"/>
    </row>
    <row r="34" spans="1:60" ht="19.5" customHeight="1" x14ac:dyDescent="0.15">
      <c r="A34" s="15" t="s">
        <v>80</v>
      </c>
      <c r="B34" s="16">
        <v>1118</v>
      </c>
      <c r="C34" s="17">
        <v>12</v>
      </c>
      <c r="D34" s="17">
        <v>142</v>
      </c>
      <c r="E34" s="17">
        <v>183</v>
      </c>
      <c r="F34" s="18">
        <f t="shared" si="12"/>
        <v>1455</v>
      </c>
      <c r="G34" s="19">
        <v>2420</v>
      </c>
      <c r="H34" s="17">
        <v>2438</v>
      </c>
      <c r="I34" s="20">
        <f t="shared" si="13"/>
        <v>4858</v>
      </c>
      <c r="J34" s="19">
        <v>2</v>
      </c>
      <c r="K34" s="17">
        <v>144</v>
      </c>
      <c r="L34" s="20">
        <f t="shared" si="14"/>
        <v>146</v>
      </c>
      <c r="M34" s="21">
        <v>5</v>
      </c>
      <c r="N34" s="22">
        <v>0</v>
      </c>
      <c r="O34" s="22">
        <v>0</v>
      </c>
      <c r="P34" s="22">
        <v>2</v>
      </c>
      <c r="Q34" s="23">
        <v>45</v>
      </c>
      <c r="R34" s="17">
        <v>101</v>
      </c>
      <c r="S34" s="18">
        <f t="shared" si="15"/>
        <v>146</v>
      </c>
      <c r="T34" s="23">
        <v>2928</v>
      </c>
      <c r="U34" s="17">
        <v>1854</v>
      </c>
      <c r="V34" s="22">
        <v>359</v>
      </c>
      <c r="W34" s="20">
        <v>254</v>
      </c>
      <c r="X34" s="23">
        <v>71</v>
      </c>
      <c r="Y34" s="17">
        <v>21</v>
      </c>
      <c r="Z34" s="17">
        <v>0</v>
      </c>
      <c r="AA34" s="25">
        <v>0</v>
      </c>
      <c r="AB34" s="26">
        <f t="shared" si="16"/>
        <v>92</v>
      </c>
      <c r="AC34" s="27">
        <v>249</v>
      </c>
      <c r="AD34" s="28">
        <v>13</v>
      </c>
      <c r="AE34" s="29">
        <v>14</v>
      </c>
      <c r="AF34" s="28">
        <v>824</v>
      </c>
      <c r="AG34" s="22">
        <v>798</v>
      </c>
      <c r="AH34" s="22">
        <v>8</v>
      </c>
      <c r="AI34" s="22">
        <v>4</v>
      </c>
      <c r="AJ34" s="22">
        <v>0</v>
      </c>
      <c r="AK34" s="22">
        <v>0</v>
      </c>
      <c r="AL34" s="29">
        <v>11</v>
      </c>
      <c r="AM34" s="28">
        <v>328</v>
      </c>
      <c r="AN34" s="22">
        <v>205</v>
      </c>
      <c r="AO34" s="22">
        <v>0</v>
      </c>
      <c r="AP34" s="22">
        <v>0</v>
      </c>
      <c r="AQ34" s="22">
        <v>250</v>
      </c>
      <c r="AR34" s="22">
        <v>6</v>
      </c>
      <c r="AS34" s="32">
        <v>0</v>
      </c>
      <c r="AT34" s="44">
        <v>6561</v>
      </c>
      <c r="AU34" s="48">
        <v>11411</v>
      </c>
      <c r="AV34" s="49">
        <v>2782</v>
      </c>
      <c r="AW34" s="21">
        <v>24</v>
      </c>
      <c r="AX34" s="50">
        <v>1090</v>
      </c>
      <c r="AY34" s="51">
        <v>1142</v>
      </c>
      <c r="AZ34" s="22">
        <v>12</v>
      </c>
      <c r="BA34" s="52">
        <v>1154</v>
      </c>
      <c r="BB34" s="40">
        <v>3510</v>
      </c>
      <c r="BC34" s="41">
        <v>2438</v>
      </c>
      <c r="BD34" s="42">
        <v>5948</v>
      </c>
      <c r="BE34" s="33">
        <v>7675</v>
      </c>
      <c r="BF34" s="53">
        <v>12525</v>
      </c>
      <c r="BG34" s="43">
        <v>0.59011432414256892</v>
      </c>
      <c r="BH34" s="2"/>
    </row>
    <row r="35" spans="1:60" ht="19.5" customHeight="1" x14ac:dyDescent="0.15">
      <c r="A35" s="15" t="s">
        <v>81</v>
      </c>
      <c r="B35" s="16">
        <v>1717</v>
      </c>
      <c r="C35" s="17">
        <v>8</v>
      </c>
      <c r="D35" s="17">
        <v>171</v>
      </c>
      <c r="E35" s="17">
        <v>280</v>
      </c>
      <c r="F35" s="18">
        <f t="shared" si="12"/>
        <v>2176</v>
      </c>
      <c r="G35" s="19">
        <v>2894</v>
      </c>
      <c r="H35" s="17">
        <v>3739</v>
      </c>
      <c r="I35" s="20">
        <f t="shared" si="13"/>
        <v>6633</v>
      </c>
      <c r="J35" s="19">
        <v>1</v>
      </c>
      <c r="K35" s="17">
        <v>63</v>
      </c>
      <c r="L35" s="20">
        <f t="shared" si="14"/>
        <v>64</v>
      </c>
      <c r="M35" s="21">
        <v>9</v>
      </c>
      <c r="N35" s="22">
        <v>1</v>
      </c>
      <c r="O35" s="22">
        <v>0</v>
      </c>
      <c r="P35" s="22">
        <v>2</v>
      </c>
      <c r="Q35" s="23">
        <v>24</v>
      </c>
      <c r="R35" s="17">
        <v>89</v>
      </c>
      <c r="S35" s="18">
        <f t="shared" si="15"/>
        <v>113</v>
      </c>
      <c r="T35" s="23">
        <v>3880</v>
      </c>
      <c r="U35" s="17">
        <v>1505</v>
      </c>
      <c r="V35" s="22">
        <v>329</v>
      </c>
      <c r="W35" s="20">
        <v>585</v>
      </c>
      <c r="X35" s="23">
        <v>113</v>
      </c>
      <c r="Y35" s="17">
        <v>35</v>
      </c>
      <c r="Z35" s="17">
        <v>0</v>
      </c>
      <c r="AA35" s="25">
        <v>0</v>
      </c>
      <c r="AB35" s="26">
        <f t="shared" si="16"/>
        <v>148</v>
      </c>
      <c r="AC35" s="27">
        <v>176</v>
      </c>
      <c r="AD35" s="28">
        <v>42</v>
      </c>
      <c r="AE35" s="29">
        <v>4</v>
      </c>
      <c r="AF35" s="28">
        <v>1307</v>
      </c>
      <c r="AG35" s="22">
        <v>1270</v>
      </c>
      <c r="AH35" s="22">
        <v>14</v>
      </c>
      <c r="AI35" s="22">
        <v>6</v>
      </c>
      <c r="AJ35" s="22">
        <v>0</v>
      </c>
      <c r="AK35" s="22">
        <v>0</v>
      </c>
      <c r="AL35" s="29">
        <v>0</v>
      </c>
      <c r="AM35" s="28">
        <v>348</v>
      </c>
      <c r="AN35" s="22">
        <v>178</v>
      </c>
      <c r="AO35" s="22">
        <v>0</v>
      </c>
      <c r="AP35" s="22">
        <v>0</v>
      </c>
      <c r="AQ35" s="22">
        <v>41</v>
      </c>
      <c r="AR35" s="22">
        <v>12</v>
      </c>
      <c r="AS35" s="32">
        <v>0</v>
      </c>
      <c r="AT35" s="44">
        <v>8964</v>
      </c>
      <c r="AU35" s="48">
        <v>15035</v>
      </c>
      <c r="AV35" s="49">
        <v>4099</v>
      </c>
      <c r="AW35" s="21">
        <v>12</v>
      </c>
      <c r="AX35" s="50">
        <v>1575</v>
      </c>
      <c r="AY35" s="51">
        <v>1729</v>
      </c>
      <c r="AZ35" s="22">
        <v>8</v>
      </c>
      <c r="BA35" s="52">
        <v>1737</v>
      </c>
      <c r="BB35" s="40">
        <v>4469</v>
      </c>
      <c r="BC35" s="41">
        <v>3739</v>
      </c>
      <c r="BD35" s="42">
        <v>8208</v>
      </c>
      <c r="BE35" s="33">
        <v>10551</v>
      </c>
      <c r="BF35" s="53">
        <v>16622</v>
      </c>
      <c r="BG35" s="43">
        <v>0.54446881091617938</v>
      </c>
      <c r="BH35" s="2"/>
    </row>
    <row r="36" spans="1:60" ht="19.5" customHeight="1" x14ac:dyDescent="0.15">
      <c r="A36" s="15" t="s">
        <v>82</v>
      </c>
      <c r="B36" s="16">
        <v>1151</v>
      </c>
      <c r="C36" s="17">
        <v>10</v>
      </c>
      <c r="D36" s="17">
        <v>117</v>
      </c>
      <c r="E36" s="17">
        <v>282</v>
      </c>
      <c r="F36" s="18">
        <f t="shared" si="12"/>
        <v>1560</v>
      </c>
      <c r="G36" s="19">
        <v>1699</v>
      </c>
      <c r="H36" s="17">
        <v>3262</v>
      </c>
      <c r="I36" s="20">
        <f t="shared" si="13"/>
        <v>4961</v>
      </c>
      <c r="J36" s="19">
        <v>86</v>
      </c>
      <c r="K36" s="17">
        <v>384</v>
      </c>
      <c r="L36" s="20">
        <f t="shared" si="14"/>
        <v>470</v>
      </c>
      <c r="M36" s="21">
        <v>7</v>
      </c>
      <c r="N36" s="22">
        <v>0</v>
      </c>
      <c r="O36" s="22">
        <v>0</v>
      </c>
      <c r="P36" s="22">
        <v>0</v>
      </c>
      <c r="Q36" s="23">
        <v>33</v>
      </c>
      <c r="R36" s="17">
        <v>131</v>
      </c>
      <c r="S36" s="18">
        <f t="shared" si="15"/>
        <v>164</v>
      </c>
      <c r="T36" s="23">
        <v>3663</v>
      </c>
      <c r="U36" s="17">
        <v>2446</v>
      </c>
      <c r="V36" s="22">
        <v>318</v>
      </c>
      <c r="W36" s="20">
        <v>254</v>
      </c>
      <c r="X36" s="23">
        <v>74</v>
      </c>
      <c r="Y36" s="17">
        <v>23</v>
      </c>
      <c r="Z36" s="17">
        <v>0</v>
      </c>
      <c r="AA36" s="25">
        <v>0</v>
      </c>
      <c r="AB36" s="26">
        <f t="shared" si="16"/>
        <v>97</v>
      </c>
      <c r="AC36" s="27">
        <v>490</v>
      </c>
      <c r="AD36" s="28">
        <v>67</v>
      </c>
      <c r="AE36" s="29">
        <v>4</v>
      </c>
      <c r="AF36" s="28">
        <v>1305</v>
      </c>
      <c r="AG36" s="22">
        <v>1234</v>
      </c>
      <c r="AH36" s="22">
        <v>61</v>
      </c>
      <c r="AI36" s="22">
        <v>25</v>
      </c>
      <c r="AJ36" s="22">
        <v>0</v>
      </c>
      <c r="AK36" s="22">
        <v>0</v>
      </c>
      <c r="AL36" s="29">
        <v>6</v>
      </c>
      <c r="AM36" s="28">
        <v>558</v>
      </c>
      <c r="AN36" s="22">
        <v>363</v>
      </c>
      <c r="AO36" s="22">
        <v>0</v>
      </c>
      <c r="AP36" s="22">
        <v>0</v>
      </c>
      <c r="AQ36" s="22">
        <v>88</v>
      </c>
      <c r="AR36" s="22">
        <v>4</v>
      </c>
      <c r="AS36" s="32">
        <v>0</v>
      </c>
      <c r="AT36" s="44">
        <v>7050</v>
      </c>
      <c r="AU36" s="48">
        <v>13490</v>
      </c>
      <c r="AV36" s="49">
        <v>3945</v>
      </c>
      <c r="AW36" s="21">
        <v>22</v>
      </c>
      <c r="AX36" s="50">
        <v>1186</v>
      </c>
      <c r="AY36" s="51">
        <v>1173</v>
      </c>
      <c r="AZ36" s="22">
        <v>10</v>
      </c>
      <c r="BA36" s="52">
        <v>1183</v>
      </c>
      <c r="BB36" s="40">
        <v>2885</v>
      </c>
      <c r="BC36" s="41">
        <v>3262</v>
      </c>
      <c r="BD36" s="42">
        <v>6147</v>
      </c>
      <c r="BE36" s="33">
        <v>8258</v>
      </c>
      <c r="BF36" s="53">
        <v>14698</v>
      </c>
      <c r="BG36" s="43">
        <v>0.46933463478119408</v>
      </c>
    </row>
    <row r="37" spans="1:60" ht="19.5" customHeight="1" x14ac:dyDescent="0.15">
      <c r="A37" s="15" t="s">
        <v>83</v>
      </c>
      <c r="B37" s="16">
        <v>475</v>
      </c>
      <c r="C37" s="17">
        <v>17</v>
      </c>
      <c r="D37" s="17">
        <v>71</v>
      </c>
      <c r="E37" s="17">
        <v>54</v>
      </c>
      <c r="F37" s="18">
        <f t="shared" si="12"/>
        <v>617</v>
      </c>
      <c r="G37" s="19">
        <v>1290</v>
      </c>
      <c r="H37" s="17">
        <v>1295</v>
      </c>
      <c r="I37" s="20">
        <f t="shared" si="13"/>
        <v>2585</v>
      </c>
      <c r="J37" s="19">
        <v>7</v>
      </c>
      <c r="K37" s="17">
        <v>39</v>
      </c>
      <c r="L37" s="20">
        <f t="shared" si="14"/>
        <v>46</v>
      </c>
      <c r="M37" s="21">
        <v>4</v>
      </c>
      <c r="N37" s="22">
        <v>0</v>
      </c>
      <c r="O37" s="22">
        <v>0</v>
      </c>
      <c r="P37" s="22">
        <v>2</v>
      </c>
      <c r="Q37" s="23">
        <v>27</v>
      </c>
      <c r="R37" s="17">
        <v>117</v>
      </c>
      <c r="S37" s="18">
        <f t="shared" si="15"/>
        <v>144</v>
      </c>
      <c r="T37" s="23">
        <v>7832</v>
      </c>
      <c r="U37" s="17">
        <v>7226</v>
      </c>
      <c r="V37" s="22">
        <v>72</v>
      </c>
      <c r="W37" s="20">
        <v>135</v>
      </c>
      <c r="X37" s="23">
        <v>58</v>
      </c>
      <c r="Y37" s="17">
        <v>16</v>
      </c>
      <c r="Z37" s="17">
        <v>0</v>
      </c>
      <c r="AA37" s="25">
        <v>0</v>
      </c>
      <c r="AB37" s="26">
        <f t="shared" si="16"/>
        <v>74</v>
      </c>
      <c r="AC37" s="27">
        <v>276</v>
      </c>
      <c r="AD37" s="28">
        <v>249</v>
      </c>
      <c r="AE37" s="29">
        <v>19</v>
      </c>
      <c r="AF37" s="28">
        <v>6912</v>
      </c>
      <c r="AG37" s="22">
        <v>6395</v>
      </c>
      <c r="AH37" s="22">
        <v>452</v>
      </c>
      <c r="AI37" s="22">
        <v>362</v>
      </c>
      <c r="AJ37" s="22">
        <v>56</v>
      </c>
      <c r="AK37" s="22">
        <v>0</v>
      </c>
      <c r="AL37" s="29">
        <v>9</v>
      </c>
      <c r="AM37" s="28">
        <v>942</v>
      </c>
      <c r="AN37" s="22">
        <v>830</v>
      </c>
      <c r="AO37" s="22">
        <v>20</v>
      </c>
      <c r="AP37" s="22">
        <v>0</v>
      </c>
      <c r="AQ37" s="22">
        <v>305</v>
      </c>
      <c r="AR37" s="22">
        <v>70</v>
      </c>
      <c r="AS37" s="32">
        <v>0</v>
      </c>
      <c r="AT37" s="44">
        <v>3272</v>
      </c>
      <c r="AU37" s="48">
        <v>20115</v>
      </c>
      <c r="AV37" s="49">
        <v>1409</v>
      </c>
      <c r="AW37" s="21">
        <v>129</v>
      </c>
      <c r="AX37" s="50">
        <v>6632</v>
      </c>
      <c r="AY37" s="51">
        <v>604</v>
      </c>
      <c r="AZ37" s="22">
        <v>17</v>
      </c>
      <c r="BA37" s="52">
        <v>621</v>
      </c>
      <c r="BB37" s="40">
        <v>7922</v>
      </c>
      <c r="BC37" s="41">
        <v>1295</v>
      </c>
      <c r="BD37" s="42">
        <v>9217</v>
      </c>
      <c r="BE37" s="33">
        <v>10033</v>
      </c>
      <c r="BF37" s="53">
        <v>26876</v>
      </c>
      <c r="BG37" s="43">
        <v>0.85949875230552242</v>
      </c>
    </row>
    <row r="38" spans="1:60" ht="19.5" customHeight="1" x14ac:dyDescent="0.15">
      <c r="A38" s="15" t="s">
        <v>84</v>
      </c>
      <c r="B38" s="16">
        <v>708</v>
      </c>
      <c r="C38" s="17">
        <v>23</v>
      </c>
      <c r="D38" s="17">
        <v>75</v>
      </c>
      <c r="E38" s="17">
        <v>47</v>
      </c>
      <c r="F38" s="18">
        <f t="shared" si="12"/>
        <v>853</v>
      </c>
      <c r="G38" s="19">
        <v>1021</v>
      </c>
      <c r="H38" s="17">
        <v>1415</v>
      </c>
      <c r="I38" s="20">
        <f t="shared" si="13"/>
        <v>2436</v>
      </c>
      <c r="J38" s="19">
        <v>5</v>
      </c>
      <c r="K38" s="17">
        <v>109</v>
      </c>
      <c r="L38" s="20">
        <f t="shared" si="14"/>
        <v>114</v>
      </c>
      <c r="M38" s="21">
        <v>4</v>
      </c>
      <c r="N38" s="22">
        <v>2</v>
      </c>
      <c r="O38" s="22">
        <v>0</v>
      </c>
      <c r="P38" s="22">
        <v>0</v>
      </c>
      <c r="Q38" s="23">
        <v>19</v>
      </c>
      <c r="R38" s="17">
        <v>87</v>
      </c>
      <c r="S38" s="18">
        <f t="shared" si="15"/>
        <v>106</v>
      </c>
      <c r="T38" s="23">
        <v>2676</v>
      </c>
      <c r="U38" s="17">
        <v>2217</v>
      </c>
      <c r="V38" s="22">
        <v>89</v>
      </c>
      <c r="W38" s="20">
        <v>151</v>
      </c>
      <c r="X38" s="23">
        <v>45</v>
      </c>
      <c r="Y38" s="17">
        <v>15</v>
      </c>
      <c r="Z38" s="17">
        <v>0</v>
      </c>
      <c r="AA38" s="25">
        <v>0</v>
      </c>
      <c r="AB38" s="26">
        <f t="shared" si="16"/>
        <v>60</v>
      </c>
      <c r="AC38" s="27">
        <v>34</v>
      </c>
      <c r="AD38" s="28">
        <v>37</v>
      </c>
      <c r="AE38" s="29">
        <v>65</v>
      </c>
      <c r="AF38" s="28">
        <v>1663</v>
      </c>
      <c r="AG38" s="22">
        <v>1057</v>
      </c>
      <c r="AH38" s="22">
        <v>603</v>
      </c>
      <c r="AI38" s="22">
        <v>528</v>
      </c>
      <c r="AJ38" s="22">
        <v>0</v>
      </c>
      <c r="AK38" s="22">
        <v>0</v>
      </c>
      <c r="AL38" s="29">
        <v>3</v>
      </c>
      <c r="AM38" s="28">
        <v>53</v>
      </c>
      <c r="AN38" s="22">
        <v>30</v>
      </c>
      <c r="AO38" s="22">
        <v>0</v>
      </c>
      <c r="AP38" s="22">
        <v>0</v>
      </c>
      <c r="AQ38" s="22">
        <v>50</v>
      </c>
      <c r="AR38" s="22">
        <v>1</v>
      </c>
      <c r="AS38" s="32">
        <v>0</v>
      </c>
      <c r="AT38" s="44">
        <v>3441</v>
      </c>
      <c r="AU38" s="48">
        <v>8186</v>
      </c>
      <c r="AV38" s="49">
        <v>1598</v>
      </c>
      <c r="AW38" s="21">
        <v>160</v>
      </c>
      <c r="AX38" s="50">
        <v>323</v>
      </c>
      <c r="AY38" s="51">
        <v>868</v>
      </c>
      <c r="AZ38" s="22">
        <v>23</v>
      </c>
      <c r="BA38" s="52">
        <v>891</v>
      </c>
      <c r="BB38" s="40">
        <v>1344</v>
      </c>
      <c r="BC38" s="41">
        <v>1415</v>
      </c>
      <c r="BD38" s="42">
        <v>2759</v>
      </c>
      <c r="BE38" s="33">
        <v>3924</v>
      </c>
      <c r="BF38" s="53">
        <v>8669</v>
      </c>
      <c r="BG38" s="43">
        <v>0.48713301920985863</v>
      </c>
    </row>
    <row r="39" spans="1:60" ht="19.5" customHeight="1" x14ac:dyDescent="0.15">
      <c r="A39" s="15" t="s">
        <v>85</v>
      </c>
      <c r="B39" s="16">
        <v>765</v>
      </c>
      <c r="C39" s="17">
        <v>28</v>
      </c>
      <c r="D39" s="17">
        <v>100</v>
      </c>
      <c r="E39" s="17">
        <v>142</v>
      </c>
      <c r="F39" s="18">
        <f t="shared" si="12"/>
        <v>1035</v>
      </c>
      <c r="G39" s="19">
        <v>1681</v>
      </c>
      <c r="H39" s="17">
        <v>2625</v>
      </c>
      <c r="I39" s="20">
        <f t="shared" si="13"/>
        <v>4306</v>
      </c>
      <c r="J39" s="19">
        <v>5</v>
      </c>
      <c r="K39" s="17">
        <v>81</v>
      </c>
      <c r="L39" s="20">
        <f t="shared" si="14"/>
        <v>86</v>
      </c>
      <c r="M39" s="21">
        <v>6</v>
      </c>
      <c r="N39" s="22">
        <v>0</v>
      </c>
      <c r="O39" s="22">
        <v>0</v>
      </c>
      <c r="P39" s="22">
        <v>2</v>
      </c>
      <c r="Q39" s="23">
        <v>29</v>
      </c>
      <c r="R39" s="17">
        <v>104</v>
      </c>
      <c r="S39" s="18">
        <f t="shared" si="15"/>
        <v>133</v>
      </c>
      <c r="T39" s="23">
        <v>2106</v>
      </c>
      <c r="U39" s="17">
        <v>1351</v>
      </c>
      <c r="V39" s="22">
        <v>191</v>
      </c>
      <c r="W39" s="20">
        <v>211</v>
      </c>
      <c r="X39" s="23">
        <v>66</v>
      </c>
      <c r="Y39" s="17">
        <v>13</v>
      </c>
      <c r="Z39" s="17">
        <v>0</v>
      </c>
      <c r="AA39" s="25">
        <v>0</v>
      </c>
      <c r="AB39" s="26">
        <f t="shared" si="16"/>
        <v>79</v>
      </c>
      <c r="AC39" s="27">
        <v>75</v>
      </c>
      <c r="AD39" s="28">
        <v>24</v>
      </c>
      <c r="AE39" s="29">
        <v>5</v>
      </c>
      <c r="AF39" s="28">
        <v>554</v>
      </c>
      <c r="AG39" s="22">
        <v>477</v>
      </c>
      <c r="AH39" s="22">
        <v>74</v>
      </c>
      <c r="AI39" s="22">
        <v>33</v>
      </c>
      <c r="AJ39" s="22">
        <v>0</v>
      </c>
      <c r="AK39" s="22">
        <v>0</v>
      </c>
      <c r="AL39" s="29">
        <v>3</v>
      </c>
      <c r="AM39" s="28">
        <v>65</v>
      </c>
      <c r="AN39" s="22">
        <v>50</v>
      </c>
      <c r="AO39" s="22">
        <v>0</v>
      </c>
      <c r="AP39" s="22">
        <v>0</v>
      </c>
      <c r="AQ39" s="22">
        <v>55</v>
      </c>
      <c r="AR39" s="22">
        <v>2</v>
      </c>
      <c r="AS39" s="32">
        <v>0</v>
      </c>
      <c r="AT39" s="44">
        <v>5448</v>
      </c>
      <c r="AU39" s="48">
        <v>8546</v>
      </c>
      <c r="AV39" s="49">
        <v>2882</v>
      </c>
      <c r="AW39" s="21">
        <v>248</v>
      </c>
      <c r="AX39" s="50">
        <v>300</v>
      </c>
      <c r="AY39" s="51">
        <v>1013</v>
      </c>
      <c r="AZ39" s="22">
        <v>28</v>
      </c>
      <c r="BA39" s="52">
        <v>1041</v>
      </c>
      <c r="BB39" s="40">
        <v>1981</v>
      </c>
      <c r="BC39" s="41">
        <v>2625</v>
      </c>
      <c r="BD39" s="42">
        <v>4606</v>
      </c>
      <c r="BE39" s="33">
        <v>5996</v>
      </c>
      <c r="BF39" s="53">
        <v>9094</v>
      </c>
      <c r="BG39" s="43">
        <v>0.43009118541033436</v>
      </c>
    </row>
    <row r="40" spans="1:60" ht="19.5" customHeight="1" x14ac:dyDescent="0.15">
      <c r="A40" s="87" t="s">
        <v>86</v>
      </c>
      <c r="B40" s="45">
        <v>997</v>
      </c>
      <c r="C40" s="46">
        <v>6</v>
      </c>
      <c r="D40" s="46">
        <v>96</v>
      </c>
      <c r="E40" s="46">
        <v>154</v>
      </c>
      <c r="F40" s="88">
        <f t="shared" si="12"/>
        <v>1253</v>
      </c>
      <c r="G40" s="89">
        <v>2182</v>
      </c>
      <c r="H40" s="46">
        <v>3592</v>
      </c>
      <c r="I40" s="90">
        <f t="shared" si="13"/>
        <v>5774</v>
      </c>
      <c r="J40" s="89">
        <v>6</v>
      </c>
      <c r="K40" s="46">
        <v>244</v>
      </c>
      <c r="L40" s="90">
        <f t="shared" si="14"/>
        <v>250</v>
      </c>
      <c r="M40" s="91">
        <v>6</v>
      </c>
      <c r="N40" s="92">
        <v>0</v>
      </c>
      <c r="O40" s="92">
        <v>0</v>
      </c>
      <c r="P40" s="92">
        <v>2</v>
      </c>
      <c r="Q40" s="93">
        <v>12</v>
      </c>
      <c r="R40" s="46">
        <v>158</v>
      </c>
      <c r="S40" s="88">
        <f t="shared" si="15"/>
        <v>170</v>
      </c>
      <c r="T40" s="93">
        <v>3026</v>
      </c>
      <c r="U40" s="46">
        <v>1441</v>
      </c>
      <c r="V40" s="92">
        <v>0</v>
      </c>
      <c r="W40" s="90">
        <v>328</v>
      </c>
      <c r="X40" s="93">
        <v>58</v>
      </c>
      <c r="Y40" s="46">
        <v>25</v>
      </c>
      <c r="Z40" s="46">
        <v>0</v>
      </c>
      <c r="AA40" s="94">
        <v>0</v>
      </c>
      <c r="AB40" s="47">
        <f t="shared" si="16"/>
        <v>83</v>
      </c>
      <c r="AC40" s="95">
        <v>16</v>
      </c>
      <c r="AD40" s="96">
        <v>24</v>
      </c>
      <c r="AE40" s="97">
        <v>1</v>
      </c>
      <c r="AF40" s="96">
        <v>660</v>
      </c>
      <c r="AG40" s="92">
        <v>593</v>
      </c>
      <c r="AH40" s="92">
        <v>64</v>
      </c>
      <c r="AI40" s="92">
        <v>29</v>
      </c>
      <c r="AJ40" s="92">
        <v>0</v>
      </c>
      <c r="AK40" s="92">
        <v>0</v>
      </c>
      <c r="AL40" s="97">
        <v>0</v>
      </c>
      <c r="AM40" s="96">
        <v>52</v>
      </c>
      <c r="AN40" s="92">
        <v>34</v>
      </c>
      <c r="AO40" s="92">
        <v>0</v>
      </c>
      <c r="AP40" s="92">
        <v>0</v>
      </c>
      <c r="AQ40" s="92">
        <v>6</v>
      </c>
      <c r="AR40" s="92">
        <v>3</v>
      </c>
      <c r="AS40" s="98">
        <v>0</v>
      </c>
      <c r="AT40" s="49">
        <v>7421</v>
      </c>
      <c r="AU40" s="48">
        <v>11462</v>
      </c>
      <c r="AV40" s="49">
        <v>4002</v>
      </c>
      <c r="AW40" s="95">
        <v>176</v>
      </c>
      <c r="AX40" s="50">
        <v>752</v>
      </c>
      <c r="AY40" s="102">
        <v>1173</v>
      </c>
      <c r="AZ40" s="92">
        <v>6</v>
      </c>
      <c r="BA40" s="103">
        <v>1179</v>
      </c>
      <c r="BB40" s="40">
        <v>2934</v>
      </c>
      <c r="BC40" s="41">
        <v>3592</v>
      </c>
      <c r="BD40" s="42">
        <v>6526</v>
      </c>
      <c r="BE40" s="33">
        <v>8349</v>
      </c>
      <c r="BF40" s="53">
        <v>12390</v>
      </c>
      <c r="BG40" s="43">
        <v>0.44958627030340176</v>
      </c>
    </row>
    <row r="41" spans="1:60" ht="19.5" customHeight="1" x14ac:dyDescent="0.15">
      <c r="A41" s="15" t="s">
        <v>87</v>
      </c>
      <c r="B41" s="16">
        <v>1476</v>
      </c>
      <c r="C41" s="17">
        <v>22</v>
      </c>
      <c r="D41" s="17">
        <v>170</v>
      </c>
      <c r="E41" s="17">
        <v>143</v>
      </c>
      <c r="F41" s="18">
        <f t="shared" si="12"/>
        <v>1811</v>
      </c>
      <c r="G41" s="19">
        <v>1718</v>
      </c>
      <c r="H41" s="17">
        <v>1984</v>
      </c>
      <c r="I41" s="20">
        <f t="shared" si="13"/>
        <v>3702</v>
      </c>
      <c r="J41" s="19">
        <v>1</v>
      </c>
      <c r="K41" s="17">
        <v>62</v>
      </c>
      <c r="L41" s="20">
        <f t="shared" si="14"/>
        <v>63</v>
      </c>
      <c r="M41" s="21">
        <v>9</v>
      </c>
      <c r="N41" s="22">
        <v>1</v>
      </c>
      <c r="O41" s="22">
        <v>0</v>
      </c>
      <c r="P41" s="22">
        <v>4</v>
      </c>
      <c r="Q41" s="23">
        <v>39</v>
      </c>
      <c r="R41" s="17">
        <v>187</v>
      </c>
      <c r="S41" s="18">
        <f t="shared" si="15"/>
        <v>226</v>
      </c>
      <c r="T41" s="23">
        <v>4434</v>
      </c>
      <c r="U41" s="17">
        <v>2583</v>
      </c>
      <c r="V41" s="22">
        <v>0</v>
      </c>
      <c r="W41" s="20">
        <v>402</v>
      </c>
      <c r="X41" s="23">
        <v>141</v>
      </c>
      <c r="Y41" s="17">
        <v>27</v>
      </c>
      <c r="Z41" s="17">
        <v>0</v>
      </c>
      <c r="AA41" s="25">
        <v>0</v>
      </c>
      <c r="AB41" s="26">
        <f t="shared" si="16"/>
        <v>168</v>
      </c>
      <c r="AC41" s="27">
        <v>475</v>
      </c>
      <c r="AD41" s="28">
        <v>28</v>
      </c>
      <c r="AE41" s="29">
        <v>7</v>
      </c>
      <c r="AF41" s="28">
        <v>1748</v>
      </c>
      <c r="AG41" s="22">
        <v>1672</v>
      </c>
      <c r="AH41" s="22">
        <v>71</v>
      </c>
      <c r="AI41" s="22">
        <v>42</v>
      </c>
      <c r="AJ41" s="22">
        <v>0</v>
      </c>
      <c r="AK41" s="22">
        <v>0</v>
      </c>
      <c r="AL41" s="29">
        <v>2</v>
      </c>
      <c r="AM41" s="28">
        <v>156</v>
      </c>
      <c r="AN41" s="22">
        <v>106</v>
      </c>
      <c r="AO41" s="22">
        <v>0</v>
      </c>
      <c r="AP41" s="22">
        <v>0</v>
      </c>
      <c r="AQ41" s="22">
        <v>583</v>
      </c>
      <c r="AR41" s="22">
        <v>5</v>
      </c>
      <c r="AS41" s="32">
        <v>0</v>
      </c>
      <c r="AT41" s="44">
        <v>5610</v>
      </c>
      <c r="AU41" s="84">
        <v>13440</v>
      </c>
      <c r="AV41" s="44">
        <v>2220</v>
      </c>
      <c r="AW41" s="21">
        <v>283</v>
      </c>
      <c r="AX41" s="50">
        <v>1078</v>
      </c>
      <c r="AY41" s="51">
        <v>1759</v>
      </c>
      <c r="AZ41" s="22">
        <v>22</v>
      </c>
      <c r="BA41" s="52">
        <v>1781</v>
      </c>
      <c r="BB41" s="40">
        <v>2796</v>
      </c>
      <c r="BC41" s="41">
        <v>1984</v>
      </c>
      <c r="BD41" s="42">
        <v>4780</v>
      </c>
      <c r="BE41" s="33">
        <v>6971</v>
      </c>
      <c r="BF41" s="53">
        <v>14801</v>
      </c>
      <c r="BG41" s="43">
        <v>0.58493723849372381</v>
      </c>
    </row>
    <row r="42" spans="1:60" ht="19.5" customHeight="1" x14ac:dyDescent="0.15">
      <c r="A42" s="15" t="s">
        <v>88</v>
      </c>
      <c r="B42" s="16">
        <v>2940</v>
      </c>
      <c r="C42" s="17">
        <v>63</v>
      </c>
      <c r="D42" s="17">
        <v>231</v>
      </c>
      <c r="E42" s="17">
        <v>454</v>
      </c>
      <c r="F42" s="18">
        <f t="shared" si="12"/>
        <v>3688</v>
      </c>
      <c r="G42" s="19">
        <v>3391</v>
      </c>
      <c r="H42" s="17">
        <v>5532</v>
      </c>
      <c r="I42" s="20">
        <f t="shared" si="13"/>
        <v>8923</v>
      </c>
      <c r="J42" s="19">
        <v>22</v>
      </c>
      <c r="K42" s="17">
        <v>245</v>
      </c>
      <c r="L42" s="20">
        <f t="shared" si="14"/>
        <v>267</v>
      </c>
      <c r="M42" s="21">
        <v>21</v>
      </c>
      <c r="N42" s="22">
        <v>0</v>
      </c>
      <c r="O42" s="22">
        <v>0</v>
      </c>
      <c r="P42" s="22">
        <v>9</v>
      </c>
      <c r="Q42" s="23">
        <v>61</v>
      </c>
      <c r="R42" s="17">
        <v>274</v>
      </c>
      <c r="S42" s="18">
        <f t="shared" si="15"/>
        <v>335</v>
      </c>
      <c r="T42" s="23">
        <v>8209</v>
      </c>
      <c r="U42" s="17">
        <v>3970</v>
      </c>
      <c r="V42" s="22">
        <v>0</v>
      </c>
      <c r="W42" s="20">
        <v>818</v>
      </c>
      <c r="X42" s="23">
        <v>178</v>
      </c>
      <c r="Y42" s="17">
        <v>39</v>
      </c>
      <c r="Z42" s="17">
        <v>0</v>
      </c>
      <c r="AA42" s="25">
        <v>0</v>
      </c>
      <c r="AB42" s="26">
        <f t="shared" si="16"/>
        <v>217</v>
      </c>
      <c r="AC42" s="27">
        <v>1246</v>
      </c>
      <c r="AD42" s="28">
        <v>282</v>
      </c>
      <c r="AE42" s="29">
        <v>20</v>
      </c>
      <c r="AF42" s="28">
        <v>2967</v>
      </c>
      <c r="AG42" s="22">
        <v>2630</v>
      </c>
      <c r="AH42" s="22">
        <v>313</v>
      </c>
      <c r="AI42" s="22">
        <v>183</v>
      </c>
      <c r="AJ42" s="22">
        <v>0</v>
      </c>
      <c r="AK42" s="22">
        <v>0</v>
      </c>
      <c r="AL42" s="29">
        <v>18</v>
      </c>
      <c r="AM42" s="28">
        <v>611</v>
      </c>
      <c r="AN42" s="22">
        <v>330</v>
      </c>
      <c r="AO42" s="22">
        <v>0</v>
      </c>
      <c r="AP42" s="22">
        <v>0</v>
      </c>
      <c r="AQ42" s="22">
        <v>1590</v>
      </c>
      <c r="AR42" s="22">
        <v>131</v>
      </c>
      <c r="AS42" s="32">
        <v>0</v>
      </c>
      <c r="AT42" s="44">
        <v>12965</v>
      </c>
      <c r="AU42" s="48">
        <v>28573</v>
      </c>
      <c r="AV42" s="49">
        <v>6315</v>
      </c>
      <c r="AW42" s="21">
        <v>65</v>
      </c>
      <c r="AX42" s="50">
        <v>7622</v>
      </c>
      <c r="AY42" s="51">
        <v>3005</v>
      </c>
      <c r="AZ42" s="22">
        <v>63</v>
      </c>
      <c r="BA42" s="52">
        <v>3068</v>
      </c>
      <c r="BB42" s="40">
        <v>11013</v>
      </c>
      <c r="BC42" s="41">
        <v>5532</v>
      </c>
      <c r="BD42" s="42">
        <v>16545</v>
      </c>
      <c r="BE42" s="33">
        <v>20652</v>
      </c>
      <c r="BF42" s="53">
        <v>36260</v>
      </c>
      <c r="BG42" s="43">
        <v>0.66563916591115135</v>
      </c>
    </row>
    <row r="43" spans="1:60" ht="19.5" customHeight="1" x14ac:dyDescent="0.15">
      <c r="A43" s="15" t="s">
        <v>89</v>
      </c>
      <c r="B43" s="16">
        <v>1795</v>
      </c>
      <c r="C43" s="17">
        <v>12</v>
      </c>
      <c r="D43" s="17">
        <v>159</v>
      </c>
      <c r="E43" s="17">
        <v>277</v>
      </c>
      <c r="F43" s="18">
        <f t="shared" si="12"/>
        <v>2243</v>
      </c>
      <c r="G43" s="19">
        <v>2465</v>
      </c>
      <c r="H43" s="17">
        <v>4078</v>
      </c>
      <c r="I43" s="20">
        <f t="shared" si="13"/>
        <v>6543</v>
      </c>
      <c r="J43" s="19">
        <v>5</v>
      </c>
      <c r="K43" s="17">
        <v>183</v>
      </c>
      <c r="L43" s="20">
        <f t="shared" si="14"/>
        <v>188</v>
      </c>
      <c r="M43" s="21">
        <v>10</v>
      </c>
      <c r="N43" s="22">
        <v>0</v>
      </c>
      <c r="O43" s="22">
        <v>0</v>
      </c>
      <c r="P43" s="22">
        <v>2</v>
      </c>
      <c r="Q43" s="23">
        <v>21</v>
      </c>
      <c r="R43" s="17">
        <v>127</v>
      </c>
      <c r="S43" s="18">
        <f t="shared" si="15"/>
        <v>148</v>
      </c>
      <c r="T43" s="23">
        <v>4014</v>
      </c>
      <c r="U43" s="17">
        <v>1481</v>
      </c>
      <c r="V43" s="22">
        <v>0</v>
      </c>
      <c r="W43" s="20">
        <v>576</v>
      </c>
      <c r="X43" s="23">
        <v>83</v>
      </c>
      <c r="Y43" s="17">
        <v>27</v>
      </c>
      <c r="Z43" s="17">
        <v>0</v>
      </c>
      <c r="AA43" s="25">
        <v>0</v>
      </c>
      <c r="AB43" s="26">
        <f t="shared" si="16"/>
        <v>110</v>
      </c>
      <c r="AC43" s="27">
        <v>17</v>
      </c>
      <c r="AD43" s="28">
        <v>31</v>
      </c>
      <c r="AE43" s="29">
        <v>8</v>
      </c>
      <c r="AF43" s="28">
        <v>985</v>
      </c>
      <c r="AG43" s="22">
        <v>910</v>
      </c>
      <c r="AH43" s="22">
        <v>71</v>
      </c>
      <c r="AI43" s="22">
        <v>31</v>
      </c>
      <c r="AJ43" s="22">
        <v>1</v>
      </c>
      <c r="AK43" s="22">
        <v>0</v>
      </c>
      <c r="AL43" s="29">
        <v>0</v>
      </c>
      <c r="AM43" s="28">
        <v>118</v>
      </c>
      <c r="AN43" s="22">
        <v>91</v>
      </c>
      <c r="AO43" s="22">
        <v>0</v>
      </c>
      <c r="AP43" s="22">
        <v>0</v>
      </c>
      <c r="AQ43" s="22">
        <v>16</v>
      </c>
      <c r="AR43" s="22">
        <v>0</v>
      </c>
      <c r="AS43" s="32">
        <v>0</v>
      </c>
      <c r="AT43" s="44">
        <v>9058</v>
      </c>
      <c r="AU43" s="48">
        <v>14505</v>
      </c>
      <c r="AV43" s="49">
        <v>4560</v>
      </c>
      <c r="AW43" s="21">
        <v>19</v>
      </c>
      <c r="AX43" s="50">
        <v>2449</v>
      </c>
      <c r="AY43" s="51">
        <v>1814</v>
      </c>
      <c r="AZ43" s="22">
        <v>12</v>
      </c>
      <c r="BA43" s="52">
        <v>1826</v>
      </c>
      <c r="BB43" s="40">
        <v>4914</v>
      </c>
      <c r="BC43" s="41">
        <v>4078</v>
      </c>
      <c r="BD43" s="42">
        <v>8992</v>
      </c>
      <c r="BE43" s="33">
        <v>11526</v>
      </c>
      <c r="BF43" s="53">
        <v>16973</v>
      </c>
      <c r="BG43" s="43">
        <v>0.54648576512455516</v>
      </c>
    </row>
    <row r="44" spans="1:60" ht="19.5" customHeight="1" x14ac:dyDescent="0.15">
      <c r="A44" s="15" t="s">
        <v>90</v>
      </c>
      <c r="B44" s="16">
        <v>1501</v>
      </c>
      <c r="C44" s="17">
        <v>38</v>
      </c>
      <c r="D44" s="17">
        <v>152</v>
      </c>
      <c r="E44" s="17">
        <v>418</v>
      </c>
      <c r="F44" s="18">
        <f t="shared" si="12"/>
        <v>2109</v>
      </c>
      <c r="G44" s="19">
        <v>2003</v>
      </c>
      <c r="H44" s="17">
        <v>3597</v>
      </c>
      <c r="I44" s="20">
        <f t="shared" si="13"/>
        <v>5600</v>
      </c>
      <c r="J44" s="19">
        <v>11</v>
      </c>
      <c r="K44" s="17">
        <v>315</v>
      </c>
      <c r="L44" s="20">
        <f t="shared" si="14"/>
        <v>326</v>
      </c>
      <c r="M44" s="21">
        <v>21</v>
      </c>
      <c r="N44" s="22">
        <v>1</v>
      </c>
      <c r="O44" s="22">
        <v>0</v>
      </c>
      <c r="P44" s="22">
        <v>7</v>
      </c>
      <c r="Q44" s="23">
        <v>14</v>
      </c>
      <c r="R44" s="17">
        <v>123</v>
      </c>
      <c r="S44" s="18">
        <f t="shared" si="15"/>
        <v>137</v>
      </c>
      <c r="T44" s="23">
        <v>4208</v>
      </c>
      <c r="U44" s="17">
        <v>1919</v>
      </c>
      <c r="V44" s="22">
        <v>0</v>
      </c>
      <c r="W44" s="20">
        <v>427</v>
      </c>
      <c r="X44" s="23">
        <v>96</v>
      </c>
      <c r="Y44" s="17">
        <v>17</v>
      </c>
      <c r="Z44" s="17">
        <v>0</v>
      </c>
      <c r="AA44" s="25">
        <v>0</v>
      </c>
      <c r="AB44" s="26">
        <f t="shared" si="16"/>
        <v>113</v>
      </c>
      <c r="AC44" s="27">
        <v>200</v>
      </c>
      <c r="AD44" s="28">
        <v>38</v>
      </c>
      <c r="AE44" s="29">
        <v>2</v>
      </c>
      <c r="AF44" s="28">
        <v>1176</v>
      </c>
      <c r="AG44" s="22">
        <v>1089</v>
      </c>
      <c r="AH44" s="22">
        <v>70</v>
      </c>
      <c r="AI44" s="22">
        <v>35</v>
      </c>
      <c r="AJ44" s="22">
        <v>13</v>
      </c>
      <c r="AK44" s="22">
        <v>0</v>
      </c>
      <c r="AL44" s="29">
        <v>3</v>
      </c>
      <c r="AM44" s="28">
        <v>133</v>
      </c>
      <c r="AN44" s="22">
        <v>106</v>
      </c>
      <c r="AO44" s="22">
        <v>0</v>
      </c>
      <c r="AP44" s="22">
        <v>0</v>
      </c>
      <c r="AQ44" s="22">
        <v>112</v>
      </c>
      <c r="AR44" s="22">
        <v>8</v>
      </c>
      <c r="AS44" s="32">
        <v>0</v>
      </c>
      <c r="AT44" s="44">
        <v>8137</v>
      </c>
      <c r="AU44" s="48">
        <v>14264</v>
      </c>
      <c r="AV44" s="49">
        <v>4389</v>
      </c>
      <c r="AW44" s="21">
        <v>29</v>
      </c>
      <c r="AX44" s="50">
        <v>2558</v>
      </c>
      <c r="AY44" s="51">
        <v>1530</v>
      </c>
      <c r="AZ44" s="22">
        <v>38</v>
      </c>
      <c r="BA44" s="52">
        <v>1568</v>
      </c>
      <c r="BB44" s="40">
        <v>4561</v>
      </c>
      <c r="BC44" s="41">
        <v>3597</v>
      </c>
      <c r="BD44" s="42">
        <v>8158</v>
      </c>
      <c r="BE44" s="33">
        <v>10724</v>
      </c>
      <c r="BF44" s="53">
        <v>16851</v>
      </c>
      <c r="BG44" s="43">
        <v>0.55908310860505028</v>
      </c>
    </row>
    <row r="45" spans="1:60" ht="19.5" customHeight="1" x14ac:dyDescent="0.15">
      <c r="A45" s="15" t="s">
        <v>91</v>
      </c>
      <c r="B45" s="16">
        <v>609</v>
      </c>
      <c r="C45" s="17">
        <v>23</v>
      </c>
      <c r="D45" s="17">
        <v>166</v>
      </c>
      <c r="E45" s="17">
        <v>226</v>
      </c>
      <c r="F45" s="18">
        <f t="shared" si="12"/>
        <v>1024</v>
      </c>
      <c r="G45" s="19">
        <v>2280</v>
      </c>
      <c r="H45" s="17">
        <v>4623</v>
      </c>
      <c r="I45" s="20">
        <f t="shared" si="13"/>
        <v>6903</v>
      </c>
      <c r="J45" s="19">
        <v>5</v>
      </c>
      <c r="K45" s="17">
        <v>42</v>
      </c>
      <c r="L45" s="20">
        <f t="shared" si="14"/>
        <v>47</v>
      </c>
      <c r="M45" s="21">
        <v>17</v>
      </c>
      <c r="N45" s="22">
        <v>0</v>
      </c>
      <c r="O45" s="22">
        <v>0</v>
      </c>
      <c r="P45" s="22">
        <v>2</v>
      </c>
      <c r="Q45" s="23">
        <v>25</v>
      </c>
      <c r="R45" s="17">
        <v>57</v>
      </c>
      <c r="S45" s="18">
        <f t="shared" si="15"/>
        <v>82</v>
      </c>
      <c r="T45" s="23">
        <v>3468</v>
      </c>
      <c r="U45" s="17">
        <v>830</v>
      </c>
      <c r="V45" s="22">
        <v>119</v>
      </c>
      <c r="W45" s="20">
        <v>594</v>
      </c>
      <c r="X45" s="23">
        <v>120</v>
      </c>
      <c r="Y45" s="17">
        <v>28</v>
      </c>
      <c r="Z45" s="17">
        <v>0</v>
      </c>
      <c r="AA45" s="25">
        <v>0</v>
      </c>
      <c r="AB45" s="26">
        <f t="shared" si="16"/>
        <v>148</v>
      </c>
      <c r="AC45" s="27">
        <v>49</v>
      </c>
      <c r="AD45" s="28">
        <v>60</v>
      </c>
      <c r="AE45" s="29">
        <v>46</v>
      </c>
      <c r="AF45" s="28">
        <v>1081</v>
      </c>
      <c r="AG45" s="22">
        <v>896</v>
      </c>
      <c r="AH45" s="22">
        <v>184</v>
      </c>
      <c r="AI45" s="22">
        <v>69</v>
      </c>
      <c r="AJ45" s="22">
        <v>0</v>
      </c>
      <c r="AK45" s="22">
        <v>0</v>
      </c>
      <c r="AL45" s="29">
        <v>0</v>
      </c>
      <c r="AM45" s="28">
        <v>264</v>
      </c>
      <c r="AN45" s="22">
        <v>123</v>
      </c>
      <c r="AO45" s="22">
        <v>0</v>
      </c>
      <c r="AP45" s="22">
        <v>0</v>
      </c>
      <c r="AQ45" s="22">
        <v>6</v>
      </c>
      <c r="AR45" s="22">
        <v>1</v>
      </c>
      <c r="AS45" s="32">
        <v>0</v>
      </c>
      <c r="AT45" s="44">
        <v>8028</v>
      </c>
      <c r="AU45" s="48">
        <v>13233</v>
      </c>
      <c r="AV45" s="49">
        <v>4931</v>
      </c>
      <c r="AW45" s="21">
        <v>828</v>
      </c>
      <c r="AX45" s="50">
        <v>4683</v>
      </c>
      <c r="AY45" s="51">
        <v>1437</v>
      </c>
      <c r="AZ45" s="22">
        <v>23</v>
      </c>
      <c r="BA45" s="52">
        <v>1460</v>
      </c>
      <c r="BB45" s="40">
        <v>6963</v>
      </c>
      <c r="BC45" s="41">
        <v>4623</v>
      </c>
      <c r="BD45" s="42">
        <v>11586</v>
      </c>
      <c r="BE45" s="33">
        <v>13539</v>
      </c>
      <c r="BF45" s="53">
        <v>18744</v>
      </c>
      <c r="BG45" s="43">
        <v>0.60098394614189543</v>
      </c>
    </row>
    <row r="46" spans="1:60" ht="19.5" customHeight="1" thickBot="1" x14ac:dyDescent="0.2">
      <c r="A46" s="87" t="s">
        <v>92</v>
      </c>
      <c r="B46" s="45">
        <v>0</v>
      </c>
      <c r="C46" s="46">
        <v>0</v>
      </c>
      <c r="D46" s="46">
        <v>0</v>
      </c>
      <c r="E46" s="46">
        <v>0</v>
      </c>
      <c r="F46" s="88">
        <f t="shared" si="12"/>
        <v>0</v>
      </c>
      <c r="G46" s="89">
        <v>0</v>
      </c>
      <c r="H46" s="46">
        <v>0</v>
      </c>
      <c r="I46" s="90">
        <f t="shared" si="13"/>
        <v>0</v>
      </c>
      <c r="J46" s="89">
        <v>0</v>
      </c>
      <c r="K46" s="46">
        <v>0</v>
      </c>
      <c r="L46" s="90">
        <f t="shared" si="14"/>
        <v>0</v>
      </c>
      <c r="M46" s="91">
        <v>0</v>
      </c>
      <c r="N46" s="92">
        <v>0</v>
      </c>
      <c r="O46" s="92">
        <v>0</v>
      </c>
      <c r="P46" s="92">
        <v>0</v>
      </c>
      <c r="Q46" s="93">
        <v>0</v>
      </c>
      <c r="R46" s="46">
        <v>0</v>
      </c>
      <c r="S46" s="88">
        <f t="shared" si="15"/>
        <v>0</v>
      </c>
      <c r="T46" s="93">
        <v>0</v>
      </c>
      <c r="U46" s="46">
        <v>0</v>
      </c>
      <c r="V46" s="92">
        <v>0</v>
      </c>
      <c r="W46" s="90">
        <v>0</v>
      </c>
      <c r="X46" s="93">
        <v>0</v>
      </c>
      <c r="Y46" s="46">
        <v>0</v>
      </c>
      <c r="Z46" s="46">
        <v>0</v>
      </c>
      <c r="AA46" s="94">
        <v>0</v>
      </c>
      <c r="AB46" s="47">
        <f t="shared" si="16"/>
        <v>0</v>
      </c>
      <c r="AC46" s="95">
        <v>0</v>
      </c>
      <c r="AD46" s="96">
        <v>0</v>
      </c>
      <c r="AE46" s="97">
        <v>0</v>
      </c>
      <c r="AF46" s="96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7">
        <v>0</v>
      </c>
      <c r="AM46" s="96">
        <v>190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8">
        <v>0</v>
      </c>
      <c r="AT46" s="49">
        <v>0</v>
      </c>
      <c r="AU46" s="48">
        <v>190</v>
      </c>
      <c r="AV46" s="49">
        <v>0</v>
      </c>
      <c r="AW46" s="101">
        <v>0</v>
      </c>
      <c r="AX46" s="50">
        <v>0</v>
      </c>
      <c r="AY46" s="102">
        <v>0</v>
      </c>
      <c r="AZ46" s="92">
        <v>0</v>
      </c>
      <c r="BA46" s="103">
        <v>0</v>
      </c>
      <c r="BB46" s="54">
        <v>0</v>
      </c>
      <c r="BC46" s="55">
        <v>0</v>
      </c>
      <c r="BD46" s="56">
        <v>0</v>
      </c>
      <c r="BE46" s="57">
        <v>0</v>
      </c>
      <c r="BF46" s="58">
        <v>190</v>
      </c>
      <c r="BG46" s="59">
        <v>0</v>
      </c>
    </row>
    <row r="47" spans="1:60" ht="19.5" customHeight="1" thickTop="1" thickBot="1" x14ac:dyDescent="0.2">
      <c r="A47" s="60" t="s">
        <v>60</v>
      </c>
      <c r="B47" s="61">
        <f>SUM(B24:B46)</f>
        <v>37231</v>
      </c>
      <c r="C47" s="62">
        <f t="shared" ref="C47:AS47" si="17">SUM(C24:C46)</f>
        <v>348</v>
      </c>
      <c r="D47" s="62">
        <f t="shared" si="17"/>
        <v>4377</v>
      </c>
      <c r="E47" s="62">
        <f t="shared" si="17"/>
        <v>6092</v>
      </c>
      <c r="F47" s="63">
        <f t="shared" si="17"/>
        <v>48048</v>
      </c>
      <c r="G47" s="64">
        <f t="shared" si="17"/>
        <v>54479</v>
      </c>
      <c r="H47" s="62">
        <f t="shared" si="17"/>
        <v>85457</v>
      </c>
      <c r="I47" s="65">
        <f t="shared" si="17"/>
        <v>139936</v>
      </c>
      <c r="J47" s="64">
        <f t="shared" si="17"/>
        <v>198</v>
      </c>
      <c r="K47" s="62">
        <f t="shared" si="17"/>
        <v>3621</v>
      </c>
      <c r="L47" s="65">
        <f t="shared" si="17"/>
        <v>3819</v>
      </c>
      <c r="M47" s="67">
        <f t="shared" si="17"/>
        <v>226</v>
      </c>
      <c r="N47" s="68">
        <f t="shared" si="17"/>
        <v>13</v>
      </c>
      <c r="O47" s="68">
        <f t="shared" si="17"/>
        <v>0</v>
      </c>
      <c r="P47" s="68">
        <f t="shared" si="17"/>
        <v>59</v>
      </c>
      <c r="Q47" s="69">
        <f t="shared" si="17"/>
        <v>687</v>
      </c>
      <c r="R47" s="62">
        <f t="shared" si="17"/>
        <v>2919</v>
      </c>
      <c r="S47" s="63">
        <f t="shared" si="17"/>
        <v>3606</v>
      </c>
      <c r="T47" s="69">
        <f t="shared" si="17"/>
        <v>110535</v>
      </c>
      <c r="U47" s="62">
        <f t="shared" si="17"/>
        <v>57538</v>
      </c>
      <c r="V47" s="68">
        <f t="shared" si="17"/>
        <v>5387</v>
      </c>
      <c r="W47" s="65">
        <f t="shared" si="17"/>
        <v>10824</v>
      </c>
      <c r="X47" s="69">
        <f t="shared" si="17"/>
        <v>2464</v>
      </c>
      <c r="Y47" s="62">
        <f t="shared" si="17"/>
        <v>596</v>
      </c>
      <c r="Z47" s="62">
        <f t="shared" si="17"/>
        <v>0</v>
      </c>
      <c r="AA47" s="70">
        <f t="shared" si="17"/>
        <v>0</v>
      </c>
      <c r="AB47" s="71">
        <f t="shared" si="17"/>
        <v>3060</v>
      </c>
      <c r="AC47" s="72">
        <f t="shared" si="17"/>
        <v>7609</v>
      </c>
      <c r="AD47" s="73">
        <f t="shared" si="17"/>
        <v>1400</v>
      </c>
      <c r="AE47" s="74">
        <f t="shared" si="17"/>
        <v>292</v>
      </c>
      <c r="AF47" s="73">
        <f t="shared" si="17"/>
        <v>42844</v>
      </c>
      <c r="AG47" s="68">
        <f t="shared" si="17"/>
        <v>39941</v>
      </c>
      <c r="AH47" s="68">
        <f t="shared" si="17"/>
        <v>2648</v>
      </c>
      <c r="AI47" s="68">
        <f t="shared" si="17"/>
        <v>1712</v>
      </c>
      <c r="AJ47" s="68">
        <f t="shared" si="17"/>
        <v>70</v>
      </c>
      <c r="AK47" s="68">
        <f t="shared" si="17"/>
        <v>0</v>
      </c>
      <c r="AL47" s="74">
        <f t="shared" si="17"/>
        <v>94</v>
      </c>
      <c r="AM47" s="73">
        <f t="shared" si="17"/>
        <v>11960</v>
      </c>
      <c r="AN47" s="68">
        <f t="shared" si="17"/>
        <v>7474</v>
      </c>
      <c r="AO47" s="68">
        <f t="shared" si="17"/>
        <v>20</v>
      </c>
      <c r="AP47" s="68">
        <f t="shared" si="17"/>
        <v>0</v>
      </c>
      <c r="AQ47" s="68">
        <f t="shared" si="17"/>
        <v>4521</v>
      </c>
      <c r="AR47" s="68">
        <f t="shared" si="17"/>
        <v>336</v>
      </c>
      <c r="AS47" s="75">
        <f t="shared" si="17"/>
        <v>0</v>
      </c>
      <c r="AT47" s="66">
        <v>193474</v>
      </c>
      <c r="AU47" s="76">
        <v>379657</v>
      </c>
      <c r="AV47" s="66">
        <v>95744</v>
      </c>
      <c r="AW47" s="67">
        <v>2276</v>
      </c>
      <c r="AX47" s="77">
        <v>91651</v>
      </c>
      <c r="AY47" s="78">
        <v>39507</v>
      </c>
      <c r="AZ47" s="68">
        <v>348</v>
      </c>
      <c r="BA47" s="79">
        <v>39855</v>
      </c>
      <c r="BB47" s="80">
        <v>146130</v>
      </c>
      <c r="BC47" s="81">
        <v>85457</v>
      </c>
      <c r="BD47" s="82">
        <v>231587</v>
      </c>
      <c r="BE47" s="66">
        <v>287401</v>
      </c>
      <c r="BF47" s="76">
        <v>473584</v>
      </c>
      <c r="BG47" s="83">
        <v>0.63099396770975913</v>
      </c>
    </row>
    <row r="48" spans="1:60" ht="19.5" customHeight="1" thickTop="1" x14ac:dyDescent="0.15">
      <c r="A48" s="15" t="s">
        <v>93</v>
      </c>
      <c r="B48" s="16">
        <v>1670</v>
      </c>
      <c r="C48" s="17">
        <v>12</v>
      </c>
      <c r="D48" s="17">
        <v>327</v>
      </c>
      <c r="E48" s="17">
        <v>345</v>
      </c>
      <c r="F48" s="18">
        <f t="shared" ref="F48:F53" si="18">SUM(B48:E48)</f>
        <v>2354</v>
      </c>
      <c r="G48" s="19">
        <v>4959</v>
      </c>
      <c r="H48" s="17">
        <v>4955</v>
      </c>
      <c r="I48" s="20">
        <f t="shared" ref="I48:I53" si="19">SUM(G48:H48)</f>
        <v>9914</v>
      </c>
      <c r="J48" s="19">
        <v>3</v>
      </c>
      <c r="K48" s="17">
        <v>79</v>
      </c>
      <c r="L48" s="20">
        <f t="shared" ref="L48:L53" si="20">SUM(J48:K48)</f>
        <v>82</v>
      </c>
      <c r="M48" s="21">
        <v>5</v>
      </c>
      <c r="N48" s="22">
        <v>0</v>
      </c>
      <c r="O48" s="22">
        <v>0</v>
      </c>
      <c r="P48" s="22">
        <v>3</v>
      </c>
      <c r="Q48" s="23">
        <v>30</v>
      </c>
      <c r="R48" s="17">
        <v>50</v>
      </c>
      <c r="S48" s="18">
        <f t="shared" ref="S48:S53" si="21">SUM(Q48:R48)</f>
        <v>80</v>
      </c>
      <c r="T48" s="23">
        <v>6141</v>
      </c>
      <c r="U48" s="17">
        <v>1180</v>
      </c>
      <c r="V48" s="22">
        <v>0</v>
      </c>
      <c r="W48" s="20">
        <v>745</v>
      </c>
      <c r="X48" s="23">
        <v>133</v>
      </c>
      <c r="Y48" s="17">
        <v>30</v>
      </c>
      <c r="Z48" s="17">
        <v>0</v>
      </c>
      <c r="AA48" s="25">
        <v>0</v>
      </c>
      <c r="AB48" s="26">
        <f t="shared" ref="AB48:AB53" si="22">SUM(X48:AA48)</f>
        <v>163</v>
      </c>
      <c r="AC48" s="27">
        <v>541</v>
      </c>
      <c r="AD48" s="28">
        <v>484</v>
      </c>
      <c r="AE48" s="29">
        <v>0</v>
      </c>
      <c r="AF48" s="28">
        <v>2473</v>
      </c>
      <c r="AG48" s="22">
        <v>2343</v>
      </c>
      <c r="AH48" s="22">
        <v>130</v>
      </c>
      <c r="AI48" s="22">
        <v>59</v>
      </c>
      <c r="AJ48" s="22">
        <v>0</v>
      </c>
      <c r="AK48" s="22">
        <v>0</v>
      </c>
      <c r="AL48" s="29">
        <v>0</v>
      </c>
      <c r="AM48" s="28">
        <v>1448</v>
      </c>
      <c r="AN48" s="22">
        <v>708</v>
      </c>
      <c r="AO48" s="22">
        <v>0</v>
      </c>
      <c r="AP48" s="22">
        <v>0</v>
      </c>
      <c r="AQ48" s="22">
        <v>98</v>
      </c>
      <c r="AR48" s="22">
        <v>2</v>
      </c>
      <c r="AS48" s="32">
        <v>0</v>
      </c>
      <c r="AT48" s="33">
        <v>12430</v>
      </c>
      <c r="AU48" s="34">
        <v>23860</v>
      </c>
      <c r="AV48" s="35">
        <v>5396</v>
      </c>
      <c r="AW48" s="21">
        <v>910</v>
      </c>
      <c r="AX48" s="50">
        <v>5622</v>
      </c>
      <c r="AY48" s="51">
        <v>2580</v>
      </c>
      <c r="AZ48" s="22">
        <v>12</v>
      </c>
      <c r="BA48" s="52">
        <v>2592</v>
      </c>
      <c r="BB48" s="40">
        <v>10581</v>
      </c>
      <c r="BC48" s="41">
        <v>4955</v>
      </c>
      <c r="BD48" s="42">
        <v>15536</v>
      </c>
      <c r="BE48" s="33">
        <v>18962</v>
      </c>
      <c r="BF48" s="85">
        <v>30392</v>
      </c>
      <c r="BG48" s="86">
        <v>0.68106333676622044</v>
      </c>
    </row>
    <row r="49" spans="1:59" ht="19.5" customHeight="1" x14ac:dyDescent="0.15">
      <c r="A49" s="15" t="s">
        <v>94</v>
      </c>
      <c r="B49" s="16">
        <v>1226</v>
      </c>
      <c r="C49" s="17">
        <v>4</v>
      </c>
      <c r="D49" s="17">
        <v>237</v>
      </c>
      <c r="E49" s="17">
        <v>116</v>
      </c>
      <c r="F49" s="18">
        <f t="shared" si="18"/>
        <v>1583</v>
      </c>
      <c r="G49" s="19">
        <v>5007</v>
      </c>
      <c r="H49" s="17">
        <v>3217</v>
      </c>
      <c r="I49" s="20">
        <f t="shared" si="19"/>
        <v>8224</v>
      </c>
      <c r="J49" s="19">
        <v>1</v>
      </c>
      <c r="K49" s="17">
        <v>35</v>
      </c>
      <c r="L49" s="20">
        <f t="shared" si="20"/>
        <v>36</v>
      </c>
      <c r="M49" s="21">
        <v>2</v>
      </c>
      <c r="N49" s="22">
        <v>0</v>
      </c>
      <c r="O49" s="22">
        <v>0</v>
      </c>
      <c r="P49" s="22">
        <v>1</v>
      </c>
      <c r="Q49" s="23">
        <v>22</v>
      </c>
      <c r="R49" s="17">
        <v>53</v>
      </c>
      <c r="S49" s="18">
        <f t="shared" si="21"/>
        <v>75</v>
      </c>
      <c r="T49" s="23">
        <v>3580</v>
      </c>
      <c r="U49" s="17">
        <v>1019</v>
      </c>
      <c r="V49" s="22">
        <v>230</v>
      </c>
      <c r="W49" s="20">
        <v>574</v>
      </c>
      <c r="X49" s="23">
        <v>68</v>
      </c>
      <c r="Y49" s="17">
        <v>13</v>
      </c>
      <c r="Z49" s="17">
        <v>0</v>
      </c>
      <c r="AA49" s="25">
        <v>0</v>
      </c>
      <c r="AB49" s="26">
        <f t="shared" si="22"/>
        <v>81</v>
      </c>
      <c r="AC49" s="27">
        <v>273</v>
      </c>
      <c r="AD49" s="28">
        <v>47</v>
      </c>
      <c r="AE49" s="29">
        <v>0</v>
      </c>
      <c r="AF49" s="28">
        <v>1366</v>
      </c>
      <c r="AG49" s="22">
        <v>1265</v>
      </c>
      <c r="AH49" s="22">
        <v>99</v>
      </c>
      <c r="AI49" s="22">
        <v>38</v>
      </c>
      <c r="AJ49" s="22">
        <v>0</v>
      </c>
      <c r="AK49" s="22">
        <v>0</v>
      </c>
      <c r="AL49" s="29">
        <v>0</v>
      </c>
      <c r="AM49" s="28">
        <v>732</v>
      </c>
      <c r="AN49" s="22">
        <v>387</v>
      </c>
      <c r="AO49" s="22">
        <v>0</v>
      </c>
      <c r="AP49" s="22">
        <v>0</v>
      </c>
      <c r="AQ49" s="22">
        <v>1</v>
      </c>
      <c r="AR49" s="22">
        <v>0</v>
      </c>
      <c r="AS49" s="32">
        <v>0</v>
      </c>
      <c r="AT49" s="44">
        <v>9858</v>
      </c>
      <c r="AU49" s="48">
        <v>16013</v>
      </c>
      <c r="AV49" s="49">
        <v>3374</v>
      </c>
      <c r="AW49" s="21">
        <v>508</v>
      </c>
      <c r="AX49" s="50">
        <v>4130</v>
      </c>
      <c r="AY49" s="51">
        <v>1734</v>
      </c>
      <c r="AZ49" s="22">
        <v>4</v>
      </c>
      <c r="BA49" s="52">
        <v>1738</v>
      </c>
      <c r="BB49" s="40">
        <v>9137</v>
      </c>
      <c r="BC49" s="41">
        <v>3217</v>
      </c>
      <c r="BD49" s="42">
        <v>12354</v>
      </c>
      <c r="BE49" s="33">
        <v>14496</v>
      </c>
      <c r="BF49" s="53">
        <v>20651</v>
      </c>
      <c r="BG49" s="43">
        <v>0.73959851060385295</v>
      </c>
    </row>
    <row r="50" spans="1:59" ht="19.5" customHeight="1" x14ac:dyDescent="0.15">
      <c r="A50" s="15" t="s">
        <v>95</v>
      </c>
      <c r="B50" s="16">
        <v>1669</v>
      </c>
      <c r="C50" s="17">
        <v>0</v>
      </c>
      <c r="D50" s="17">
        <v>271</v>
      </c>
      <c r="E50" s="17">
        <v>195</v>
      </c>
      <c r="F50" s="18">
        <f t="shared" si="18"/>
        <v>2135</v>
      </c>
      <c r="G50" s="19">
        <v>1463</v>
      </c>
      <c r="H50" s="17">
        <v>2822</v>
      </c>
      <c r="I50" s="20">
        <f t="shared" si="19"/>
        <v>4285</v>
      </c>
      <c r="J50" s="19">
        <v>2</v>
      </c>
      <c r="K50" s="17">
        <v>62</v>
      </c>
      <c r="L50" s="20">
        <f t="shared" si="20"/>
        <v>64</v>
      </c>
      <c r="M50" s="21">
        <v>13</v>
      </c>
      <c r="N50" s="22">
        <v>0</v>
      </c>
      <c r="O50" s="22">
        <v>0</v>
      </c>
      <c r="P50" s="22">
        <v>1</v>
      </c>
      <c r="Q50" s="23">
        <v>48</v>
      </c>
      <c r="R50" s="17">
        <v>26</v>
      </c>
      <c r="S50" s="18">
        <f t="shared" si="21"/>
        <v>74</v>
      </c>
      <c r="T50" s="23">
        <v>4890</v>
      </c>
      <c r="U50" s="17">
        <v>1042</v>
      </c>
      <c r="V50" s="22">
        <v>0</v>
      </c>
      <c r="W50" s="20">
        <v>710</v>
      </c>
      <c r="X50" s="23">
        <v>157</v>
      </c>
      <c r="Y50" s="17">
        <v>30</v>
      </c>
      <c r="Z50" s="17">
        <v>0</v>
      </c>
      <c r="AA50" s="25">
        <v>0</v>
      </c>
      <c r="AB50" s="26">
        <f t="shared" si="22"/>
        <v>187</v>
      </c>
      <c r="AC50" s="27">
        <v>533</v>
      </c>
      <c r="AD50" s="28">
        <v>23</v>
      </c>
      <c r="AE50" s="29">
        <v>2</v>
      </c>
      <c r="AF50" s="28">
        <v>1812</v>
      </c>
      <c r="AG50" s="22">
        <v>1774</v>
      </c>
      <c r="AH50" s="22">
        <v>33</v>
      </c>
      <c r="AI50" s="22">
        <v>14</v>
      </c>
      <c r="AJ50" s="22">
        <v>0</v>
      </c>
      <c r="AK50" s="22">
        <v>0</v>
      </c>
      <c r="AL50" s="29">
        <v>5</v>
      </c>
      <c r="AM50" s="28">
        <v>783</v>
      </c>
      <c r="AN50" s="22">
        <v>439</v>
      </c>
      <c r="AO50" s="22">
        <v>0</v>
      </c>
      <c r="AP50" s="22">
        <v>0</v>
      </c>
      <c r="AQ50" s="22">
        <v>768</v>
      </c>
      <c r="AR50" s="22">
        <v>32</v>
      </c>
      <c r="AS50" s="32">
        <v>0</v>
      </c>
      <c r="AT50" s="44">
        <v>6530</v>
      </c>
      <c r="AU50" s="48">
        <v>15634</v>
      </c>
      <c r="AV50" s="49">
        <v>3092</v>
      </c>
      <c r="AW50" s="21">
        <v>228</v>
      </c>
      <c r="AX50" s="50">
        <v>8296</v>
      </c>
      <c r="AY50" s="51">
        <v>1897</v>
      </c>
      <c r="AZ50" s="22">
        <v>0</v>
      </c>
      <c r="BA50" s="52">
        <v>1897</v>
      </c>
      <c r="BB50" s="40">
        <v>9759</v>
      </c>
      <c r="BC50" s="41">
        <v>2822</v>
      </c>
      <c r="BD50" s="42">
        <v>12581</v>
      </c>
      <c r="BE50" s="33">
        <v>15054</v>
      </c>
      <c r="BF50" s="53">
        <v>24158</v>
      </c>
      <c r="BG50" s="43">
        <v>0.77569350608059773</v>
      </c>
    </row>
    <row r="51" spans="1:59" ht="19.5" customHeight="1" x14ac:dyDescent="0.15">
      <c r="A51" s="15" t="s">
        <v>96</v>
      </c>
      <c r="B51" s="16">
        <v>707</v>
      </c>
      <c r="C51" s="17">
        <v>12</v>
      </c>
      <c r="D51" s="17">
        <v>321</v>
      </c>
      <c r="E51" s="17">
        <v>225</v>
      </c>
      <c r="F51" s="18">
        <f t="shared" si="18"/>
        <v>1265</v>
      </c>
      <c r="G51" s="19">
        <v>2172</v>
      </c>
      <c r="H51" s="17">
        <v>3125</v>
      </c>
      <c r="I51" s="20">
        <f t="shared" si="19"/>
        <v>5297</v>
      </c>
      <c r="J51" s="19">
        <v>1</v>
      </c>
      <c r="K51" s="17">
        <v>49</v>
      </c>
      <c r="L51" s="20">
        <f t="shared" si="20"/>
        <v>50</v>
      </c>
      <c r="M51" s="21">
        <v>12</v>
      </c>
      <c r="N51" s="22">
        <v>2</v>
      </c>
      <c r="O51" s="22">
        <v>2</v>
      </c>
      <c r="P51" s="22">
        <v>3</v>
      </c>
      <c r="Q51" s="23">
        <v>26</v>
      </c>
      <c r="R51" s="17">
        <v>27</v>
      </c>
      <c r="S51" s="18">
        <f t="shared" si="21"/>
        <v>53</v>
      </c>
      <c r="T51" s="23">
        <v>4544</v>
      </c>
      <c r="U51" s="17">
        <v>1662</v>
      </c>
      <c r="V51" s="22">
        <v>783</v>
      </c>
      <c r="W51" s="20">
        <v>559</v>
      </c>
      <c r="X51" s="23">
        <v>131</v>
      </c>
      <c r="Y51" s="17">
        <v>25</v>
      </c>
      <c r="Z51" s="17">
        <v>0</v>
      </c>
      <c r="AA51" s="25">
        <v>0</v>
      </c>
      <c r="AB51" s="26">
        <f t="shared" si="22"/>
        <v>156</v>
      </c>
      <c r="AC51" s="27">
        <v>305</v>
      </c>
      <c r="AD51" s="28">
        <v>5</v>
      </c>
      <c r="AE51" s="29">
        <v>1</v>
      </c>
      <c r="AF51" s="28">
        <v>1764</v>
      </c>
      <c r="AG51" s="22">
        <v>1736</v>
      </c>
      <c r="AH51" s="22">
        <v>26</v>
      </c>
      <c r="AI51" s="22">
        <v>14</v>
      </c>
      <c r="AJ51" s="22">
        <v>0</v>
      </c>
      <c r="AK51" s="22">
        <v>0</v>
      </c>
      <c r="AL51" s="29">
        <v>0</v>
      </c>
      <c r="AM51" s="28">
        <v>937</v>
      </c>
      <c r="AN51" s="22">
        <v>536</v>
      </c>
      <c r="AO51" s="22">
        <v>0</v>
      </c>
      <c r="AP51" s="22">
        <v>0</v>
      </c>
      <c r="AQ51" s="22">
        <v>1</v>
      </c>
      <c r="AR51" s="22">
        <v>0</v>
      </c>
      <c r="AS51" s="32">
        <v>0</v>
      </c>
      <c r="AT51" s="44">
        <v>6675</v>
      </c>
      <c r="AU51" s="48">
        <v>14441</v>
      </c>
      <c r="AV51" s="49">
        <v>3423</v>
      </c>
      <c r="AW51" s="21">
        <v>1285</v>
      </c>
      <c r="AX51" s="50">
        <v>6653</v>
      </c>
      <c r="AY51" s="51">
        <v>1992</v>
      </c>
      <c r="AZ51" s="22">
        <v>12</v>
      </c>
      <c r="BA51" s="52">
        <v>2004</v>
      </c>
      <c r="BB51" s="40">
        <v>8825</v>
      </c>
      <c r="BC51" s="41">
        <v>3125</v>
      </c>
      <c r="BD51" s="42">
        <v>11950</v>
      </c>
      <c r="BE51" s="33">
        <v>14613</v>
      </c>
      <c r="BF51" s="53">
        <v>22379</v>
      </c>
      <c r="BG51" s="43">
        <v>0.7384937238493724</v>
      </c>
    </row>
    <row r="52" spans="1:59" ht="19.5" customHeight="1" x14ac:dyDescent="0.15">
      <c r="A52" s="15" t="s">
        <v>97</v>
      </c>
      <c r="B52" s="16">
        <v>2194</v>
      </c>
      <c r="C52" s="17">
        <v>17</v>
      </c>
      <c r="D52" s="17">
        <v>178</v>
      </c>
      <c r="E52" s="17">
        <v>194</v>
      </c>
      <c r="F52" s="18">
        <f t="shared" si="18"/>
        <v>2583</v>
      </c>
      <c r="G52" s="19">
        <v>4194</v>
      </c>
      <c r="H52" s="17">
        <v>5010</v>
      </c>
      <c r="I52" s="20">
        <f t="shared" si="19"/>
        <v>9204</v>
      </c>
      <c r="J52" s="19">
        <v>2</v>
      </c>
      <c r="K52" s="17">
        <v>86</v>
      </c>
      <c r="L52" s="20">
        <f t="shared" si="20"/>
        <v>88</v>
      </c>
      <c r="M52" s="21">
        <v>12</v>
      </c>
      <c r="N52" s="22">
        <v>0</v>
      </c>
      <c r="O52" s="22">
        <v>0</v>
      </c>
      <c r="P52" s="22">
        <v>1</v>
      </c>
      <c r="Q52" s="23">
        <v>21</v>
      </c>
      <c r="R52" s="17">
        <v>78</v>
      </c>
      <c r="S52" s="18">
        <f t="shared" si="21"/>
        <v>99</v>
      </c>
      <c r="T52" s="23">
        <v>5164</v>
      </c>
      <c r="U52" s="17">
        <v>915</v>
      </c>
      <c r="V52" s="22">
        <v>0</v>
      </c>
      <c r="W52" s="20">
        <v>734</v>
      </c>
      <c r="X52" s="23">
        <v>130</v>
      </c>
      <c r="Y52" s="17">
        <v>31</v>
      </c>
      <c r="Z52" s="17">
        <v>0</v>
      </c>
      <c r="AA52" s="25">
        <v>0</v>
      </c>
      <c r="AB52" s="26">
        <f t="shared" si="22"/>
        <v>161</v>
      </c>
      <c r="AC52" s="27">
        <v>67</v>
      </c>
      <c r="AD52" s="28">
        <v>12</v>
      </c>
      <c r="AE52" s="29">
        <v>3</v>
      </c>
      <c r="AF52" s="28">
        <v>1698</v>
      </c>
      <c r="AG52" s="22">
        <v>1680</v>
      </c>
      <c r="AH52" s="22">
        <v>16</v>
      </c>
      <c r="AI52" s="22">
        <v>3</v>
      </c>
      <c r="AJ52" s="22">
        <v>0</v>
      </c>
      <c r="AK52" s="22">
        <v>0</v>
      </c>
      <c r="AL52" s="29">
        <v>1</v>
      </c>
      <c r="AM52" s="28">
        <v>809</v>
      </c>
      <c r="AN52" s="22">
        <v>433</v>
      </c>
      <c r="AO52" s="22">
        <v>0</v>
      </c>
      <c r="AP52" s="22">
        <v>0</v>
      </c>
      <c r="AQ52" s="22">
        <v>8</v>
      </c>
      <c r="AR52" s="22">
        <v>0</v>
      </c>
      <c r="AS52" s="32">
        <v>0</v>
      </c>
      <c r="AT52" s="44">
        <v>11910</v>
      </c>
      <c r="AU52" s="48">
        <v>19931</v>
      </c>
      <c r="AV52" s="49">
        <v>5319</v>
      </c>
      <c r="AW52" s="21">
        <v>0</v>
      </c>
      <c r="AX52" s="50">
        <v>6462</v>
      </c>
      <c r="AY52" s="51">
        <v>2194</v>
      </c>
      <c r="AZ52" s="22">
        <v>17</v>
      </c>
      <c r="BA52" s="52">
        <v>2211</v>
      </c>
      <c r="BB52" s="40">
        <v>10656</v>
      </c>
      <c r="BC52" s="41">
        <v>5010</v>
      </c>
      <c r="BD52" s="42">
        <v>15666</v>
      </c>
      <c r="BE52" s="33">
        <v>18372</v>
      </c>
      <c r="BF52" s="53">
        <v>26393</v>
      </c>
      <c r="BG52" s="43">
        <v>0.6801991574109536</v>
      </c>
    </row>
    <row r="53" spans="1:59" ht="19.5" customHeight="1" thickBot="1" x14ac:dyDescent="0.2">
      <c r="A53" s="15" t="s">
        <v>98</v>
      </c>
      <c r="B53" s="16">
        <v>2129</v>
      </c>
      <c r="C53" s="17">
        <v>37</v>
      </c>
      <c r="D53" s="17">
        <v>234</v>
      </c>
      <c r="E53" s="17">
        <v>202</v>
      </c>
      <c r="F53" s="18">
        <f t="shared" si="18"/>
        <v>2602</v>
      </c>
      <c r="G53" s="19">
        <v>3944</v>
      </c>
      <c r="H53" s="17">
        <v>4236</v>
      </c>
      <c r="I53" s="20">
        <f t="shared" si="19"/>
        <v>8180</v>
      </c>
      <c r="J53" s="19">
        <v>4</v>
      </c>
      <c r="K53" s="17">
        <v>53</v>
      </c>
      <c r="L53" s="20">
        <f t="shared" si="20"/>
        <v>57</v>
      </c>
      <c r="M53" s="21">
        <v>10</v>
      </c>
      <c r="N53" s="22">
        <v>0</v>
      </c>
      <c r="O53" s="22">
        <v>0</v>
      </c>
      <c r="P53" s="22">
        <v>4</v>
      </c>
      <c r="Q53" s="23">
        <v>17</v>
      </c>
      <c r="R53" s="17">
        <v>77</v>
      </c>
      <c r="S53" s="18">
        <f t="shared" si="21"/>
        <v>94</v>
      </c>
      <c r="T53" s="23">
        <v>4859</v>
      </c>
      <c r="U53" s="17">
        <v>1141</v>
      </c>
      <c r="V53" s="22">
        <v>284</v>
      </c>
      <c r="W53" s="20">
        <v>714</v>
      </c>
      <c r="X53" s="23">
        <v>134</v>
      </c>
      <c r="Y53" s="17">
        <v>31</v>
      </c>
      <c r="Z53" s="17">
        <v>0</v>
      </c>
      <c r="AA53" s="25">
        <v>0</v>
      </c>
      <c r="AB53" s="26">
        <f t="shared" si="22"/>
        <v>165</v>
      </c>
      <c r="AC53" s="27">
        <v>44</v>
      </c>
      <c r="AD53" s="28">
        <v>36</v>
      </c>
      <c r="AE53" s="29">
        <v>0</v>
      </c>
      <c r="AF53" s="28">
        <v>1471</v>
      </c>
      <c r="AG53" s="22">
        <v>1290</v>
      </c>
      <c r="AH53" s="22">
        <v>177</v>
      </c>
      <c r="AI53" s="22">
        <v>86</v>
      </c>
      <c r="AJ53" s="22">
        <v>0</v>
      </c>
      <c r="AK53" s="22">
        <v>1</v>
      </c>
      <c r="AL53" s="29">
        <v>0</v>
      </c>
      <c r="AM53" s="28">
        <v>194</v>
      </c>
      <c r="AN53" s="22">
        <v>86</v>
      </c>
      <c r="AO53" s="22">
        <v>0</v>
      </c>
      <c r="AP53" s="22">
        <v>0</v>
      </c>
      <c r="AQ53" s="22">
        <v>14</v>
      </c>
      <c r="AR53" s="22">
        <v>0</v>
      </c>
      <c r="AS53" s="32">
        <v>0</v>
      </c>
      <c r="AT53" s="44">
        <v>10910</v>
      </c>
      <c r="AU53" s="48">
        <v>17787</v>
      </c>
      <c r="AV53" s="49">
        <v>4538</v>
      </c>
      <c r="AW53" s="21">
        <v>0</v>
      </c>
      <c r="AX53" s="50">
        <v>7359</v>
      </c>
      <c r="AY53" s="51">
        <v>2129</v>
      </c>
      <c r="AZ53" s="22">
        <v>37</v>
      </c>
      <c r="BA53" s="52">
        <v>2166</v>
      </c>
      <c r="BB53" s="54">
        <v>11303</v>
      </c>
      <c r="BC53" s="55">
        <v>4236</v>
      </c>
      <c r="BD53" s="56">
        <v>15539</v>
      </c>
      <c r="BE53" s="57">
        <v>18269</v>
      </c>
      <c r="BF53" s="58">
        <v>25146</v>
      </c>
      <c r="BG53" s="59">
        <v>0.7273955853014995</v>
      </c>
    </row>
    <row r="54" spans="1:59" ht="19.5" customHeight="1" thickTop="1" thickBot="1" x14ac:dyDescent="0.2">
      <c r="A54" s="60" t="s">
        <v>60</v>
      </c>
      <c r="B54" s="61">
        <f>SUM(B48:B53)</f>
        <v>9595</v>
      </c>
      <c r="C54" s="62">
        <f t="shared" ref="C54:AS54" si="23">SUM(C48:C53)</f>
        <v>82</v>
      </c>
      <c r="D54" s="62">
        <f t="shared" si="23"/>
        <v>1568</v>
      </c>
      <c r="E54" s="62">
        <f t="shared" si="23"/>
        <v>1277</v>
      </c>
      <c r="F54" s="63">
        <f t="shared" si="23"/>
        <v>12522</v>
      </c>
      <c r="G54" s="64">
        <f t="shared" si="23"/>
        <v>21739</v>
      </c>
      <c r="H54" s="62">
        <f t="shared" si="23"/>
        <v>23365</v>
      </c>
      <c r="I54" s="65">
        <f t="shared" si="23"/>
        <v>45104</v>
      </c>
      <c r="J54" s="64">
        <f t="shared" si="23"/>
        <v>13</v>
      </c>
      <c r="K54" s="62">
        <f t="shared" si="23"/>
        <v>364</v>
      </c>
      <c r="L54" s="65">
        <f t="shared" si="23"/>
        <v>377</v>
      </c>
      <c r="M54" s="67">
        <f t="shared" si="23"/>
        <v>54</v>
      </c>
      <c r="N54" s="68">
        <f t="shared" si="23"/>
        <v>2</v>
      </c>
      <c r="O54" s="68">
        <f t="shared" si="23"/>
        <v>2</v>
      </c>
      <c r="P54" s="68">
        <f t="shared" si="23"/>
        <v>13</v>
      </c>
      <c r="Q54" s="69">
        <f t="shared" si="23"/>
        <v>164</v>
      </c>
      <c r="R54" s="62">
        <f t="shared" si="23"/>
        <v>311</v>
      </c>
      <c r="S54" s="63">
        <f t="shared" si="23"/>
        <v>475</v>
      </c>
      <c r="T54" s="69">
        <f t="shared" si="23"/>
        <v>29178</v>
      </c>
      <c r="U54" s="62">
        <f t="shared" si="23"/>
        <v>6959</v>
      </c>
      <c r="V54" s="68">
        <f t="shared" si="23"/>
        <v>1297</v>
      </c>
      <c r="W54" s="65">
        <f t="shared" si="23"/>
        <v>4036</v>
      </c>
      <c r="X54" s="69">
        <f t="shared" si="23"/>
        <v>753</v>
      </c>
      <c r="Y54" s="62">
        <f t="shared" si="23"/>
        <v>160</v>
      </c>
      <c r="Z54" s="62">
        <f t="shared" si="23"/>
        <v>0</v>
      </c>
      <c r="AA54" s="70">
        <f t="shared" si="23"/>
        <v>0</v>
      </c>
      <c r="AB54" s="71">
        <f t="shared" si="23"/>
        <v>913</v>
      </c>
      <c r="AC54" s="72">
        <f t="shared" si="23"/>
        <v>1763</v>
      </c>
      <c r="AD54" s="73">
        <f t="shared" si="23"/>
        <v>607</v>
      </c>
      <c r="AE54" s="74">
        <f t="shared" si="23"/>
        <v>6</v>
      </c>
      <c r="AF54" s="73">
        <f t="shared" si="23"/>
        <v>10584</v>
      </c>
      <c r="AG54" s="68">
        <f t="shared" si="23"/>
        <v>10088</v>
      </c>
      <c r="AH54" s="68">
        <f t="shared" si="23"/>
        <v>481</v>
      </c>
      <c r="AI54" s="68">
        <f t="shared" si="23"/>
        <v>214</v>
      </c>
      <c r="AJ54" s="68">
        <f t="shared" si="23"/>
        <v>0</v>
      </c>
      <c r="AK54" s="68">
        <f t="shared" si="23"/>
        <v>1</v>
      </c>
      <c r="AL54" s="74">
        <f t="shared" si="23"/>
        <v>6</v>
      </c>
      <c r="AM54" s="73">
        <f t="shared" si="23"/>
        <v>4903</v>
      </c>
      <c r="AN54" s="68">
        <f t="shared" si="23"/>
        <v>2589</v>
      </c>
      <c r="AO54" s="68">
        <f t="shared" si="23"/>
        <v>0</v>
      </c>
      <c r="AP54" s="68">
        <f t="shared" si="23"/>
        <v>0</v>
      </c>
      <c r="AQ54" s="68">
        <f t="shared" si="23"/>
        <v>890</v>
      </c>
      <c r="AR54" s="68">
        <f t="shared" si="23"/>
        <v>34</v>
      </c>
      <c r="AS54" s="75">
        <f t="shared" si="23"/>
        <v>0</v>
      </c>
      <c r="AT54" s="66">
        <v>58313</v>
      </c>
      <c r="AU54" s="76">
        <v>107666</v>
      </c>
      <c r="AV54" s="66">
        <v>25142</v>
      </c>
      <c r="AW54" s="67">
        <v>2931</v>
      </c>
      <c r="AX54" s="77">
        <v>38522</v>
      </c>
      <c r="AY54" s="78">
        <v>12526</v>
      </c>
      <c r="AZ54" s="68">
        <v>82</v>
      </c>
      <c r="BA54" s="79">
        <v>12608</v>
      </c>
      <c r="BB54" s="80">
        <v>60261</v>
      </c>
      <c r="BC54" s="81">
        <v>23365</v>
      </c>
      <c r="BD54" s="82">
        <v>83626</v>
      </c>
      <c r="BE54" s="66">
        <v>99766</v>
      </c>
      <c r="BF54" s="76">
        <v>149119</v>
      </c>
      <c r="BG54" s="83">
        <v>0.7206012484155645</v>
      </c>
    </row>
    <row r="55" spans="1:59" ht="19.5" customHeight="1" thickTop="1" x14ac:dyDescent="0.15">
      <c r="A55" s="15" t="s">
        <v>99</v>
      </c>
      <c r="B55" s="16">
        <v>908</v>
      </c>
      <c r="C55" s="17">
        <v>1</v>
      </c>
      <c r="D55" s="17">
        <v>270</v>
      </c>
      <c r="E55" s="17">
        <v>133</v>
      </c>
      <c r="F55" s="18">
        <f t="shared" ref="F55:F64" si="24">SUM(B55:E55)</f>
        <v>1312</v>
      </c>
      <c r="G55" s="19">
        <v>2685</v>
      </c>
      <c r="H55" s="17">
        <v>1864</v>
      </c>
      <c r="I55" s="20">
        <f t="shared" ref="I55:I64" si="25">SUM(G55:H55)</f>
        <v>4549</v>
      </c>
      <c r="J55" s="19">
        <v>0</v>
      </c>
      <c r="K55" s="17">
        <v>35</v>
      </c>
      <c r="L55" s="20">
        <f t="shared" ref="L55:L64" si="26">SUM(J55:K55)</f>
        <v>35</v>
      </c>
      <c r="M55" s="21">
        <v>2</v>
      </c>
      <c r="N55" s="22">
        <v>0</v>
      </c>
      <c r="O55" s="22">
        <v>0</v>
      </c>
      <c r="P55" s="22">
        <v>0</v>
      </c>
      <c r="Q55" s="23">
        <v>17</v>
      </c>
      <c r="R55" s="17">
        <v>27</v>
      </c>
      <c r="S55" s="18">
        <f t="shared" ref="S55:S64" si="27">SUM(Q55:R55)</f>
        <v>44</v>
      </c>
      <c r="T55" s="23">
        <v>3253</v>
      </c>
      <c r="U55" s="17">
        <v>524</v>
      </c>
      <c r="V55" s="22">
        <v>0</v>
      </c>
      <c r="W55" s="20">
        <v>553</v>
      </c>
      <c r="X55" s="23">
        <v>146</v>
      </c>
      <c r="Y55" s="17">
        <v>17</v>
      </c>
      <c r="Z55" s="17">
        <v>0</v>
      </c>
      <c r="AA55" s="25">
        <v>0</v>
      </c>
      <c r="AB55" s="26">
        <f t="shared" ref="AB55:AB64" si="28">SUM(X55:AA55)</f>
        <v>163</v>
      </c>
      <c r="AC55" s="27">
        <v>6</v>
      </c>
      <c r="AD55" s="28">
        <v>7</v>
      </c>
      <c r="AE55" s="29">
        <v>1</v>
      </c>
      <c r="AF55" s="28">
        <v>1277</v>
      </c>
      <c r="AG55" s="22">
        <v>1261</v>
      </c>
      <c r="AH55" s="22">
        <v>16</v>
      </c>
      <c r="AI55" s="22">
        <v>6</v>
      </c>
      <c r="AJ55" s="22">
        <v>0</v>
      </c>
      <c r="AK55" s="22">
        <v>0</v>
      </c>
      <c r="AL55" s="29">
        <v>0</v>
      </c>
      <c r="AM55" s="28">
        <v>455</v>
      </c>
      <c r="AN55" s="22">
        <v>223</v>
      </c>
      <c r="AO55" s="22">
        <v>0</v>
      </c>
      <c r="AP55" s="22">
        <v>0</v>
      </c>
      <c r="AQ55" s="22">
        <v>11</v>
      </c>
      <c r="AR55" s="22">
        <v>0</v>
      </c>
      <c r="AS55" s="32">
        <v>0</v>
      </c>
      <c r="AT55" s="33">
        <v>5917</v>
      </c>
      <c r="AU55" s="34">
        <v>11134</v>
      </c>
      <c r="AV55" s="35">
        <v>2035</v>
      </c>
      <c r="AW55" s="21">
        <v>603</v>
      </c>
      <c r="AX55" s="50">
        <v>4670</v>
      </c>
      <c r="AY55" s="51">
        <v>1511</v>
      </c>
      <c r="AZ55" s="22">
        <v>1</v>
      </c>
      <c r="BA55" s="52">
        <v>1512</v>
      </c>
      <c r="BB55" s="40">
        <v>7355</v>
      </c>
      <c r="BC55" s="41">
        <v>1864</v>
      </c>
      <c r="BD55" s="42">
        <v>9219</v>
      </c>
      <c r="BE55" s="33">
        <v>11190</v>
      </c>
      <c r="BF55" s="85">
        <v>16407</v>
      </c>
      <c r="BG55" s="86">
        <v>0.79780887297971581</v>
      </c>
    </row>
    <row r="56" spans="1:59" ht="19.5" customHeight="1" x14ac:dyDescent="0.15">
      <c r="A56" s="15" t="s">
        <v>100</v>
      </c>
      <c r="B56" s="16">
        <v>3640</v>
      </c>
      <c r="C56" s="17">
        <v>9</v>
      </c>
      <c r="D56" s="17">
        <v>401</v>
      </c>
      <c r="E56" s="17">
        <v>446</v>
      </c>
      <c r="F56" s="18">
        <f t="shared" si="24"/>
        <v>4496</v>
      </c>
      <c r="G56" s="19">
        <v>4708</v>
      </c>
      <c r="H56" s="17">
        <v>6145</v>
      </c>
      <c r="I56" s="20">
        <f t="shared" si="25"/>
        <v>10853</v>
      </c>
      <c r="J56" s="19">
        <v>16</v>
      </c>
      <c r="K56" s="17">
        <v>250</v>
      </c>
      <c r="L56" s="20">
        <f t="shared" si="26"/>
        <v>266</v>
      </c>
      <c r="M56" s="21">
        <v>28</v>
      </c>
      <c r="N56" s="22">
        <v>1</v>
      </c>
      <c r="O56" s="22">
        <v>0</v>
      </c>
      <c r="P56" s="22">
        <v>7</v>
      </c>
      <c r="Q56" s="23">
        <v>48</v>
      </c>
      <c r="R56" s="17">
        <v>180</v>
      </c>
      <c r="S56" s="18">
        <f t="shared" si="27"/>
        <v>228</v>
      </c>
      <c r="T56" s="23">
        <v>8593</v>
      </c>
      <c r="U56" s="17">
        <v>2263</v>
      </c>
      <c r="V56" s="22">
        <v>0</v>
      </c>
      <c r="W56" s="20">
        <v>1057</v>
      </c>
      <c r="X56" s="23">
        <v>198</v>
      </c>
      <c r="Y56" s="17">
        <v>47</v>
      </c>
      <c r="Z56" s="17">
        <v>0</v>
      </c>
      <c r="AA56" s="25">
        <v>0</v>
      </c>
      <c r="AB56" s="26">
        <f t="shared" si="28"/>
        <v>245</v>
      </c>
      <c r="AC56" s="27">
        <v>98</v>
      </c>
      <c r="AD56" s="28">
        <v>13</v>
      </c>
      <c r="AE56" s="29">
        <v>1</v>
      </c>
      <c r="AF56" s="28">
        <v>2774</v>
      </c>
      <c r="AG56" s="22">
        <v>2746</v>
      </c>
      <c r="AH56" s="22">
        <v>25</v>
      </c>
      <c r="AI56" s="22">
        <v>5</v>
      </c>
      <c r="AJ56" s="22">
        <v>0</v>
      </c>
      <c r="AK56" s="22">
        <v>0</v>
      </c>
      <c r="AL56" s="29">
        <v>3</v>
      </c>
      <c r="AM56" s="28">
        <v>1027</v>
      </c>
      <c r="AN56" s="22">
        <v>427</v>
      </c>
      <c r="AO56" s="22">
        <v>0</v>
      </c>
      <c r="AP56" s="22">
        <v>0</v>
      </c>
      <c r="AQ56" s="22">
        <v>82</v>
      </c>
      <c r="AR56" s="22">
        <v>3</v>
      </c>
      <c r="AS56" s="32">
        <v>0</v>
      </c>
      <c r="AT56" s="44">
        <v>15744</v>
      </c>
      <c r="AU56" s="48">
        <v>28808</v>
      </c>
      <c r="AV56" s="49">
        <v>6878</v>
      </c>
      <c r="AW56" s="21">
        <v>165</v>
      </c>
      <c r="AX56" s="50">
        <v>11706</v>
      </c>
      <c r="AY56" s="51">
        <v>3805</v>
      </c>
      <c r="AZ56" s="22">
        <v>9</v>
      </c>
      <c r="BA56" s="52">
        <v>3814</v>
      </c>
      <c r="BB56" s="40">
        <v>16414</v>
      </c>
      <c r="BC56" s="41">
        <v>6145</v>
      </c>
      <c r="BD56" s="42">
        <v>22559</v>
      </c>
      <c r="BE56" s="33">
        <v>27615</v>
      </c>
      <c r="BF56" s="53">
        <v>40679</v>
      </c>
      <c r="BG56" s="43">
        <v>0.72760317389955231</v>
      </c>
    </row>
    <row r="57" spans="1:59" ht="19.5" customHeight="1" x14ac:dyDescent="0.15">
      <c r="A57" s="15" t="s">
        <v>101</v>
      </c>
      <c r="B57" s="16">
        <v>677</v>
      </c>
      <c r="C57" s="17">
        <v>20</v>
      </c>
      <c r="D57" s="17">
        <v>255</v>
      </c>
      <c r="E57" s="17">
        <v>241</v>
      </c>
      <c r="F57" s="18">
        <f t="shared" si="24"/>
        <v>1193</v>
      </c>
      <c r="G57" s="19">
        <v>2382</v>
      </c>
      <c r="H57" s="17">
        <v>3934</v>
      </c>
      <c r="I57" s="20">
        <f t="shared" si="25"/>
        <v>6316</v>
      </c>
      <c r="J57" s="19">
        <v>2</v>
      </c>
      <c r="K57" s="17">
        <v>71</v>
      </c>
      <c r="L57" s="20">
        <f t="shared" si="26"/>
        <v>73</v>
      </c>
      <c r="M57" s="21">
        <v>10</v>
      </c>
      <c r="N57" s="22">
        <v>0</v>
      </c>
      <c r="O57" s="22">
        <v>0</v>
      </c>
      <c r="P57" s="22">
        <v>3</v>
      </c>
      <c r="Q57" s="23">
        <v>10</v>
      </c>
      <c r="R57" s="17">
        <v>43</v>
      </c>
      <c r="S57" s="18">
        <f t="shared" si="27"/>
        <v>53</v>
      </c>
      <c r="T57" s="23">
        <v>4247</v>
      </c>
      <c r="U57" s="17">
        <v>1259</v>
      </c>
      <c r="V57" s="22">
        <v>0</v>
      </c>
      <c r="W57" s="20">
        <v>510</v>
      </c>
      <c r="X57" s="23">
        <v>88</v>
      </c>
      <c r="Y57" s="17">
        <v>22</v>
      </c>
      <c r="Z57" s="17">
        <v>0</v>
      </c>
      <c r="AA57" s="25">
        <v>0</v>
      </c>
      <c r="AB57" s="26">
        <f t="shared" si="28"/>
        <v>110</v>
      </c>
      <c r="AC57" s="27">
        <v>77</v>
      </c>
      <c r="AD57" s="28">
        <v>6</v>
      </c>
      <c r="AE57" s="29">
        <v>0</v>
      </c>
      <c r="AF57" s="28">
        <v>1420</v>
      </c>
      <c r="AG57" s="22">
        <v>1407</v>
      </c>
      <c r="AH57" s="22">
        <v>12</v>
      </c>
      <c r="AI57" s="22">
        <v>5</v>
      </c>
      <c r="AJ57" s="22">
        <v>0</v>
      </c>
      <c r="AK57" s="22">
        <v>0</v>
      </c>
      <c r="AL57" s="29">
        <v>1</v>
      </c>
      <c r="AM57" s="28">
        <v>669</v>
      </c>
      <c r="AN57" s="22">
        <v>373</v>
      </c>
      <c r="AO57" s="22">
        <v>0</v>
      </c>
      <c r="AP57" s="22">
        <v>0</v>
      </c>
      <c r="AQ57" s="22">
        <v>5</v>
      </c>
      <c r="AR57" s="22">
        <v>0</v>
      </c>
      <c r="AS57" s="32">
        <v>0</v>
      </c>
      <c r="AT57" s="44">
        <v>7621</v>
      </c>
      <c r="AU57" s="48">
        <v>14208</v>
      </c>
      <c r="AV57" s="49">
        <v>4276</v>
      </c>
      <c r="AW57" s="21">
        <v>1330</v>
      </c>
      <c r="AX57" s="50">
        <v>5263</v>
      </c>
      <c r="AY57" s="51">
        <v>2007</v>
      </c>
      <c r="AZ57" s="22">
        <v>20</v>
      </c>
      <c r="BA57" s="52">
        <v>2027</v>
      </c>
      <c r="BB57" s="40">
        <v>7645</v>
      </c>
      <c r="BC57" s="41">
        <v>3934</v>
      </c>
      <c r="BD57" s="42">
        <v>11579</v>
      </c>
      <c r="BE57" s="33">
        <v>14214</v>
      </c>
      <c r="BF57" s="53">
        <v>20801</v>
      </c>
      <c r="BG57" s="43">
        <v>0.66024699887727778</v>
      </c>
    </row>
    <row r="58" spans="1:59" ht="19.5" customHeight="1" x14ac:dyDescent="0.15">
      <c r="A58" s="15" t="s">
        <v>102</v>
      </c>
      <c r="B58" s="16">
        <v>838</v>
      </c>
      <c r="C58" s="17">
        <v>18</v>
      </c>
      <c r="D58" s="17">
        <v>271</v>
      </c>
      <c r="E58" s="17">
        <v>329</v>
      </c>
      <c r="F58" s="18">
        <f t="shared" si="24"/>
        <v>1456</v>
      </c>
      <c r="G58" s="19">
        <v>3002</v>
      </c>
      <c r="H58" s="17">
        <v>5282</v>
      </c>
      <c r="I58" s="20">
        <f t="shared" si="25"/>
        <v>8284</v>
      </c>
      <c r="J58" s="19">
        <v>5</v>
      </c>
      <c r="K58" s="17">
        <v>76</v>
      </c>
      <c r="L58" s="20">
        <f t="shared" si="26"/>
        <v>81</v>
      </c>
      <c r="M58" s="21">
        <v>12</v>
      </c>
      <c r="N58" s="22">
        <v>0</v>
      </c>
      <c r="O58" s="22">
        <v>0</v>
      </c>
      <c r="P58" s="22">
        <v>5</v>
      </c>
      <c r="Q58" s="23">
        <v>18</v>
      </c>
      <c r="R58" s="17">
        <v>77</v>
      </c>
      <c r="S58" s="18">
        <f t="shared" si="27"/>
        <v>95</v>
      </c>
      <c r="T58" s="23">
        <v>6027</v>
      </c>
      <c r="U58" s="17">
        <v>1418</v>
      </c>
      <c r="V58" s="22">
        <v>0</v>
      </c>
      <c r="W58" s="20">
        <v>572</v>
      </c>
      <c r="X58" s="23">
        <v>119</v>
      </c>
      <c r="Y58" s="17">
        <v>43</v>
      </c>
      <c r="Z58" s="17">
        <v>0</v>
      </c>
      <c r="AA58" s="25">
        <v>0</v>
      </c>
      <c r="AB58" s="26">
        <f t="shared" si="28"/>
        <v>162</v>
      </c>
      <c r="AC58" s="27">
        <v>769</v>
      </c>
      <c r="AD58" s="28">
        <v>5</v>
      </c>
      <c r="AE58" s="29">
        <v>2</v>
      </c>
      <c r="AF58" s="28">
        <v>1843</v>
      </c>
      <c r="AG58" s="22">
        <v>1832</v>
      </c>
      <c r="AH58" s="22">
        <v>11</v>
      </c>
      <c r="AI58" s="22">
        <v>4</v>
      </c>
      <c r="AJ58" s="22">
        <v>0</v>
      </c>
      <c r="AK58" s="22">
        <v>0</v>
      </c>
      <c r="AL58" s="29">
        <v>0</v>
      </c>
      <c r="AM58" s="28">
        <v>1029</v>
      </c>
      <c r="AN58" s="22">
        <v>753</v>
      </c>
      <c r="AO58" s="22">
        <v>0</v>
      </c>
      <c r="AP58" s="22">
        <v>0</v>
      </c>
      <c r="AQ58" s="22">
        <v>40</v>
      </c>
      <c r="AR58" s="22">
        <v>1</v>
      </c>
      <c r="AS58" s="32">
        <v>0</v>
      </c>
      <c r="AT58" s="44">
        <v>9908</v>
      </c>
      <c r="AU58" s="48">
        <v>19881</v>
      </c>
      <c r="AV58" s="49">
        <v>5717</v>
      </c>
      <c r="AW58" s="21">
        <v>1922</v>
      </c>
      <c r="AX58" s="50">
        <v>7038</v>
      </c>
      <c r="AY58" s="51">
        <v>2760</v>
      </c>
      <c r="AZ58" s="22">
        <v>18</v>
      </c>
      <c r="BA58" s="52">
        <v>2778</v>
      </c>
      <c r="BB58" s="40">
        <v>10040</v>
      </c>
      <c r="BC58" s="41">
        <v>5282</v>
      </c>
      <c r="BD58" s="42">
        <v>15322</v>
      </c>
      <c r="BE58" s="33">
        <v>18868</v>
      </c>
      <c r="BF58" s="53">
        <v>28841</v>
      </c>
      <c r="BG58" s="43">
        <v>0.65526693643127532</v>
      </c>
    </row>
    <row r="59" spans="1:59" ht="19.5" customHeight="1" x14ac:dyDescent="0.15">
      <c r="A59" s="15" t="s">
        <v>103</v>
      </c>
      <c r="B59" s="16">
        <v>1203</v>
      </c>
      <c r="C59" s="17">
        <v>21</v>
      </c>
      <c r="D59" s="17">
        <v>253</v>
      </c>
      <c r="E59" s="17">
        <v>264</v>
      </c>
      <c r="F59" s="18">
        <f t="shared" si="24"/>
        <v>1741</v>
      </c>
      <c r="G59" s="19">
        <v>2848</v>
      </c>
      <c r="H59" s="17">
        <v>4072</v>
      </c>
      <c r="I59" s="20">
        <f t="shared" si="25"/>
        <v>6920</v>
      </c>
      <c r="J59" s="19">
        <v>6</v>
      </c>
      <c r="K59" s="17">
        <v>56</v>
      </c>
      <c r="L59" s="20">
        <f t="shared" si="26"/>
        <v>62</v>
      </c>
      <c r="M59" s="21">
        <v>13</v>
      </c>
      <c r="N59" s="22">
        <v>0</v>
      </c>
      <c r="O59" s="22">
        <v>0</v>
      </c>
      <c r="P59" s="22">
        <v>2</v>
      </c>
      <c r="Q59" s="23">
        <v>30</v>
      </c>
      <c r="R59" s="17">
        <v>65</v>
      </c>
      <c r="S59" s="18">
        <f t="shared" si="27"/>
        <v>95</v>
      </c>
      <c r="T59" s="23">
        <v>4693</v>
      </c>
      <c r="U59" s="17">
        <v>1933</v>
      </c>
      <c r="V59" s="22">
        <v>756</v>
      </c>
      <c r="W59" s="20">
        <v>517</v>
      </c>
      <c r="X59" s="23">
        <v>104</v>
      </c>
      <c r="Y59" s="17">
        <v>30</v>
      </c>
      <c r="Z59" s="17">
        <v>0</v>
      </c>
      <c r="AA59" s="25">
        <v>0</v>
      </c>
      <c r="AB59" s="26">
        <f t="shared" si="28"/>
        <v>134</v>
      </c>
      <c r="AC59" s="27">
        <v>78</v>
      </c>
      <c r="AD59" s="28">
        <v>21</v>
      </c>
      <c r="AE59" s="29">
        <v>1</v>
      </c>
      <c r="AF59" s="28">
        <v>1457</v>
      </c>
      <c r="AG59" s="22">
        <v>1392</v>
      </c>
      <c r="AH59" s="22">
        <v>65</v>
      </c>
      <c r="AI59" s="22">
        <v>25</v>
      </c>
      <c r="AJ59" s="22">
        <v>0</v>
      </c>
      <c r="AK59" s="22">
        <v>0</v>
      </c>
      <c r="AL59" s="29">
        <v>0</v>
      </c>
      <c r="AM59" s="28">
        <v>293</v>
      </c>
      <c r="AN59" s="22">
        <v>202</v>
      </c>
      <c r="AO59" s="22">
        <v>0</v>
      </c>
      <c r="AP59" s="22">
        <v>0</v>
      </c>
      <c r="AQ59" s="22">
        <v>13</v>
      </c>
      <c r="AR59" s="22">
        <v>0</v>
      </c>
      <c r="AS59" s="32">
        <v>0</v>
      </c>
      <c r="AT59" s="44">
        <v>8814</v>
      </c>
      <c r="AU59" s="48">
        <v>15599</v>
      </c>
      <c r="AV59" s="49">
        <v>4426</v>
      </c>
      <c r="AW59" s="21">
        <v>976</v>
      </c>
      <c r="AX59" s="50">
        <v>6080</v>
      </c>
      <c r="AY59" s="51">
        <v>2179</v>
      </c>
      <c r="AZ59" s="22">
        <v>21</v>
      </c>
      <c r="BA59" s="52">
        <v>2200</v>
      </c>
      <c r="BB59" s="40">
        <v>8928</v>
      </c>
      <c r="BC59" s="41">
        <v>4072</v>
      </c>
      <c r="BD59" s="42">
        <v>13000</v>
      </c>
      <c r="BE59" s="33">
        <v>15870</v>
      </c>
      <c r="BF59" s="53">
        <v>22655</v>
      </c>
      <c r="BG59" s="43">
        <v>0.6867692307692308</v>
      </c>
    </row>
    <row r="60" spans="1:59" ht="19.5" customHeight="1" x14ac:dyDescent="0.15">
      <c r="A60" s="15" t="s">
        <v>104</v>
      </c>
      <c r="B60" s="16">
        <v>2106</v>
      </c>
      <c r="C60" s="17">
        <v>11</v>
      </c>
      <c r="D60" s="17">
        <v>534</v>
      </c>
      <c r="E60" s="17">
        <v>460</v>
      </c>
      <c r="F60" s="18">
        <f t="shared" si="24"/>
        <v>3111</v>
      </c>
      <c r="G60" s="19">
        <v>4114</v>
      </c>
      <c r="H60" s="17">
        <v>3523</v>
      </c>
      <c r="I60" s="20">
        <f t="shared" si="25"/>
        <v>7637</v>
      </c>
      <c r="J60" s="19">
        <v>30</v>
      </c>
      <c r="K60" s="17">
        <v>240</v>
      </c>
      <c r="L60" s="20">
        <f t="shared" si="26"/>
        <v>270</v>
      </c>
      <c r="M60" s="21">
        <v>18</v>
      </c>
      <c r="N60" s="22">
        <v>1</v>
      </c>
      <c r="O60" s="22">
        <v>0</v>
      </c>
      <c r="P60" s="22">
        <v>7</v>
      </c>
      <c r="Q60" s="23">
        <v>40</v>
      </c>
      <c r="R60" s="17">
        <v>263</v>
      </c>
      <c r="S60" s="18">
        <f t="shared" si="27"/>
        <v>303</v>
      </c>
      <c r="T60" s="23">
        <v>9602</v>
      </c>
      <c r="U60" s="17">
        <v>4248</v>
      </c>
      <c r="V60" s="22">
        <v>0</v>
      </c>
      <c r="W60" s="20">
        <v>855</v>
      </c>
      <c r="X60" s="23">
        <v>274</v>
      </c>
      <c r="Y60" s="17">
        <v>84</v>
      </c>
      <c r="Z60" s="17">
        <v>0</v>
      </c>
      <c r="AA60" s="25">
        <v>0</v>
      </c>
      <c r="AB60" s="26">
        <f t="shared" si="28"/>
        <v>358</v>
      </c>
      <c r="AC60" s="27">
        <v>779</v>
      </c>
      <c r="AD60" s="28">
        <v>46</v>
      </c>
      <c r="AE60" s="29">
        <v>8</v>
      </c>
      <c r="AF60" s="28">
        <v>3586</v>
      </c>
      <c r="AG60" s="22">
        <v>3432</v>
      </c>
      <c r="AH60" s="22">
        <v>41</v>
      </c>
      <c r="AI60" s="22">
        <v>22</v>
      </c>
      <c r="AJ60" s="22">
        <v>0</v>
      </c>
      <c r="AK60" s="22">
        <v>0</v>
      </c>
      <c r="AL60" s="29">
        <v>113</v>
      </c>
      <c r="AM60" s="28">
        <v>1176</v>
      </c>
      <c r="AN60" s="22">
        <v>852</v>
      </c>
      <c r="AO60" s="22">
        <v>0</v>
      </c>
      <c r="AP60" s="22">
        <v>0</v>
      </c>
      <c r="AQ60" s="22">
        <v>769</v>
      </c>
      <c r="AR60" s="22">
        <v>44</v>
      </c>
      <c r="AS60" s="32">
        <v>0</v>
      </c>
      <c r="AT60" s="44">
        <v>11084</v>
      </c>
      <c r="AU60" s="48">
        <v>27755</v>
      </c>
      <c r="AV60" s="49">
        <v>4252</v>
      </c>
      <c r="AW60" s="21">
        <v>1813</v>
      </c>
      <c r="AX60" s="50">
        <v>11905</v>
      </c>
      <c r="AY60" s="51">
        <v>3919</v>
      </c>
      <c r="AZ60" s="22">
        <v>11</v>
      </c>
      <c r="BA60" s="52">
        <v>3930</v>
      </c>
      <c r="BB60" s="40">
        <v>16019</v>
      </c>
      <c r="BC60" s="41">
        <v>3523</v>
      </c>
      <c r="BD60" s="42">
        <v>19542</v>
      </c>
      <c r="BE60" s="33">
        <v>24802</v>
      </c>
      <c r="BF60" s="53">
        <v>41473</v>
      </c>
      <c r="BG60" s="43">
        <v>0.81972162521748027</v>
      </c>
    </row>
    <row r="61" spans="1:59" ht="19.5" customHeight="1" x14ac:dyDescent="0.15">
      <c r="A61" s="15" t="s">
        <v>105</v>
      </c>
      <c r="B61" s="16">
        <v>509</v>
      </c>
      <c r="C61" s="17">
        <v>3</v>
      </c>
      <c r="D61" s="17">
        <v>158</v>
      </c>
      <c r="E61" s="17">
        <v>138</v>
      </c>
      <c r="F61" s="18">
        <f t="shared" si="24"/>
        <v>808</v>
      </c>
      <c r="G61" s="19">
        <v>2549</v>
      </c>
      <c r="H61" s="17">
        <v>2648</v>
      </c>
      <c r="I61" s="20">
        <f t="shared" si="25"/>
        <v>5197</v>
      </c>
      <c r="J61" s="19">
        <v>7</v>
      </c>
      <c r="K61" s="17">
        <v>46</v>
      </c>
      <c r="L61" s="20">
        <f t="shared" si="26"/>
        <v>53</v>
      </c>
      <c r="M61" s="21">
        <v>8</v>
      </c>
      <c r="N61" s="22">
        <v>0</v>
      </c>
      <c r="O61" s="22">
        <v>0</v>
      </c>
      <c r="P61" s="22">
        <v>3</v>
      </c>
      <c r="Q61" s="23">
        <v>21</v>
      </c>
      <c r="R61" s="17">
        <v>56</v>
      </c>
      <c r="S61" s="18">
        <f t="shared" si="27"/>
        <v>77</v>
      </c>
      <c r="T61" s="23">
        <v>2912</v>
      </c>
      <c r="U61" s="17">
        <v>929</v>
      </c>
      <c r="V61" s="22">
        <v>0</v>
      </c>
      <c r="W61" s="20">
        <v>337</v>
      </c>
      <c r="X61" s="23">
        <v>66</v>
      </c>
      <c r="Y61" s="17">
        <v>20</v>
      </c>
      <c r="Z61" s="17">
        <v>0</v>
      </c>
      <c r="AA61" s="25">
        <v>0</v>
      </c>
      <c r="AB61" s="26">
        <f t="shared" si="28"/>
        <v>86</v>
      </c>
      <c r="AC61" s="27">
        <v>19</v>
      </c>
      <c r="AD61" s="28">
        <v>14</v>
      </c>
      <c r="AE61" s="29">
        <v>1</v>
      </c>
      <c r="AF61" s="28">
        <v>932</v>
      </c>
      <c r="AG61" s="22">
        <v>923</v>
      </c>
      <c r="AH61" s="22">
        <v>9</v>
      </c>
      <c r="AI61" s="22">
        <v>3</v>
      </c>
      <c r="AJ61" s="22">
        <v>0</v>
      </c>
      <c r="AK61" s="22">
        <v>0</v>
      </c>
      <c r="AL61" s="29">
        <v>0</v>
      </c>
      <c r="AM61" s="28">
        <v>1752</v>
      </c>
      <c r="AN61" s="22">
        <v>629</v>
      </c>
      <c r="AO61" s="22">
        <v>0</v>
      </c>
      <c r="AP61" s="22">
        <v>0</v>
      </c>
      <c r="AQ61" s="22">
        <v>2</v>
      </c>
      <c r="AR61" s="22">
        <v>0</v>
      </c>
      <c r="AS61" s="32">
        <v>0</v>
      </c>
      <c r="AT61" s="44">
        <v>6103</v>
      </c>
      <c r="AU61" s="48">
        <v>11898</v>
      </c>
      <c r="AV61" s="49">
        <v>2843</v>
      </c>
      <c r="AW61" s="21">
        <v>996</v>
      </c>
      <c r="AX61" s="50">
        <v>2387</v>
      </c>
      <c r="AY61" s="51">
        <v>1505</v>
      </c>
      <c r="AZ61" s="22">
        <v>3</v>
      </c>
      <c r="BA61" s="52">
        <v>1508</v>
      </c>
      <c r="BB61" s="40">
        <v>4936</v>
      </c>
      <c r="BC61" s="41">
        <v>2648</v>
      </c>
      <c r="BD61" s="42">
        <v>7584</v>
      </c>
      <c r="BE61" s="33">
        <v>9486</v>
      </c>
      <c r="BF61" s="53">
        <v>15281</v>
      </c>
      <c r="BG61" s="43">
        <v>0.65084388185654007</v>
      </c>
    </row>
    <row r="62" spans="1:59" ht="19.5" customHeight="1" x14ac:dyDescent="0.15">
      <c r="A62" s="15" t="s">
        <v>106</v>
      </c>
      <c r="B62" s="16">
        <v>924</v>
      </c>
      <c r="C62" s="17">
        <v>7</v>
      </c>
      <c r="D62" s="17">
        <v>338</v>
      </c>
      <c r="E62" s="17">
        <v>322</v>
      </c>
      <c r="F62" s="18">
        <f t="shared" si="24"/>
        <v>1591</v>
      </c>
      <c r="G62" s="19">
        <v>5073</v>
      </c>
      <c r="H62" s="17">
        <v>3881</v>
      </c>
      <c r="I62" s="20">
        <f t="shared" si="25"/>
        <v>8954</v>
      </c>
      <c r="J62" s="19">
        <v>27</v>
      </c>
      <c r="K62" s="17">
        <v>210</v>
      </c>
      <c r="L62" s="20">
        <f t="shared" si="26"/>
        <v>237</v>
      </c>
      <c r="M62" s="21">
        <v>17</v>
      </c>
      <c r="N62" s="22">
        <v>2</v>
      </c>
      <c r="O62" s="22">
        <v>0</v>
      </c>
      <c r="P62" s="22">
        <v>3</v>
      </c>
      <c r="Q62" s="23">
        <v>26</v>
      </c>
      <c r="R62" s="17">
        <v>112</v>
      </c>
      <c r="S62" s="18">
        <f t="shared" si="27"/>
        <v>138</v>
      </c>
      <c r="T62" s="23">
        <v>5708</v>
      </c>
      <c r="U62" s="17">
        <v>2916</v>
      </c>
      <c r="V62" s="22">
        <v>757</v>
      </c>
      <c r="W62" s="20">
        <v>415</v>
      </c>
      <c r="X62" s="23">
        <v>170</v>
      </c>
      <c r="Y62" s="17">
        <v>41</v>
      </c>
      <c r="Z62" s="17">
        <v>0</v>
      </c>
      <c r="AA62" s="25">
        <v>0</v>
      </c>
      <c r="AB62" s="26">
        <f t="shared" si="28"/>
        <v>211</v>
      </c>
      <c r="AC62" s="27">
        <v>239</v>
      </c>
      <c r="AD62" s="28">
        <v>105</v>
      </c>
      <c r="AE62" s="29">
        <v>3</v>
      </c>
      <c r="AF62" s="28">
        <v>1744</v>
      </c>
      <c r="AG62" s="22">
        <v>1679</v>
      </c>
      <c r="AH62" s="22">
        <v>54</v>
      </c>
      <c r="AI62" s="22">
        <v>32</v>
      </c>
      <c r="AJ62" s="22">
        <v>0</v>
      </c>
      <c r="AK62" s="22">
        <v>0</v>
      </c>
      <c r="AL62" s="29">
        <v>11</v>
      </c>
      <c r="AM62" s="28">
        <v>221</v>
      </c>
      <c r="AN62" s="22">
        <v>165</v>
      </c>
      <c r="AO62" s="22">
        <v>0</v>
      </c>
      <c r="AP62" s="22">
        <v>0</v>
      </c>
      <c r="AQ62" s="22">
        <v>162</v>
      </c>
      <c r="AR62" s="22">
        <v>5</v>
      </c>
      <c r="AS62" s="32">
        <v>0</v>
      </c>
      <c r="AT62" s="44">
        <v>10857</v>
      </c>
      <c r="AU62" s="48">
        <v>19393</v>
      </c>
      <c r="AV62" s="49">
        <v>4437</v>
      </c>
      <c r="AW62" s="21">
        <v>1496</v>
      </c>
      <c r="AX62" s="50">
        <v>5895</v>
      </c>
      <c r="AY62" s="51">
        <v>2420</v>
      </c>
      <c r="AZ62" s="22">
        <v>7</v>
      </c>
      <c r="BA62" s="52">
        <v>2427</v>
      </c>
      <c r="BB62" s="40">
        <v>10968</v>
      </c>
      <c r="BC62" s="41">
        <v>3881</v>
      </c>
      <c r="BD62" s="42">
        <v>14849</v>
      </c>
      <c r="BE62" s="33">
        <v>18248</v>
      </c>
      <c r="BF62" s="53">
        <v>26784</v>
      </c>
      <c r="BG62" s="43">
        <v>0.73863559835679171</v>
      </c>
    </row>
    <row r="63" spans="1:59" ht="19.5" customHeight="1" x14ac:dyDescent="0.15">
      <c r="A63" s="15" t="s">
        <v>107</v>
      </c>
      <c r="B63" s="16">
        <v>1118</v>
      </c>
      <c r="C63" s="17">
        <v>4</v>
      </c>
      <c r="D63" s="17">
        <v>296</v>
      </c>
      <c r="E63" s="17">
        <v>230</v>
      </c>
      <c r="F63" s="18">
        <f t="shared" si="24"/>
        <v>1648</v>
      </c>
      <c r="G63" s="19">
        <v>3621</v>
      </c>
      <c r="H63" s="17">
        <v>4292</v>
      </c>
      <c r="I63" s="20">
        <f t="shared" si="25"/>
        <v>7913</v>
      </c>
      <c r="J63" s="19">
        <v>43</v>
      </c>
      <c r="K63" s="17">
        <v>213</v>
      </c>
      <c r="L63" s="20">
        <f t="shared" si="26"/>
        <v>256</v>
      </c>
      <c r="M63" s="21">
        <v>9</v>
      </c>
      <c r="N63" s="22">
        <v>3</v>
      </c>
      <c r="O63" s="22">
        <v>0</v>
      </c>
      <c r="P63" s="22">
        <v>4</v>
      </c>
      <c r="Q63" s="23">
        <v>31</v>
      </c>
      <c r="R63" s="17">
        <v>141</v>
      </c>
      <c r="S63" s="18">
        <f t="shared" si="27"/>
        <v>172</v>
      </c>
      <c r="T63" s="23">
        <v>5560</v>
      </c>
      <c r="U63" s="17">
        <v>3194</v>
      </c>
      <c r="V63" s="22">
        <v>601</v>
      </c>
      <c r="W63" s="20">
        <v>413</v>
      </c>
      <c r="X63" s="23">
        <v>138</v>
      </c>
      <c r="Y63" s="17">
        <v>48</v>
      </c>
      <c r="Z63" s="17">
        <v>0</v>
      </c>
      <c r="AA63" s="25">
        <v>0</v>
      </c>
      <c r="AB63" s="26">
        <f t="shared" si="28"/>
        <v>186</v>
      </c>
      <c r="AC63" s="27">
        <v>225</v>
      </c>
      <c r="AD63" s="28">
        <v>18</v>
      </c>
      <c r="AE63" s="29">
        <v>1</v>
      </c>
      <c r="AF63" s="28">
        <v>1838</v>
      </c>
      <c r="AG63" s="22">
        <v>1805</v>
      </c>
      <c r="AH63" s="22">
        <v>26</v>
      </c>
      <c r="AI63" s="22">
        <v>12</v>
      </c>
      <c r="AJ63" s="22">
        <v>0</v>
      </c>
      <c r="AK63" s="22">
        <v>0</v>
      </c>
      <c r="AL63" s="29">
        <v>7</v>
      </c>
      <c r="AM63" s="28">
        <v>219</v>
      </c>
      <c r="AN63" s="22">
        <v>156</v>
      </c>
      <c r="AO63" s="22">
        <v>0</v>
      </c>
      <c r="AP63" s="22">
        <v>0</v>
      </c>
      <c r="AQ63" s="22">
        <v>118</v>
      </c>
      <c r="AR63" s="22">
        <v>8</v>
      </c>
      <c r="AS63" s="32">
        <v>0</v>
      </c>
      <c r="AT63" s="44">
        <v>9900</v>
      </c>
      <c r="AU63" s="48">
        <v>18245</v>
      </c>
      <c r="AV63" s="49">
        <v>4748</v>
      </c>
      <c r="AW63" s="21">
        <v>1262</v>
      </c>
      <c r="AX63" s="50">
        <v>7004</v>
      </c>
      <c r="AY63" s="51">
        <v>2380</v>
      </c>
      <c r="AZ63" s="22">
        <v>4</v>
      </c>
      <c r="BA63" s="52">
        <v>2384</v>
      </c>
      <c r="BB63" s="40">
        <v>10625</v>
      </c>
      <c r="BC63" s="41">
        <v>4292</v>
      </c>
      <c r="BD63" s="42">
        <v>14917</v>
      </c>
      <c r="BE63" s="33">
        <v>18166</v>
      </c>
      <c r="BF63" s="53">
        <v>26511</v>
      </c>
      <c r="BG63" s="43">
        <v>0.71227458604276994</v>
      </c>
    </row>
    <row r="64" spans="1:59" ht="19.5" customHeight="1" thickBot="1" x14ac:dyDescent="0.2">
      <c r="A64" s="87" t="s">
        <v>108</v>
      </c>
      <c r="B64" s="45">
        <v>3496</v>
      </c>
      <c r="C64" s="46">
        <v>8</v>
      </c>
      <c r="D64" s="46">
        <v>513</v>
      </c>
      <c r="E64" s="46">
        <v>282</v>
      </c>
      <c r="F64" s="88">
        <f t="shared" si="24"/>
        <v>4299</v>
      </c>
      <c r="G64" s="89">
        <v>5772</v>
      </c>
      <c r="H64" s="46">
        <v>4973</v>
      </c>
      <c r="I64" s="90">
        <f t="shared" si="25"/>
        <v>10745</v>
      </c>
      <c r="J64" s="89">
        <v>11</v>
      </c>
      <c r="K64" s="46">
        <v>170</v>
      </c>
      <c r="L64" s="90">
        <f t="shared" si="26"/>
        <v>181</v>
      </c>
      <c r="M64" s="91">
        <v>14</v>
      </c>
      <c r="N64" s="92">
        <v>0</v>
      </c>
      <c r="O64" s="92">
        <v>0</v>
      </c>
      <c r="P64" s="92">
        <v>4</v>
      </c>
      <c r="Q64" s="93">
        <v>43</v>
      </c>
      <c r="R64" s="46">
        <v>183</v>
      </c>
      <c r="S64" s="88">
        <f t="shared" si="27"/>
        <v>226</v>
      </c>
      <c r="T64" s="93">
        <v>8493</v>
      </c>
      <c r="U64" s="46">
        <v>3769</v>
      </c>
      <c r="V64" s="92">
        <v>1720</v>
      </c>
      <c r="W64" s="90">
        <v>921</v>
      </c>
      <c r="X64" s="93">
        <v>215</v>
      </c>
      <c r="Y64" s="46">
        <v>42</v>
      </c>
      <c r="Z64" s="46">
        <v>0</v>
      </c>
      <c r="AA64" s="94">
        <v>0</v>
      </c>
      <c r="AB64" s="47">
        <f t="shared" si="28"/>
        <v>257</v>
      </c>
      <c r="AC64" s="95">
        <v>680</v>
      </c>
      <c r="AD64" s="96">
        <v>76</v>
      </c>
      <c r="AE64" s="97">
        <v>17</v>
      </c>
      <c r="AF64" s="96">
        <v>2762</v>
      </c>
      <c r="AG64" s="92">
        <v>2622</v>
      </c>
      <c r="AH64" s="92">
        <v>134</v>
      </c>
      <c r="AI64" s="92">
        <v>71</v>
      </c>
      <c r="AJ64" s="92">
        <v>0</v>
      </c>
      <c r="AK64" s="92">
        <v>0</v>
      </c>
      <c r="AL64" s="97">
        <v>6</v>
      </c>
      <c r="AM64" s="96">
        <v>1836</v>
      </c>
      <c r="AN64" s="92">
        <v>769</v>
      </c>
      <c r="AO64" s="92">
        <v>0</v>
      </c>
      <c r="AP64" s="92">
        <v>0</v>
      </c>
      <c r="AQ64" s="92">
        <v>81</v>
      </c>
      <c r="AR64" s="92">
        <v>3</v>
      </c>
      <c r="AS64" s="98">
        <v>0</v>
      </c>
      <c r="AT64" s="49">
        <v>15273</v>
      </c>
      <c r="AU64" s="99">
        <v>29704</v>
      </c>
      <c r="AV64" s="100">
        <v>5447</v>
      </c>
      <c r="AW64" s="101">
        <v>31</v>
      </c>
      <c r="AX64" s="50">
        <v>10987</v>
      </c>
      <c r="AY64" s="102">
        <v>3527</v>
      </c>
      <c r="AZ64" s="92">
        <v>8</v>
      </c>
      <c r="BA64" s="103">
        <v>3535</v>
      </c>
      <c r="BB64" s="54">
        <v>16759</v>
      </c>
      <c r="BC64" s="55">
        <v>4973</v>
      </c>
      <c r="BD64" s="56">
        <v>21732</v>
      </c>
      <c r="BE64" s="57">
        <v>26291</v>
      </c>
      <c r="BF64" s="58">
        <v>40722</v>
      </c>
      <c r="BG64" s="59">
        <v>0.77116694275722442</v>
      </c>
    </row>
    <row r="65" spans="1:59" ht="19.5" customHeight="1" thickTop="1" thickBot="1" x14ac:dyDescent="0.2">
      <c r="A65" s="60" t="s">
        <v>60</v>
      </c>
      <c r="B65" s="61">
        <f>SUM(B55:B64)</f>
        <v>15419</v>
      </c>
      <c r="C65" s="62">
        <f t="shared" ref="C65:AS65" si="29">SUM(C55:C64)</f>
        <v>102</v>
      </c>
      <c r="D65" s="62">
        <f t="shared" si="29"/>
        <v>3289</v>
      </c>
      <c r="E65" s="62">
        <f t="shared" si="29"/>
        <v>2845</v>
      </c>
      <c r="F65" s="63">
        <f t="shared" si="29"/>
        <v>21655</v>
      </c>
      <c r="G65" s="64">
        <f t="shared" si="29"/>
        <v>36754</v>
      </c>
      <c r="H65" s="62">
        <f t="shared" si="29"/>
        <v>40614</v>
      </c>
      <c r="I65" s="65">
        <f t="shared" si="29"/>
        <v>77368</v>
      </c>
      <c r="J65" s="64">
        <f t="shared" si="29"/>
        <v>147</v>
      </c>
      <c r="K65" s="62">
        <f t="shared" si="29"/>
        <v>1367</v>
      </c>
      <c r="L65" s="65">
        <f t="shared" si="29"/>
        <v>1514</v>
      </c>
      <c r="M65" s="67">
        <f t="shared" si="29"/>
        <v>131</v>
      </c>
      <c r="N65" s="68">
        <f t="shared" si="29"/>
        <v>7</v>
      </c>
      <c r="O65" s="68">
        <f t="shared" si="29"/>
        <v>0</v>
      </c>
      <c r="P65" s="68">
        <f t="shared" si="29"/>
        <v>38</v>
      </c>
      <c r="Q65" s="69">
        <f t="shared" si="29"/>
        <v>284</v>
      </c>
      <c r="R65" s="62">
        <f t="shared" si="29"/>
        <v>1147</v>
      </c>
      <c r="S65" s="63">
        <f t="shared" si="29"/>
        <v>1431</v>
      </c>
      <c r="T65" s="69">
        <f t="shared" si="29"/>
        <v>59088</v>
      </c>
      <c r="U65" s="62">
        <f t="shared" si="29"/>
        <v>22453</v>
      </c>
      <c r="V65" s="68">
        <f t="shared" si="29"/>
        <v>3834</v>
      </c>
      <c r="W65" s="65">
        <f t="shared" si="29"/>
        <v>6150</v>
      </c>
      <c r="X65" s="69">
        <f t="shared" si="29"/>
        <v>1518</v>
      </c>
      <c r="Y65" s="62">
        <f t="shared" si="29"/>
        <v>394</v>
      </c>
      <c r="Z65" s="62">
        <f t="shared" si="29"/>
        <v>0</v>
      </c>
      <c r="AA65" s="70">
        <f t="shared" si="29"/>
        <v>0</v>
      </c>
      <c r="AB65" s="71">
        <f t="shared" si="29"/>
        <v>1912</v>
      </c>
      <c r="AC65" s="72">
        <f t="shared" si="29"/>
        <v>2970</v>
      </c>
      <c r="AD65" s="73">
        <f t="shared" si="29"/>
        <v>311</v>
      </c>
      <c r="AE65" s="74">
        <f t="shared" si="29"/>
        <v>35</v>
      </c>
      <c r="AF65" s="73">
        <f t="shared" si="29"/>
        <v>19633</v>
      </c>
      <c r="AG65" s="68">
        <f t="shared" si="29"/>
        <v>19099</v>
      </c>
      <c r="AH65" s="68">
        <f t="shared" si="29"/>
        <v>393</v>
      </c>
      <c r="AI65" s="68">
        <f t="shared" si="29"/>
        <v>185</v>
      </c>
      <c r="AJ65" s="68">
        <f t="shared" si="29"/>
        <v>0</v>
      </c>
      <c r="AK65" s="68">
        <f t="shared" si="29"/>
        <v>0</v>
      </c>
      <c r="AL65" s="74">
        <f t="shared" si="29"/>
        <v>141</v>
      </c>
      <c r="AM65" s="73">
        <f t="shared" si="29"/>
        <v>8677</v>
      </c>
      <c r="AN65" s="68">
        <f t="shared" si="29"/>
        <v>4549</v>
      </c>
      <c r="AO65" s="68">
        <f t="shared" si="29"/>
        <v>0</v>
      </c>
      <c r="AP65" s="68">
        <f t="shared" si="29"/>
        <v>0</v>
      </c>
      <c r="AQ65" s="68">
        <f t="shared" si="29"/>
        <v>1283</v>
      </c>
      <c r="AR65" s="68">
        <f t="shared" si="29"/>
        <v>64</v>
      </c>
      <c r="AS65" s="75">
        <f t="shared" si="29"/>
        <v>0</v>
      </c>
      <c r="AT65" s="66">
        <v>101221</v>
      </c>
      <c r="AU65" s="76">
        <v>196625</v>
      </c>
      <c r="AV65" s="66">
        <v>45059</v>
      </c>
      <c r="AW65" s="67">
        <v>10594</v>
      </c>
      <c r="AX65" s="77">
        <v>72935</v>
      </c>
      <c r="AY65" s="78">
        <v>26013</v>
      </c>
      <c r="AZ65" s="68">
        <v>102</v>
      </c>
      <c r="BA65" s="79">
        <v>26115</v>
      </c>
      <c r="BB65" s="80">
        <v>109689</v>
      </c>
      <c r="BC65" s="81">
        <v>40614</v>
      </c>
      <c r="BD65" s="82">
        <v>150303</v>
      </c>
      <c r="BE65" s="66">
        <v>184750</v>
      </c>
      <c r="BF65" s="76">
        <v>280154</v>
      </c>
      <c r="BG65" s="83">
        <v>0.72978583261811136</v>
      </c>
    </row>
    <row r="66" spans="1:59" ht="19.5" customHeight="1" thickTop="1" x14ac:dyDescent="0.15">
      <c r="A66" s="15" t="s">
        <v>109</v>
      </c>
      <c r="B66" s="16">
        <v>2507</v>
      </c>
      <c r="C66" s="17">
        <v>28</v>
      </c>
      <c r="D66" s="17">
        <v>335</v>
      </c>
      <c r="E66" s="17">
        <v>254</v>
      </c>
      <c r="F66" s="18">
        <f t="shared" ref="F66:F74" si="30">SUM(B66:E66)</f>
        <v>3124</v>
      </c>
      <c r="G66" s="19">
        <v>3257</v>
      </c>
      <c r="H66" s="17">
        <v>4564</v>
      </c>
      <c r="I66" s="20">
        <f t="shared" ref="I66:I74" si="31">SUM(G66:H66)</f>
        <v>7821</v>
      </c>
      <c r="J66" s="19">
        <v>23</v>
      </c>
      <c r="K66" s="17">
        <v>66</v>
      </c>
      <c r="L66" s="20">
        <f t="shared" ref="L66:L74" si="32">SUM(J66:K66)</f>
        <v>89</v>
      </c>
      <c r="M66" s="21">
        <v>14</v>
      </c>
      <c r="N66" s="22">
        <v>0</v>
      </c>
      <c r="O66" s="22">
        <v>0</v>
      </c>
      <c r="P66" s="22">
        <v>5</v>
      </c>
      <c r="Q66" s="23">
        <v>31</v>
      </c>
      <c r="R66" s="17">
        <v>96</v>
      </c>
      <c r="S66" s="18">
        <f t="shared" ref="S66:S74" si="33">SUM(Q66:R66)</f>
        <v>127</v>
      </c>
      <c r="T66" s="23">
        <v>5711</v>
      </c>
      <c r="U66" s="17">
        <v>1147</v>
      </c>
      <c r="V66" s="22">
        <v>0</v>
      </c>
      <c r="W66" s="20">
        <v>885</v>
      </c>
      <c r="X66" s="23">
        <v>195</v>
      </c>
      <c r="Y66" s="17">
        <v>42</v>
      </c>
      <c r="Z66" s="17">
        <v>0</v>
      </c>
      <c r="AA66" s="25">
        <v>0</v>
      </c>
      <c r="AB66" s="26">
        <f t="shared" ref="AB66:AB74" si="34">SUM(X66:AA66)</f>
        <v>237</v>
      </c>
      <c r="AC66" s="27">
        <v>17</v>
      </c>
      <c r="AD66" s="28">
        <v>25</v>
      </c>
      <c r="AE66" s="29">
        <v>1</v>
      </c>
      <c r="AF66" s="28">
        <v>1645</v>
      </c>
      <c r="AG66" s="22">
        <v>1611</v>
      </c>
      <c r="AH66" s="22">
        <v>32</v>
      </c>
      <c r="AI66" s="22">
        <v>17</v>
      </c>
      <c r="AJ66" s="22">
        <v>0</v>
      </c>
      <c r="AK66" s="22">
        <v>0</v>
      </c>
      <c r="AL66" s="29">
        <v>0</v>
      </c>
      <c r="AM66" s="28">
        <v>230</v>
      </c>
      <c r="AN66" s="22">
        <v>101</v>
      </c>
      <c r="AO66" s="22">
        <v>0</v>
      </c>
      <c r="AP66" s="22">
        <v>0</v>
      </c>
      <c r="AQ66" s="22">
        <v>4</v>
      </c>
      <c r="AR66" s="22">
        <v>0</v>
      </c>
      <c r="AS66" s="32">
        <v>0</v>
      </c>
      <c r="AT66" s="33">
        <v>11122</v>
      </c>
      <c r="AU66" s="34">
        <v>19119</v>
      </c>
      <c r="AV66" s="35">
        <v>4926</v>
      </c>
      <c r="AW66" s="21">
        <v>11</v>
      </c>
      <c r="AX66" s="50">
        <v>7484</v>
      </c>
      <c r="AY66" s="51">
        <v>2518</v>
      </c>
      <c r="AZ66" s="22">
        <v>28</v>
      </c>
      <c r="BA66" s="52">
        <v>2546</v>
      </c>
      <c r="BB66" s="40">
        <v>10741</v>
      </c>
      <c r="BC66" s="41">
        <v>4564</v>
      </c>
      <c r="BD66" s="42">
        <v>15305</v>
      </c>
      <c r="BE66" s="33">
        <v>18617</v>
      </c>
      <c r="BF66" s="85">
        <v>26614</v>
      </c>
      <c r="BG66" s="86">
        <v>0.70179679843188503</v>
      </c>
    </row>
    <row r="67" spans="1:59" ht="19.5" customHeight="1" x14ac:dyDescent="0.15">
      <c r="A67" s="15" t="s">
        <v>110</v>
      </c>
      <c r="B67" s="16">
        <v>2522</v>
      </c>
      <c r="C67" s="17">
        <v>18</v>
      </c>
      <c r="D67" s="17">
        <v>346</v>
      </c>
      <c r="E67" s="17">
        <v>282</v>
      </c>
      <c r="F67" s="18">
        <f t="shared" si="30"/>
        <v>3168</v>
      </c>
      <c r="G67" s="19">
        <v>4563</v>
      </c>
      <c r="H67" s="17">
        <v>4480</v>
      </c>
      <c r="I67" s="20">
        <f t="shared" si="31"/>
        <v>9043</v>
      </c>
      <c r="J67" s="19">
        <v>7</v>
      </c>
      <c r="K67" s="17">
        <v>160</v>
      </c>
      <c r="L67" s="20">
        <f t="shared" si="32"/>
        <v>167</v>
      </c>
      <c r="M67" s="21">
        <v>14</v>
      </c>
      <c r="N67" s="22">
        <v>0</v>
      </c>
      <c r="O67" s="22">
        <v>0</v>
      </c>
      <c r="P67" s="22">
        <v>3</v>
      </c>
      <c r="Q67" s="23">
        <v>68</v>
      </c>
      <c r="R67" s="17">
        <v>157</v>
      </c>
      <c r="S67" s="18">
        <f t="shared" si="33"/>
        <v>225</v>
      </c>
      <c r="T67" s="23">
        <v>7021</v>
      </c>
      <c r="U67" s="17">
        <v>2147</v>
      </c>
      <c r="V67" s="22">
        <v>0</v>
      </c>
      <c r="W67" s="20">
        <v>1040</v>
      </c>
      <c r="X67" s="23">
        <v>217</v>
      </c>
      <c r="Y67" s="17">
        <v>54</v>
      </c>
      <c r="Z67" s="17">
        <v>0</v>
      </c>
      <c r="AA67" s="25">
        <v>0</v>
      </c>
      <c r="AB67" s="26">
        <f t="shared" si="34"/>
        <v>271</v>
      </c>
      <c r="AC67" s="27">
        <v>774</v>
      </c>
      <c r="AD67" s="28">
        <v>53</v>
      </c>
      <c r="AE67" s="29">
        <v>7</v>
      </c>
      <c r="AF67" s="28">
        <v>2522</v>
      </c>
      <c r="AG67" s="22">
        <v>2346</v>
      </c>
      <c r="AH67" s="22">
        <v>173</v>
      </c>
      <c r="AI67" s="22">
        <v>85</v>
      </c>
      <c r="AJ67" s="22">
        <v>0</v>
      </c>
      <c r="AK67" s="22">
        <v>0</v>
      </c>
      <c r="AL67" s="29">
        <v>3</v>
      </c>
      <c r="AM67" s="28">
        <v>1866</v>
      </c>
      <c r="AN67" s="22">
        <v>909</v>
      </c>
      <c r="AO67" s="22">
        <v>0</v>
      </c>
      <c r="AP67" s="22">
        <v>0</v>
      </c>
      <c r="AQ67" s="22">
        <v>101</v>
      </c>
      <c r="AR67" s="22">
        <v>7</v>
      </c>
      <c r="AS67" s="32">
        <v>0</v>
      </c>
      <c r="AT67" s="44">
        <v>12492</v>
      </c>
      <c r="AU67" s="48">
        <v>25339</v>
      </c>
      <c r="AV67" s="49">
        <v>4954</v>
      </c>
      <c r="AW67" s="21">
        <v>402</v>
      </c>
      <c r="AX67" s="50">
        <v>7124</v>
      </c>
      <c r="AY67" s="51">
        <v>2924</v>
      </c>
      <c r="AZ67" s="22">
        <v>18</v>
      </c>
      <c r="BA67" s="52">
        <v>2942</v>
      </c>
      <c r="BB67" s="40">
        <v>11687</v>
      </c>
      <c r="BC67" s="41">
        <v>4480</v>
      </c>
      <c r="BD67" s="42">
        <v>16167</v>
      </c>
      <c r="BE67" s="33">
        <v>20018</v>
      </c>
      <c r="BF67" s="53">
        <v>32865</v>
      </c>
      <c r="BG67" s="43">
        <v>0.72289231149873201</v>
      </c>
    </row>
    <row r="68" spans="1:59" ht="19.5" customHeight="1" x14ac:dyDescent="0.15">
      <c r="A68" s="15" t="s">
        <v>111</v>
      </c>
      <c r="B68" s="16">
        <v>992</v>
      </c>
      <c r="C68" s="17">
        <v>1</v>
      </c>
      <c r="D68" s="17">
        <v>139</v>
      </c>
      <c r="E68" s="17">
        <v>171</v>
      </c>
      <c r="F68" s="18">
        <f t="shared" si="30"/>
        <v>1303</v>
      </c>
      <c r="G68" s="19">
        <v>1643</v>
      </c>
      <c r="H68" s="17">
        <v>2801</v>
      </c>
      <c r="I68" s="20">
        <f t="shared" si="31"/>
        <v>4444</v>
      </c>
      <c r="J68" s="19">
        <v>4</v>
      </c>
      <c r="K68" s="17">
        <v>277</v>
      </c>
      <c r="L68" s="20">
        <f t="shared" si="32"/>
        <v>281</v>
      </c>
      <c r="M68" s="21">
        <v>13</v>
      </c>
      <c r="N68" s="22">
        <v>3</v>
      </c>
      <c r="O68" s="22">
        <v>0</v>
      </c>
      <c r="P68" s="22">
        <v>2</v>
      </c>
      <c r="Q68" s="23">
        <v>44</v>
      </c>
      <c r="R68" s="17">
        <v>172</v>
      </c>
      <c r="S68" s="18">
        <f t="shared" si="33"/>
        <v>216</v>
      </c>
      <c r="T68" s="23">
        <v>10935</v>
      </c>
      <c r="U68" s="17">
        <v>9572</v>
      </c>
      <c r="V68" s="22">
        <v>0</v>
      </c>
      <c r="W68" s="20">
        <v>230</v>
      </c>
      <c r="X68" s="23">
        <v>116</v>
      </c>
      <c r="Y68" s="17">
        <v>26</v>
      </c>
      <c r="Z68" s="17">
        <v>0</v>
      </c>
      <c r="AA68" s="25">
        <v>0</v>
      </c>
      <c r="AB68" s="26">
        <f t="shared" si="34"/>
        <v>142</v>
      </c>
      <c r="AC68" s="27">
        <v>817</v>
      </c>
      <c r="AD68" s="28">
        <v>103</v>
      </c>
      <c r="AE68" s="29">
        <v>16</v>
      </c>
      <c r="AF68" s="28">
        <v>8732</v>
      </c>
      <c r="AG68" s="22">
        <v>7708</v>
      </c>
      <c r="AH68" s="22">
        <v>1001</v>
      </c>
      <c r="AI68" s="22">
        <v>826</v>
      </c>
      <c r="AJ68" s="22">
        <v>0</v>
      </c>
      <c r="AK68" s="22">
        <v>0</v>
      </c>
      <c r="AL68" s="29">
        <v>22</v>
      </c>
      <c r="AM68" s="28">
        <v>2832</v>
      </c>
      <c r="AN68" s="22">
        <v>2544</v>
      </c>
      <c r="AO68" s="22">
        <v>0</v>
      </c>
      <c r="AP68" s="22">
        <v>0</v>
      </c>
      <c r="AQ68" s="22">
        <v>222</v>
      </c>
      <c r="AR68" s="22">
        <v>13</v>
      </c>
      <c r="AS68" s="32">
        <v>0</v>
      </c>
      <c r="AT68" s="44">
        <v>6084</v>
      </c>
      <c r="AU68" s="48">
        <v>30112</v>
      </c>
      <c r="AV68" s="49">
        <v>3263</v>
      </c>
      <c r="AW68" s="21">
        <v>117</v>
      </c>
      <c r="AX68" s="50">
        <v>4926</v>
      </c>
      <c r="AY68" s="51">
        <v>1109</v>
      </c>
      <c r="AZ68" s="22">
        <v>1</v>
      </c>
      <c r="BA68" s="52">
        <v>1110</v>
      </c>
      <c r="BB68" s="40">
        <v>6569</v>
      </c>
      <c r="BC68" s="41">
        <v>2801</v>
      </c>
      <c r="BD68" s="42">
        <v>9370</v>
      </c>
      <c r="BE68" s="33">
        <v>11127</v>
      </c>
      <c r="BF68" s="53">
        <v>35155</v>
      </c>
      <c r="BG68" s="43">
        <v>0.70106723585912489</v>
      </c>
    </row>
    <row r="69" spans="1:59" ht="19.5" customHeight="1" x14ac:dyDescent="0.15">
      <c r="A69" s="15" t="s">
        <v>112</v>
      </c>
      <c r="B69" s="16">
        <v>2470</v>
      </c>
      <c r="C69" s="17">
        <v>8</v>
      </c>
      <c r="D69" s="17">
        <v>304</v>
      </c>
      <c r="E69" s="17">
        <v>404</v>
      </c>
      <c r="F69" s="18">
        <f t="shared" si="30"/>
        <v>3186</v>
      </c>
      <c r="G69" s="19">
        <v>2687</v>
      </c>
      <c r="H69" s="17">
        <v>4665</v>
      </c>
      <c r="I69" s="20">
        <f t="shared" si="31"/>
        <v>7352</v>
      </c>
      <c r="J69" s="19">
        <v>30</v>
      </c>
      <c r="K69" s="17">
        <v>262</v>
      </c>
      <c r="L69" s="20">
        <f t="shared" si="32"/>
        <v>292</v>
      </c>
      <c r="M69" s="21">
        <v>43</v>
      </c>
      <c r="N69" s="22">
        <v>4</v>
      </c>
      <c r="O69" s="22">
        <v>0</v>
      </c>
      <c r="P69" s="22">
        <v>7</v>
      </c>
      <c r="Q69" s="23">
        <v>90</v>
      </c>
      <c r="R69" s="17">
        <v>296</v>
      </c>
      <c r="S69" s="18">
        <f t="shared" si="33"/>
        <v>386</v>
      </c>
      <c r="T69" s="23">
        <v>5965</v>
      </c>
      <c r="U69" s="17">
        <v>2551</v>
      </c>
      <c r="V69" s="22">
        <v>0</v>
      </c>
      <c r="W69" s="20">
        <v>706</v>
      </c>
      <c r="X69" s="23">
        <v>207</v>
      </c>
      <c r="Y69" s="17">
        <v>58</v>
      </c>
      <c r="Z69" s="17">
        <v>0</v>
      </c>
      <c r="AA69" s="25">
        <v>0</v>
      </c>
      <c r="AB69" s="26">
        <f t="shared" si="34"/>
        <v>265</v>
      </c>
      <c r="AC69" s="27">
        <v>66</v>
      </c>
      <c r="AD69" s="28">
        <v>143</v>
      </c>
      <c r="AE69" s="29">
        <v>5</v>
      </c>
      <c r="AF69" s="28">
        <v>1766</v>
      </c>
      <c r="AG69" s="22">
        <v>1473</v>
      </c>
      <c r="AH69" s="22">
        <v>292</v>
      </c>
      <c r="AI69" s="22">
        <v>162</v>
      </c>
      <c r="AJ69" s="22">
        <v>0</v>
      </c>
      <c r="AK69" s="22">
        <v>0</v>
      </c>
      <c r="AL69" s="29">
        <v>0</v>
      </c>
      <c r="AM69" s="28">
        <v>189</v>
      </c>
      <c r="AN69" s="22">
        <v>117</v>
      </c>
      <c r="AO69" s="22">
        <v>0</v>
      </c>
      <c r="AP69" s="22">
        <v>0</v>
      </c>
      <c r="AQ69" s="22">
        <v>109</v>
      </c>
      <c r="AR69" s="22">
        <v>22</v>
      </c>
      <c r="AS69" s="32">
        <v>0</v>
      </c>
      <c r="AT69" s="44">
        <v>10972</v>
      </c>
      <c r="AU69" s="48">
        <v>19888</v>
      </c>
      <c r="AV69" s="49">
        <v>5382</v>
      </c>
      <c r="AW69" s="21">
        <v>322</v>
      </c>
      <c r="AX69" s="50">
        <v>5445</v>
      </c>
      <c r="AY69" s="51">
        <v>2792</v>
      </c>
      <c r="AZ69" s="22">
        <v>8</v>
      </c>
      <c r="BA69" s="52">
        <v>2800</v>
      </c>
      <c r="BB69" s="40">
        <v>8132</v>
      </c>
      <c r="BC69" s="41">
        <v>4665</v>
      </c>
      <c r="BD69" s="42">
        <v>12797</v>
      </c>
      <c r="BE69" s="33">
        <v>16739</v>
      </c>
      <c r="BF69" s="53">
        <v>25655</v>
      </c>
      <c r="BG69" s="43">
        <v>0.63546143627412677</v>
      </c>
    </row>
    <row r="70" spans="1:59" ht="19.5" customHeight="1" x14ac:dyDescent="0.15">
      <c r="A70" s="15" t="s">
        <v>113</v>
      </c>
      <c r="B70" s="16">
        <v>2405</v>
      </c>
      <c r="C70" s="17">
        <v>2</v>
      </c>
      <c r="D70" s="17">
        <v>275</v>
      </c>
      <c r="E70" s="17">
        <v>416</v>
      </c>
      <c r="F70" s="18">
        <f t="shared" si="30"/>
        <v>3098</v>
      </c>
      <c r="G70" s="19">
        <v>3457</v>
      </c>
      <c r="H70" s="17">
        <v>5936</v>
      </c>
      <c r="I70" s="20">
        <f t="shared" si="31"/>
        <v>9393</v>
      </c>
      <c r="J70" s="19">
        <v>31</v>
      </c>
      <c r="K70" s="17">
        <v>500</v>
      </c>
      <c r="L70" s="20">
        <f t="shared" si="32"/>
        <v>531</v>
      </c>
      <c r="M70" s="21">
        <v>24</v>
      </c>
      <c r="N70" s="22">
        <v>0</v>
      </c>
      <c r="O70" s="22">
        <v>0</v>
      </c>
      <c r="P70" s="22">
        <v>3</v>
      </c>
      <c r="Q70" s="23">
        <v>64</v>
      </c>
      <c r="R70" s="17">
        <v>266</v>
      </c>
      <c r="S70" s="18">
        <f t="shared" si="33"/>
        <v>330</v>
      </c>
      <c r="T70" s="23">
        <v>6900</v>
      </c>
      <c r="U70" s="17">
        <v>3392</v>
      </c>
      <c r="V70" s="22">
        <v>748</v>
      </c>
      <c r="W70" s="20">
        <v>760</v>
      </c>
      <c r="X70" s="23">
        <v>216</v>
      </c>
      <c r="Y70" s="17">
        <v>47</v>
      </c>
      <c r="Z70" s="17">
        <v>0</v>
      </c>
      <c r="AA70" s="25">
        <v>0</v>
      </c>
      <c r="AB70" s="26">
        <f t="shared" si="34"/>
        <v>263</v>
      </c>
      <c r="AC70" s="27">
        <v>534</v>
      </c>
      <c r="AD70" s="28">
        <v>171</v>
      </c>
      <c r="AE70" s="29">
        <v>14</v>
      </c>
      <c r="AF70" s="28">
        <v>2392</v>
      </c>
      <c r="AG70" s="22">
        <v>2024</v>
      </c>
      <c r="AH70" s="22">
        <v>323</v>
      </c>
      <c r="AI70" s="22">
        <v>184</v>
      </c>
      <c r="AJ70" s="22">
        <v>0</v>
      </c>
      <c r="AK70" s="22">
        <v>0</v>
      </c>
      <c r="AL70" s="29">
        <v>19</v>
      </c>
      <c r="AM70" s="28">
        <v>773</v>
      </c>
      <c r="AN70" s="22">
        <v>512</v>
      </c>
      <c r="AO70" s="22">
        <v>0</v>
      </c>
      <c r="AP70" s="22">
        <v>0</v>
      </c>
      <c r="AQ70" s="22">
        <v>420</v>
      </c>
      <c r="AR70" s="22">
        <v>29</v>
      </c>
      <c r="AS70" s="32">
        <v>0</v>
      </c>
      <c r="AT70" s="44">
        <v>13122</v>
      </c>
      <c r="AU70" s="48">
        <v>24948</v>
      </c>
      <c r="AV70" s="49">
        <v>6878</v>
      </c>
      <c r="AW70" s="21">
        <v>334</v>
      </c>
      <c r="AX70" s="50">
        <v>4950</v>
      </c>
      <c r="AY70" s="51">
        <v>2739</v>
      </c>
      <c r="AZ70" s="22">
        <v>2</v>
      </c>
      <c r="BA70" s="52">
        <v>2741</v>
      </c>
      <c r="BB70" s="40">
        <v>8407</v>
      </c>
      <c r="BC70" s="41">
        <v>5936</v>
      </c>
      <c r="BD70" s="42">
        <v>14343</v>
      </c>
      <c r="BE70" s="33">
        <v>18406</v>
      </c>
      <c r="BF70" s="53">
        <v>30232</v>
      </c>
      <c r="BG70" s="43">
        <v>0.5861395802830649</v>
      </c>
    </row>
    <row r="71" spans="1:59" ht="19.5" customHeight="1" x14ac:dyDescent="0.15">
      <c r="A71" s="15" t="s">
        <v>114</v>
      </c>
      <c r="B71" s="16">
        <v>1437</v>
      </c>
      <c r="C71" s="17">
        <v>4</v>
      </c>
      <c r="D71" s="17">
        <v>251</v>
      </c>
      <c r="E71" s="17">
        <v>199</v>
      </c>
      <c r="F71" s="18">
        <f t="shared" si="30"/>
        <v>1891</v>
      </c>
      <c r="G71" s="19">
        <v>3872</v>
      </c>
      <c r="H71" s="17">
        <v>4186</v>
      </c>
      <c r="I71" s="20">
        <f t="shared" si="31"/>
        <v>8058</v>
      </c>
      <c r="J71" s="19">
        <v>31</v>
      </c>
      <c r="K71" s="17">
        <v>133</v>
      </c>
      <c r="L71" s="20">
        <f t="shared" si="32"/>
        <v>164</v>
      </c>
      <c r="M71" s="21">
        <v>12</v>
      </c>
      <c r="N71" s="22">
        <v>1</v>
      </c>
      <c r="O71" s="22">
        <v>0</v>
      </c>
      <c r="P71" s="22">
        <v>1</v>
      </c>
      <c r="Q71" s="23">
        <v>35</v>
      </c>
      <c r="R71" s="17">
        <v>109</v>
      </c>
      <c r="S71" s="18">
        <f t="shared" si="33"/>
        <v>144</v>
      </c>
      <c r="T71" s="23">
        <v>4330</v>
      </c>
      <c r="U71" s="17">
        <v>1694</v>
      </c>
      <c r="V71" s="22">
        <v>408</v>
      </c>
      <c r="W71" s="20">
        <v>618</v>
      </c>
      <c r="X71" s="23">
        <v>148</v>
      </c>
      <c r="Y71" s="17">
        <v>50</v>
      </c>
      <c r="Z71" s="17">
        <v>0</v>
      </c>
      <c r="AA71" s="25">
        <v>0</v>
      </c>
      <c r="AB71" s="26">
        <f t="shared" si="34"/>
        <v>198</v>
      </c>
      <c r="AC71" s="27">
        <v>139</v>
      </c>
      <c r="AD71" s="28">
        <v>36</v>
      </c>
      <c r="AE71" s="29">
        <v>24</v>
      </c>
      <c r="AF71" s="28">
        <v>1522</v>
      </c>
      <c r="AG71" s="22">
        <v>1416</v>
      </c>
      <c r="AH71" s="22">
        <v>106</v>
      </c>
      <c r="AI71" s="22">
        <v>51</v>
      </c>
      <c r="AJ71" s="22">
        <v>0</v>
      </c>
      <c r="AK71" s="22">
        <v>0</v>
      </c>
      <c r="AL71" s="29">
        <v>0</v>
      </c>
      <c r="AM71" s="28">
        <v>384</v>
      </c>
      <c r="AN71" s="22">
        <v>159</v>
      </c>
      <c r="AO71" s="22">
        <v>0</v>
      </c>
      <c r="AP71" s="22">
        <v>0</v>
      </c>
      <c r="AQ71" s="22">
        <v>37</v>
      </c>
      <c r="AR71" s="22">
        <v>1</v>
      </c>
      <c r="AS71" s="32">
        <v>0</v>
      </c>
      <c r="AT71" s="44">
        <v>10164</v>
      </c>
      <c r="AU71" s="48">
        <v>16979</v>
      </c>
      <c r="AV71" s="49">
        <v>4534</v>
      </c>
      <c r="AW71" s="21">
        <v>49</v>
      </c>
      <c r="AX71" s="50">
        <v>4254</v>
      </c>
      <c r="AY71" s="51">
        <v>1486</v>
      </c>
      <c r="AZ71" s="22">
        <v>4</v>
      </c>
      <c r="BA71" s="52">
        <v>1490</v>
      </c>
      <c r="BB71" s="40">
        <v>8126</v>
      </c>
      <c r="BC71" s="41">
        <v>4186</v>
      </c>
      <c r="BD71" s="42">
        <v>12312</v>
      </c>
      <c r="BE71" s="33">
        <v>14467</v>
      </c>
      <c r="BF71" s="53">
        <v>21282</v>
      </c>
      <c r="BG71" s="43">
        <v>0.660006497725796</v>
      </c>
    </row>
    <row r="72" spans="1:59" ht="19.5" customHeight="1" x14ac:dyDescent="0.15">
      <c r="A72" s="15" t="s">
        <v>115</v>
      </c>
      <c r="B72" s="16">
        <v>1727</v>
      </c>
      <c r="C72" s="17">
        <v>20</v>
      </c>
      <c r="D72" s="17">
        <v>268</v>
      </c>
      <c r="E72" s="17">
        <v>125</v>
      </c>
      <c r="F72" s="18">
        <f t="shared" si="30"/>
        <v>2140</v>
      </c>
      <c r="G72" s="19">
        <v>4056</v>
      </c>
      <c r="H72" s="17">
        <v>4276</v>
      </c>
      <c r="I72" s="20">
        <f t="shared" si="31"/>
        <v>8332</v>
      </c>
      <c r="J72" s="19">
        <v>18</v>
      </c>
      <c r="K72" s="17">
        <v>84</v>
      </c>
      <c r="L72" s="20">
        <f t="shared" si="32"/>
        <v>102</v>
      </c>
      <c r="M72" s="21">
        <v>16</v>
      </c>
      <c r="N72" s="22">
        <v>0</v>
      </c>
      <c r="O72" s="22">
        <v>0</v>
      </c>
      <c r="P72" s="22">
        <v>6</v>
      </c>
      <c r="Q72" s="23">
        <v>27</v>
      </c>
      <c r="R72" s="17">
        <v>59</v>
      </c>
      <c r="S72" s="18">
        <f t="shared" si="33"/>
        <v>86</v>
      </c>
      <c r="T72" s="23">
        <v>4260</v>
      </c>
      <c r="U72" s="17">
        <v>919</v>
      </c>
      <c r="V72" s="22">
        <v>0</v>
      </c>
      <c r="W72" s="20">
        <v>641</v>
      </c>
      <c r="X72" s="23">
        <v>125</v>
      </c>
      <c r="Y72" s="17">
        <v>30</v>
      </c>
      <c r="Z72" s="17">
        <v>0</v>
      </c>
      <c r="AA72" s="25">
        <v>0</v>
      </c>
      <c r="AB72" s="26">
        <f t="shared" si="34"/>
        <v>155</v>
      </c>
      <c r="AC72" s="27">
        <v>244</v>
      </c>
      <c r="AD72" s="28">
        <v>254</v>
      </c>
      <c r="AE72" s="29">
        <v>1</v>
      </c>
      <c r="AF72" s="28">
        <v>1591</v>
      </c>
      <c r="AG72" s="22">
        <v>1190</v>
      </c>
      <c r="AH72" s="22">
        <v>400</v>
      </c>
      <c r="AI72" s="22">
        <v>220</v>
      </c>
      <c r="AJ72" s="22">
        <v>0</v>
      </c>
      <c r="AK72" s="22">
        <v>0</v>
      </c>
      <c r="AL72" s="29">
        <v>0</v>
      </c>
      <c r="AM72" s="28">
        <v>498</v>
      </c>
      <c r="AN72" s="22">
        <v>227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4">
        <v>10616</v>
      </c>
      <c r="AU72" s="48">
        <v>17705</v>
      </c>
      <c r="AV72" s="49">
        <v>4521</v>
      </c>
      <c r="AW72" s="21">
        <v>83</v>
      </c>
      <c r="AX72" s="50">
        <v>5729</v>
      </c>
      <c r="AY72" s="51">
        <v>1810</v>
      </c>
      <c r="AZ72" s="22">
        <v>20</v>
      </c>
      <c r="BA72" s="52">
        <v>1830</v>
      </c>
      <c r="BB72" s="40">
        <v>9785</v>
      </c>
      <c r="BC72" s="41">
        <v>4276</v>
      </c>
      <c r="BD72" s="42">
        <v>14061</v>
      </c>
      <c r="BE72" s="33">
        <v>16428</v>
      </c>
      <c r="BF72" s="53">
        <v>23517</v>
      </c>
      <c r="BG72" s="43">
        <v>0.69589645117701449</v>
      </c>
    </row>
    <row r="73" spans="1:59" ht="19.5" customHeight="1" x14ac:dyDescent="0.15">
      <c r="A73" s="15" t="s">
        <v>116</v>
      </c>
      <c r="B73" s="16">
        <v>2767</v>
      </c>
      <c r="C73" s="17">
        <v>13</v>
      </c>
      <c r="D73" s="17">
        <v>430</v>
      </c>
      <c r="E73" s="17">
        <v>381</v>
      </c>
      <c r="F73" s="18">
        <f t="shared" si="30"/>
        <v>3591</v>
      </c>
      <c r="G73" s="19">
        <v>3909</v>
      </c>
      <c r="H73" s="17">
        <v>3667</v>
      </c>
      <c r="I73" s="20">
        <f t="shared" si="31"/>
        <v>7576</v>
      </c>
      <c r="J73" s="19">
        <v>41</v>
      </c>
      <c r="K73" s="17">
        <v>249</v>
      </c>
      <c r="L73" s="20">
        <f t="shared" si="32"/>
        <v>290</v>
      </c>
      <c r="M73" s="21">
        <v>25</v>
      </c>
      <c r="N73" s="22">
        <v>1</v>
      </c>
      <c r="O73" s="22">
        <v>0</v>
      </c>
      <c r="P73" s="22">
        <v>9</v>
      </c>
      <c r="Q73" s="23">
        <v>80</v>
      </c>
      <c r="R73" s="17">
        <v>235</v>
      </c>
      <c r="S73" s="18">
        <f t="shared" si="33"/>
        <v>315</v>
      </c>
      <c r="T73" s="23">
        <v>9266</v>
      </c>
      <c r="U73" s="17">
        <v>3720</v>
      </c>
      <c r="V73" s="22">
        <v>0</v>
      </c>
      <c r="W73" s="20">
        <v>1096</v>
      </c>
      <c r="X73" s="23">
        <v>283</v>
      </c>
      <c r="Y73" s="17">
        <v>49</v>
      </c>
      <c r="Z73" s="17">
        <v>0</v>
      </c>
      <c r="AA73" s="25">
        <v>0</v>
      </c>
      <c r="AB73" s="26">
        <f t="shared" si="34"/>
        <v>332</v>
      </c>
      <c r="AC73" s="27">
        <v>2022</v>
      </c>
      <c r="AD73" s="28">
        <v>783</v>
      </c>
      <c r="AE73" s="29">
        <v>3</v>
      </c>
      <c r="AF73" s="28">
        <v>3760</v>
      </c>
      <c r="AG73" s="22">
        <v>2981</v>
      </c>
      <c r="AH73" s="22">
        <v>745</v>
      </c>
      <c r="AI73" s="22">
        <v>464</v>
      </c>
      <c r="AJ73" s="22">
        <v>0</v>
      </c>
      <c r="AK73" s="22">
        <v>0</v>
      </c>
      <c r="AL73" s="29">
        <v>32</v>
      </c>
      <c r="AM73" s="28">
        <v>882</v>
      </c>
      <c r="AN73" s="22">
        <v>682</v>
      </c>
      <c r="AO73" s="22">
        <v>0</v>
      </c>
      <c r="AP73" s="22">
        <v>0</v>
      </c>
      <c r="AQ73" s="22">
        <v>1047</v>
      </c>
      <c r="AR73" s="22">
        <v>14</v>
      </c>
      <c r="AS73" s="32">
        <v>0</v>
      </c>
      <c r="AT73" s="44">
        <v>11527</v>
      </c>
      <c r="AU73" s="48">
        <v>29951</v>
      </c>
      <c r="AV73" s="49">
        <v>4335</v>
      </c>
      <c r="AW73" s="21">
        <v>644</v>
      </c>
      <c r="AX73" s="50">
        <v>8753</v>
      </c>
      <c r="AY73" s="51">
        <v>3411</v>
      </c>
      <c r="AZ73" s="22">
        <v>13</v>
      </c>
      <c r="BA73" s="52">
        <v>3424</v>
      </c>
      <c r="BB73" s="40">
        <v>12662</v>
      </c>
      <c r="BC73" s="41">
        <v>3667</v>
      </c>
      <c r="BD73" s="42">
        <v>16329</v>
      </c>
      <c r="BE73" s="33">
        <v>20924</v>
      </c>
      <c r="BF73" s="53">
        <v>39348</v>
      </c>
      <c r="BG73" s="43">
        <v>0.77543021617980279</v>
      </c>
    </row>
    <row r="74" spans="1:59" ht="19.5" customHeight="1" thickBot="1" x14ac:dyDescent="0.2">
      <c r="A74" s="87" t="s">
        <v>117</v>
      </c>
      <c r="B74" s="45">
        <v>2051</v>
      </c>
      <c r="C74" s="46">
        <v>2</v>
      </c>
      <c r="D74" s="46">
        <v>263</v>
      </c>
      <c r="E74" s="46">
        <v>294</v>
      </c>
      <c r="F74" s="88">
        <f t="shared" si="30"/>
        <v>2610</v>
      </c>
      <c r="G74" s="89">
        <v>6674</v>
      </c>
      <c r="H74" s="46">
        <v>6351</v>
      </c>
      <c r="I74" s="90">
        <f t="shared" si="31"/>
        <v>13025</v>
      </c>
      <c r="J74" s="89">
        <v>2</v>
      </c>
      <c r="K74" s="46">
        <v>227</v>
      </c>
      <c r="L74" s="90">
        <f t="shared" si="32"/>
        <v>229</v>
      </c>
      <c r="M74" s="91">
        <v>18</v>
      </c>
      <c r="N74" s="92">
        <v>2</v>
      </c>
      <c r="O74" s="92">
        <v>0</v>
      </c>
      <c r="P74" s="92">
        <v>5</v>
      </c>
      <c r="Q74" s="93">
        <v>39</v>
      </c>
      <c r="R74" s="46">
        <v>82</v>
      </c>
      <c r="S74" s="88">
        <f t="shared" si="33"/>
        <v>121</v>
      </c>
      <c r="T74" s="93">
        <v>5722</v>
      </c>
      <c r="U74" s="46">
        <v>2047</v>
      </c>
      <c r="V74" s="92">
        <v>0</v>
      </c>
      <c r="W74" s="90">
        <v>872</v>
      </c>
      <c r="X74" s="93">
        <v>136</v>
      </c>
      <c r="Y74" s="46">
        <v>41</v>
      </c>
      <c r="Z74" s="46">
        <v>0</v>
      </c>
      <c r="AA74" s="94">
        <v>0</v>
      </c>
      <c r="AB74" s="47">
        <f t="shared" si="34"/>
        <v>177</v>
      </c>
      <c r="AC74" s="95">
        <v>70</v>
      </c>
      <c r="AD74" s="96">
        <v>338</v>
      </c>
      <c r="AE74" s="97">
        <v>55</v>
      </c>
      <c r="AF74" s="96">
        <v>2215</v>
      </c>
      <c r="AG74" s="92">
        <v>1856</v>
      </c>
      <c r="AH74" s="92">
        <v>355</v>
      </c>
      <c r="AI74" s="92">
        <v>194</v>
      </c>
      <c r="AJ74" s="92">
        <v>0</v>
      </c>
      <c r="AK74" s="92">
        <v>0</v>
      </c>
      <c r="AL74" s="97">
        <v>4</v>
      </c>
      <c r="AM74" s="96">
        <v>1645</v>
      </c>
      <c r="AN74" s="92">
        <v>891</v>
      </c>
      <c r="AO74" s="92">
        <v>0</v>
      </c>
      <c r="AP74" s="92">
        <v>0</v>
      </c>
      <c r="AQ74" s="92">
        <v>20</v>
      </c>
      <c r="AR74" s="92">
        <v>2</v>
      </c>
      <c r="AS74" s="98">
        <v>0</v>
      </c>
      <c r="AT74" s="49">
        <v>15949</v>
      </c>
      <c r="AU74" s="99">
        <v>26314</v>
      </c>
      <c r="AV74" s="100">
        <v>6892</v>
      </c>
      <c r="AW74" s="101">
        <v>370</v>
      </c>
      <c r="AX74" s="50">
        <v>5510</v>
      </c>
      <c r="AY74" s="102">
        <v>2421</v>
      </c>
      <c r="AZ74" s="92">
        <v>2</v>
      </c>
      <c r="BA74" s="103">
        <v>2423</v>
      </c>
      <c r="BB74" s="54">
        <v>12184</v>
      </c>
      <c r="BC74" s="55">
        <v>6351</v>
      </c>
      <c r="BD74" s="56">
        <v>18535</v>
      </c>
      <c r="BE74" s="57">
        <v>21829</v>
      </c>
      <c r="BF74" s="58">
        <v>32194</v>
      </c>
      <c r="BG74" s="59">
        <v>0.65735095764769358</v>
      </c>
    </row>
    <row r="75" spans="1:59" ht="19.5" customHeight="1" thickTop="1" thickBot="1" x14ac:dyDescent="0.2">
      <c r="A75" s="60" t="s">
        <v>60</v>
      </c>
      <c r="B75" s="61">
        <f>SUM(B66:B74)</f>
        <v>18878</v>
      </c>
      <c r="C75" s="62">
        <f t="shared" ref="C75:AS75" si="35">SUM(C66:C74)</f>
        <v>96</v>
      </c>
      <c r="D75" s="62">
        <f t="shared" si="35"/>
        <v>2611</v>
      </c>
      <c r="E75" s="62">
        <f t="shared" si="35"/>
        <v>2526</v>
      </c>
      <c r="F75" s="63">
        <f t="shared" si="35"/>
        <v>24111</v>
      </c>
      <c r="G75" s="64">
        <f t="shared" si="35"/>
        <v>34118</v>
      </c>
      <c r="H75" s="62">
        <f t="shared" si="35"/>
        <v>40926</v>
      </c>
      <c r="I75" s="65">
        <f t="shared" si="35"/>
        <v>75044</v>
      </c>
      <c r="J75" s="64">
        <f t="shared" si="35"/>
        <v>187</v>
      </c>
      <c r="K75" s="62">
        <f t="shared" si="35"/>
        <v>1958</v>
      </c>
      <c r="L75" s="65">
        <f t="shared" si="35"/>
        <v>2145</v>
      </c>
      <c r="M75" s="67">
        <f t="shared" si="35"/>
        <v>179</v>
      </c>
      <c r="N75" s="68">
        <f t="shared" si="35"/>
        <v>11</v>
      </c>
      <c r="O75" s="68">
        <f t="shared" si="35"/>
        <v>0</v>
      </c>
      <c r="P75" s="68">
        <f t="shared" si="35"/>
        <v>41</v>
      </c>
      <c r="Q75" s="69">
        <f t="shared" si="35"/>
        <v>478</v>
      </c>
      <c r="R75" s="62">
        <f t="shared" si="35"/>
        <v>1472</v>
      </c>
      <c r="S75" s="63">
        <f t="shared" si="35"/>
        <v>1950</v>
      </c>
      <c r="T75" s="69">
        <f t="shared" si="35"/>
        <v>60110</v>
      </c>
      <c r="U75" s="62">
        <f t="shared" si="35"/>
        <v>27189</v>
      </c>
      <c r="V75" s="68">
        <f t="shared" si="35"/>
        <v>1156</v>
      </c>
      <c r="W75" s="65">
        <f t="shared" si="35"/>
        <v>6848</v>
      </c>
      <c r="X75" s="69">
        <f t="shared" si="35"/>
        <v>1643</v>
      </c>
      <c r="Y75" s="62">
        <f t="shared" si="35"/>
        <v>397</v>
      </c>
      <c r="Z75" s="62">
        <f t="shared" si="35"/>
        <v>0</v>
      </c>
      <c r="AA75" s="70">
        <f t="shared" si="35"/>
        <v>0</v>
      </c>
      <c r="AB75" s="71">
        <f t="shared" si="35"/>
        <v>2040</v>
      </c>
      <c r="AC75" s="72">
        <f t="shared" si="35"/>
        <v>4683</v>
      </c>
      <c r="AD75" s="73">
        <f t="shared" si="35"/>
        <v>1906</v>
      </c>
      <c r="AE75" s="74">
        <f t="shared" si="35"/>
        <v>126</v>
      </c>
      <c r="AF75" s="73">
        <f t="shared" si="35"/>
        <v>26145</v>
      </c>
      <c r="AG75" s="68">
        <f t="shared" si="35"/>
        <v>22605</v>
      </c>
      <c r="AH75" s="68">
        <f t="shared" si="35"/>
        <v>3427</v>
      </c>
      <c r="AI75" s="68">
        <f t="shared" si="35"/>
        <v>2203</v>
      </c>
      <c r="AJ75" s="68">
        <f t="shared" si="35"/>
        <v>0</v>
      </c>
      <c r="AK75" s="68">
        <f t="shared" si="35"/>
        <v>0</v>
      </c>
      <c r="AL75" s="74">
        <f t="shared" si="35"/>
        <v>80</v>
      </c>
      <c r="AM75" s="73">
        <f t="shared" si="35"/>
        <v>9299</v>
      </c>
      <c r="AN75" s="68">
        <f t="shared" si="35"/>
        <v>6142</v>
      </c>
      <c r="AO75" s="68">
        <f t="shared" si="35"/>
        <v>0</v>
      </c>
      <c r="AP75" s="68">
        <f t="shared" si="35"/>
        <v>0</v>
      </c>
      <c r="AQ75" s="68">
        <f t="shared" si="35"/>
        <v>1960</v>
      </c>
      <c r="AR75" s="68">
        <f t="shared" si="35"/>
        <v>88</v>
      </c>
      <c r="AS75" s="75">
        <f t="shared" si="35"/>
        <v>0</v>
      </c>
      <c r="AT75" s="66">
        <v>102048</v>
      </c>
      <c r="AU75" s="76">
        <v>210355</v>
      </c>
      <c r="AV75" s="66">
        <v>45685</v>
      </c>
      <c r="AW75" s="67">
        <v>2332</v>
      </c>
      <c r="AX75" s="77">
        <v>54175</v>
      </c>
      <c r="AY75" s="78">
        <v>21210</v>
      </c>
      <c r="AZ75" s="68">
        <v>96</v>
      </c>
      <c r="BA75" s="79">
        <v>21306</v>
      </c>
      <c r="BB75" s="80">
        <v>88293</v>
      </c>
      <c r="BC75" s="81">
        <v>40926</v>
      </c>
      <c r="BD75" s="82">
        <v>129219</v>
      </c>
      <c r="BE75" s="66">
        <v>158555</v>
      </c>
      <c r="BF75" s="76">
        <v>266862</v>
      </c>
      <c r="BG75" s="83">
        <v>0.68328187031318921</v>
      </c>
    </row>
    <row r="76" spans="1:59" ht="19.5" customHeight="1" thickTop="1" x14ac:dyDescent="0.15">
      <c r="A76" s="15" t="s">
        <v>118</v>
      </c>
      <c r="B76" s="16">
        <v>1098</v>
      </c>
      <c r="C76" s="17">
        <v>3</v>
      </c>
      <c r="D76" s="17">
        <v>146</v>
      </c>
      <c r="E76" s="17">
        <v>134</v>
      </c>
      <c r="F76" s="18">
        <f t="shared" ref="F76:F81" si="36">SUM(B76:E76)</f>
        <v>1381</v>
      </c>
      <c r="G76" s="19">
        <v>2495</v>
      </c>
      <c r="H76" s="17">
        <v>1975</v>
      </c>
      <c r="I76" s="20">
        <f t="shared" ref="I76:I81" si="37">SUM(G76:H76)</f>
        <v>4470</v>
      </c>
      <c r="J76" s="19">
        <v>1</v>
      </c>
      <c r="K76" s="17">
        <v>16</v>
      </c>
      <c r="L76" s="20">
        <f t="shared" ref="L76:L81" si="38">SUM(J76:K76)</f>
        <v>17</v>
      </c>
      <c r="M76" s="21">
        <v>11</v>
      </c>
      <c r="N76" s="22">
        <v>1</v>
      </c>
      <c r="O76" s="22">
        <v>0</v>
      </c>
      <c r="P76" s="22">
        <v>1</v>
      </c>
      <c r="Q76" s="23">
        <v>18</v>
      </c>
      <c r="R76" s="17">
        <v>71</v>
      </c>
      <c r="S76" s="18">
        <f t="shared" ref="S76:S81" si="39">SUM(Q76:R76)</f>
        <v>89</v>
      </c>
      <c r="T76" s="23">
        <v>2725</v>
      </c>
      <c r="U76" s="17">
        <v>481</v>
      </c>
      <c r="V76" s="22">
        <v>0</v>
      </c>
      <c r="W76" s="20">
        <v>507</v>
      </c>
      <c r="X76" s="23">
        <v>49</v>
      </c>
      <c r="Y76" s="17">
        <v>16</v>
      </c>
      <c r="Z76" s="17">
        <v>0</v>
      </c>
      <c r="AA76" s="25">
        <v>0</v>
      </c>
      <c r="AB76" s="26">
        <f t="shared" ref="AB76:AB81" si="40">SUM(X76:AA76)</f>
        <v>65</v>
      </c>
      <c r="AC76" s="27">
        <v>22</v>
      </c>
      <c r="AD76" s="28">
        <v>1</v>
      </c>
      <c r="AE76" s="29">
        <v>1</v>
      </c>
      <c r="AF76" s="28">
        <v>1082</v>
      </c>
      <c r="AG76" s="22">
        <v>1058</v>
      </c>
      <c r="AH76" s="22">
        <v>24</v>
      </c>
      <c r="AI76" s="22">
        <v>9</v>
      </c>
      <c r="AJ76" s="22">
        <v>0</v>
      </c>
      <c r="AK76" s="22">
        <v>0</v>
      </c>
      <c r="AL76" s="29">
        <v>0</v>
      </c>
      <c r="AM76" s="28">
        <v>472</v>
      </c>
      <c r="AN76" s="22">
        <v>233</v>
      </c>
      <c r="AO76" s="22">
        <v>0</v>
      </c>
      <c r="AP76" s="22">
        <v>0</v>
      </c>
      <c r="AQ76" s="22">
        <v>1</v>
      </c>
      <c r="AR76" s="22">
        <v>0</v>
      </c>
      <c r="AS76" s="32">
        <v>0</v>
      </c>
      <c r="AT76" s="33">
        <v>5921</v>
      </c>
      <c r="AU76" s="34">
        <v>10379</v>
      </c>
      <c r="AV76" s="35">
        <v>2139</v>
      </c>
      <c r="AW76" s="21">
        <v>159</v>
      </c>
      <c r="AX76" s="50">
        <v>3093</v>
      </c>
      <c r="AY76" s="51">
        <v>1257</v>
      </c>
      <c r="AZ76" s="22">
        <v>3</v>
      </c>
      <c r="BA76" s="52">
        <v>1260</v>
      </c>
      <c r="BB76" s="40">
        <v>5588</v>
      </c>
      <c r="BC76" s="41">
        <v>1975</v>
      </c>
      <c r="BD76" s="42">
        <v>7563</v>
      </c>
      <c r="BE76" s="33">
        <v>9173</v>
      </c>
      <c r="BF76" s="85">
        <v>13631</v>
      </c>
      <c r="BG76" s="86">
        <v>0.73886024064524658</v>
      </c>
    </row>
    <row r="77" spans="1:59" ht="19.5" customHeight="1" x14ac:dyDescent="0.15">
      <c r="A77" s="15" t="s">
        <v>119</v>
      </c>
      <c r="B77" s="16">
        <v>1453</v>
      </c>
      <c r="C77" s="17">
        <v>24</v>
      </c>
      <c r="D77" s="17">
        <v>270</v>
      </c>
      <c r="E77" s="17">
        <v>109</v>
      </c>
      <c r="F77" s="18">
        <f t="shared" si="36"/>
        <v>1856</v>
      </c>
      <c r="G77" s="19">
        <v>2435</v>
      </c>
      <c r="H77" s="17">
        <v>2530</v>
      </c>
      <c r="I77" s="20">
        <f t="shared" si="37"/>
        <v>4965</v>
      </c>
      <c r="J77" s="19">
        <v>0</v>
      </c>
      <c r="K77" s="17">
        <v>78</v>
      </c>
      <c r="L77" s="20">
        <f t="shared" si="38"/>
        <v>78</v>
      </c>
      <c r="M77" s="21">
        <v>5</v>
      </c>
      <c r="N77" s="22">
        <v>0</v>
      </c>
      <c r="O77" s="22">
        <v>0</v>
      </c>
      <c r="P77" s="22">
        <v>0</v>
      </c>
      <c r="Q77" s="23">
        <v>9</v>
      </c>
      <c r="R77" s="17">
        <v>20</v>
      </c>
      <c r="S77" s="18">
        <f t="shared" si="39"/>
        <v>29</v>
      </c>
      <c r="T77" s="23">
        <v>3602</v>
      </c>
      <c r="U77" s="17">
        <v>940</v>
      </c>
      <c r="V77" s="22">
        <v>412</v>
      </c>
      <c r="W77" s="20">
        <v>535</v>
      </c>
      <c r="X77" s="23">
        <v>61</v>
      </c>
      <c r="Y77" s="17">
        <v>16</v>
      </c>
      <c r="Z77" s="17">
        <v>0</v>
      </c>
      <c r="AA77" s="25">
        <v>0</v>
      </c>
      <c r="AB77" s="26">
        <f t="shared" si="40"/>
        <v>77</v>
      </c>
      <c r="AC77" s="27">
        <v>40</v>
      </c>
      <c r="AD77" s="28">
        <v>24</v>
      </c>
      <c r="AE77" s="29">
        <v>17</v>
      </c>
      <c r="AF77" s="28">
        <v>1475</v>
      </c>
      <c r="AG77" s="22">
        <v>1356</v>
      </c>
      <c r="AH77" s="22">
        <v>119</v>
      </c>
      <c r="AI77" s="22">
        <v>63</v>
      </c>
      <c r="AJ77" s="22">
        <v>0</v>
      </c>
      <c r="AK77" s="22">
        <v>0</v>
      </c>
      <c r="AL77" s="29">
        <v>0</v>
      </c>
      <c r="AM77" s="28">
        <v>684</v>
      </c>
      <c r="AN77" s="22">
        <v>343</v>
      </c>
      <c r="AO77" s="22">
        <v>0</v>
      </c>
      <c r="AP77" s="22">
        <v>0</v>
      </c>
      <c r="AQ77" s="22">
        <v>1</v>
      </c>
      <c r="AR77" s="22">
        <v>0</v>
      </c>
      <c r="AS77" s="32">
        <v>0</v>
      </c>
      <c r="AT77" s="44">
        <v>6936</v>
      </c>
      <c r="AU77" s="48">
        <v>12885</v>
      </c>
      <c r="AV77" s="49">
        <v>2746</v>
      </c>
      <c r="AW77" s="21">
        <v>220</v>
      </c>
      <c r="AX77" s="50">
        <v>5355</v>
      </c>
      <c r="AY77" s="51">
        <v>1673</v>
      </c>
      <c r="AZ77" s="22">
        <v>24</v>
      </c>
      <c r="BA77" s="52">
        <v>1697</v>
      </c>
      <c r="BB77" s="40">
        <v>7790</v>
      </c>
      <c r="BC77" s="41">
        <v>2530</v>
      </c>
      <c r="BD77" s="42">
        <v>10320</v>
      </c>
      <c r="BE77" s="33">
        <v>12511</v>
      </c>
      <c r="BF77" s="53">
        <v>18460</v>
      </c>
      <c r="BG77" s="43">
        <v>0.75484496124031009</v>
      </c>
    </row>
    <row r="78" spans="1:59" ht="19.5" customHeight="1" x14ac:dyDescent="0.15">
      <c r="A78" s="15" t="s">
        <v>120</v>
      </c>
      <c r="B78" s="16">
        <v>3546</v>
      </c>
      <c r="C78" s="17">
        <v>13</v>
      </c>
      <c r="D78" s="17">
        <v>479</v>
      </c>
      <c r="E78" s="17">
        <v>370</v>
      </c>
      <c r="F78" s="18">
        <f t="shared" si="36"/>
        <v>4408</v>
      </c>
      <c r="G78" s="19">
        <v>6235</v>
      </c>
      <c r="H78" s="17">
        <v>6067</v>
      </c>
      <c r="I78" s="20">
        <f t="shared" si="37"/>
        <v>12302</v>
      </c>
      <c r="J78" s="19">
        <v>24</v>
      </c>
      <c r="K78" s="17">
        <v>101</v>
      </c>
      <c r="L78" s="20">
        <f t="shared" si="38"/>
        <v>125</v>
      </c>
      <c r="M78" s="21">
        <v>13</v>
      </c>
      <c r="N78" s="22">
        <v>1</v>
      </c>
      <c r="O78" s="22">
        <v>0</v>
      </c>
      <c r="P78" s="22">
        <v>2</v>
      </c>
      <c r="Q78" s="23">
        <v>45</v>
      </c>
      <c r="R78" s="17">
        <v>51</v>
      </c>
      <c r="S78" s="18">
        <f t="shared" si="39"/>
        <v>96</v>
      </c>
      <c r="T78" s="23">
        <v>8312</v>
      </c>
      <c r="U78" s="17">
        <v>2368</v>
      </c>
      <c r="V78" s="22">
        <v>936</v>
      </c>
      <c r="W78" s="20">
        <v>1289</v>
      </c>
      <c r="X78" s="23">
        <v>300</v>
      </c>
      <c r="Y78" s="17">
        <v>64</v>
      </c>
      <c r="Z78" s="17">
        <v>0</v>
      </c>
      <c r="AA78" s="25">
        <v>1</v>
      </c>
      <c r="AB78" s="26">
        <f t="shared" si="40"/>
        <v>365</v>
      </c>
      <c r="AC78" s="27">
        <v>107</v>
      </c>
      <c r="AD78" s="28">
        <v>27</v>
      </c>
      <c r="AE78" s="29">
        <v>3</v>
      </c>
      <c r="AF78" s="28">
        <v>2868</v>
      </c>
      <c r="AG78" s="22">
        <v>2843</v>
      </c>
      <c r="AH78" s="22">
        <v>22</v>
      </c>
      <c r="AI78" s="22">
        <v>6</v>
      </c>
      <c r="AJ78" s="22">
        <v>0</v>
      </c>
      <c r="AK78" s="22">
        <v>0</v>
      </c>
      <c r="AL78" s="29">
        <v>0</v>
      </c>
      <c r="AM78" s="28">
        <v>1452</v>
      </c>
      <c r="AN78" s="22">
        <v>937</v>
      </c>
      <c r="AO78" s="22">
        <v>0</v>
      </c>
      <c r="AP78" s="22">
        <v>0</v>
      </c>
      <c r="AQ78" s="22">
        <v>15</v>
      </c>
      <c r="AR78" s="22">
        <v>0</v>
      </c>
      <c r="AS78" s="32">
        <v>0</v>
      </c>
      <c r="AT78" s="44">
        <v>16895</v>
      </c>
      <c r="AU78" s="48">
        <v>30140</v>
      </c>
      <c r="AV78" s="49">
        <v>6564</v>
      </c>
      <c r="AW78" s="21">
        <v>169</v>
      </c>
      <c r="AX78" s="50">
        <v>12007</v>
      </c>
      <c r="AY78" s="51">
        <v>3715</v>
      </c>
      <c r="AZ78" s="22">
        <v>13</v>
      </c>
      <c r="BA78" s="52">
        <v>3728</v>
      </c>
      <c r="BB78" s="40">
        <v>18242</v>
      </c>
      <c r="BC78" s="41">
        <v>6067</v>
      </c>
      <c r="BD78" s="42">
        <v>24309</v>
      </c>
      <c r="BE78" s="33">
        <v>29071</v>
      </c>
      <c r="BF78" s="53">
        <v>42316</v>
      </c>
      <c r="BG78" s="43">
        <v>0.75042165453124354</v>
      </c>
    </row>
    <row r="79" spans="1:59" ht="19.5" customHeight="1" x14ac:dyDescent="0.15">
      <c r="A79" s="15" t="s">
        <v>121</v>
      </c>
      <c r="B79" s="16">
        <v>3046</v>
      </c>
      <c r="C79" s="17">
        <v>14</v>
      </c>
      <c r="D79" s="17">
        <v>450</v>
      </c>
      <c r="E79" s="17">
        <v>221</v>
      </c>
      <c r="F79" s="18">
        <f t="shared" si="36"/>
        <v>3731</v>
      </c>
      <c r="G79" s="19">
        <v>4996</v>
      </c>
      <c r="H79" s="17">
        <v>3105</v>
      </c>
      <c r="I79" s="20">
        <f t="shared" si="37"/>
        <v>8101</v>
      </c>
      <c r="J79" s="19">
        <v>5</v>
      </c>
      <c r="K79" s="17">
        <v>84</v>
      </c>
      <c r="L79" s="20">
        <f t="shared" si="38"/>
        <v>89</v>
      </c>
      <c r="M79" s="21">
        <v>16</v>
      </c>
      <c r="N79" s="22">
        <v>1</v>
      </c>
      <c r="O79" s="22">
        <v>0</v>
      </c>
      <c r="P79" s="22">
        <v>2</v>
      </c>
      <c r="Q79" s="23">
        <v>45</v>
      </c>
      <c r="R79" s="17">
        <v>41</v>
      </c>
      <c r="S79" s="18">
        <f t="shared" si="39"/>
        <v>86</v>
      </c>
      <c r="T79" s="23">
        <v>7600</v>
      </c>
      <c r="U79" s="17">
        <v>1666</v>
      </c>
      <c r="V79" s="22">
        <v>0</v>
      </c>
      <c r="W79" s="20">
        <v>1098</v>
      </c>
      <c r="X79" s="23">
        <v>192</v>
      </c>
      <c r="Y79" s="17">
        <v>53</v>
      </c>
      <c r="Z79" s="17">
        <v>0</v>
      </c>
      <c r="AA79" s="25">
        <v>1</v>
      </c>
      <c r="AB79" s="26">
        <f t="shared" si="40"/>
        <v>246</v>
      </c>
      <c r="AC79" s="27">
        <v>79</v>
      </c>
      <c r="AD79" s="28">
        <v>176</v>
      </c>
      <c r="AE79" s="29">
        <v>4</v>
      </c>
      <c r="AF79" s="28">
        <v>2616</v>
      </c>
      <c r="AG79" s="22">
        <v>2113</v>
      </c>
      <c r="AH79" s="22">
        <v>503</v>
      </c>
      <c r="AI79" s="22">
        <v>269</v>
      </c>
      <c r="AJ79" s="22">
        <v>0</v>
      </c>
      <c r="AK79" s="22">
        <v>0</v>
      </c>
      <c r="AL79" s="29">
        <v>0</v>
      </c>
      <c r="AM79" s="28">
        <v>725</v>
      </c>
      <c r="AN79" s="22">
        <v>441</v>
      </c>
      <c r="AO79" s="22">
        <v>0</v>
      </c>
      <c r="AP79" s="22">
        <v>0</v>
      </c>
      <c r="AQ79" s="22">
        <v>1</v>
      </c>
      <c r="AR79" s="22">
        <v>0</v>
      </c>
      <c r="AS79" s="32">
        <v>0</v>
      </c>
      <c r="AT79" s="44">
        <v>11971</v>
      </c>
      <c r="AU79" s="48">
        <v>23504</v>
      </c>
      <c r="AV79" s="49">
        <v>3440</v>
      </c>
      <c r="AW79" s="21">
        <v>37</v>
      </c>
      <c r="AX79" s="50">
        <v>9916</v>
      </c>
      <c r="AY79" s="51">
        <v>3083</v>
      </c>
      <c r="AZ79" s="22">
        <v>14</v>
      </c>
      <c r="BA79" s="52">
        <v>3097</v>
      </c>
      <c r="BB79" s="40">
        <v>14912</v>
      </c>
      <c r="BC79" s="41">
        <v>3105</v>
      </c>
      <c r="BD79" s="42">
        <v>18017</v>
      </c>
      <c r="BE79" s="33">
        <v>21924</v>
      </c>
      <c r="BF79" s="53">
        <v>33457</v>
      </c>
      <c r="BG79" s="43">
        <v>0.82766276294610641</v>
      </c>
    </row>
    <row r="80" spans="1:59" ht="19.5" customHeight="1" x14ac:dyDescent="0.15">
      <c r="A80" s="15" t="s">
        <v>122</v>
      </c>
      <c r="B80" s="16">
        <v>1346</v>
      </c>
      <c r="C80" s="17">
        <v>2</v>
      </c>
      <c r="D80" s="17">
        <v>189</v>
      </c>
      <c r="E80" s="17">
        <v>130</v>
      </c>
      <c r="F80" s="18">
        <f t="shared" si="36"/>
        <v>1667</v>
      </c>
      <c r="G80" s="19">
        <v>3618</v>
      </c>
      <c r="H80" s="17">
        <v>3474</v>
      </c>
      <c r="I80" s="20">
        <f t="shared" si="37"/>
        <v>7092</v>
      </c>
      <c r="J80" s="19">
        <v>2</v>
      </c>
      <c r="K80" s="17">
        <v>51</v>
      </c>
      <c r="L80" s="20">
        <f t="shared" si="38"/>
        <v>53</v>
      </c>
      <c r="M80" s="21">
        <v>8</v>
      </c>
      <c r="N80" s="22">
        <v>0</v>
      </c>
      <c r="O80" s="22">
        <v>0</v>
      </c>
      <c r="P80" s="22">
        <v>0</v>
      </c>
      <c r="Q80" s="23">
        <v>31</v>
      </c>
      <c r="R80" s="17">
        <v>23</v>
      </c>
      <c r="S80" s="18">
        <f t="shared" si="39"/>
        <v>54</v>
      </c>
      <c r="T80" s="23">
        <v>3510</v>
      </c>
      <c r="U80" s="17">
        <v>877</v>
      </c>
      <c r="V80" s="22">
        <v>0</v>
      </c>
      <c r="W80" s="20">
        <v>604</v>
      </c>
      <c r="X80" s="23">
        <v>72</v>
      </c>
      <c r="Y80" s="17">
        <v>22</v>
      </c>
      <c r="Z80" s="17">
        <v>0</v>
      </c>
      <c r="AA80" s="25">
        <v>0</v>
      </c>
      <c r="AB80" s="26">
        <f t="shared" si="40"/>
        <v>94</v>
      </c>
      <c r="AC80" s="27">
        <v>2</v>
      </c>
      <c r="AD80" s="28">
        <v>19</v>
      </c>
      <c r="AE80" s="29">
        <v>2</v>
      </c>
      <c r="AF80" s="28">
        <v>1119</v>
      </c>
      <c r="AG80" s="22">
        <v>1014</v>
      </c>
      <c r="AH80" s="22">
        <v>103</v>
      </c>
      <c r="AI80" s="22">
        <v>54</v>
      </c>
      <c r="AJ80" s="22">
        <v>0</v>
      </c>
      <c r="AK80" s="22">
        <v>0</v>
      </c>
      <c r="AL80" s="29">
        <v>0</v>
      </c>
      <c r="AM80" s="28">
        <v>518</v>
      </c>
      <c r="AN80" s="22">
        <v>266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44">
        <v>8848</v>
      </c>
      <c r="AU80" s="48">
        <v>14166</v>
      </c>
      <c r="AV80" s="49">
        <v>3665</v>
      </c>
      <c r="AW80" s="21">
        <v>0</v>
      </c>
      <c r="AX80" s="50">
        <v>3716</v>
      </c>
      <c r="AY80" s="51">
        <v>1346</v>
      </c>
      <c r="AZ80" s="22">
        <v>2</v>
      </c>
      <c r="BA80" s="52">
        <v>1348</v>
      </c>
      <c r="BB80" s="40">
        <v>7334</v>
      </c>
      <c r="BC80" s="41">
        <v>3474</v>
      </c>
      <c r="BD80" s="42">
        <v>10808</v>
      </c>
      <c r="BE80" s="33">
        <v>12564</v>
      </c>
      <c r="BF80" s="53">
        <v>17882</v>
      </c>
      <c r="BG80" s="43">
        <v>0.6785714285714286</v>
      </c>
    </row>
    <row r="81" spans="1:59" ht="19.5" customHeight="1" thickBot="1" x14ac:dyDescent="0.2">
      <c r="A81" s="87" t="s">
        <v>123</v>
      </c>
      <c r="B81" s="45">
        <v>2396</v>
      </c>
      <c r="C81" s="46">
        <v>16</v>
      </c>
      <c r="D81" s="46">
        <v>347</v>
      </c>
      <c r="E81" s="46">
        <v>199</v>
      </c>
      <c r="F81" s="88">
        <f t="shared" si="36"/>
        <v>2958</v>
      </c>
      <c r="G81" s="89">
        <v>3395</v>
      </c>
      <c r="H81" s="46">
        <v>3353</v>
      </c>
      <c r="I81" s="90">
        <f t="shared" si="37"/>
        <v>6748</v>
      </c>
      <c r="J81" s="89">
        <v>9</v>
      </c>
      <c r="K81" s="46">
        <v>66</v>
      </c>
      <c r="L81" s="90">
        <f t="shared" si="38"/>
        <v>75</v>
      </c>
      <c r="M81" s="91">
        <v>17</v>
      </c>
      <c r="N81" s="92">
        <v>0</v>
      </c>
      <c r="O81" s="92">
        <v>0</v>
      </c>
      <c r="P81" s="92">
        <v>3</v>
      </c>
      <c r="Q81" s="93">
        <v>28</v>
      </c>
      <c r="R81" s="46">
        <v>99</v>
      </c>
      <c r="S81" s="88">
        <f t="shared" si="39"/>
        <v>127</v>
      </c>
      <c r="T81" s="93">
        <v>5489</v>
      </c>
      <c r="U81" s="46">
        <v>1205</v>
      </c>
      <c r="V81" s="92">
        <v>352</v>
      </c>
      <c r="W81" s="90">
        <v>895</v>
      </c>
      <c r="X81" s="93">
        <v>138</v>
      </c>
      <c r="Y81" s="46">
        <v>36</v>
      </c>
      <c r="Z81" s="46">
        <v>0</v>
      </c>
      <c r="AA81" s="94">
        <v>0</v>
      </c>
      <c r="AB81" s="47">
        <f t="shared" si="40"/>
        <v>174</v>
      </c>
      <c r="AC81" s="95">
        <v>240</v>
      </c>
      <c r="AD81" s="96">
        <v>91</v>
      </c>
      <c r="AE81" s="97">
        <v>1</v>
      </c>
      <c r="AF81" s="96">
        <v>1927</v>
      </c>
      <c r="AG81" s="92">
        <v>1774</v>
      </c>
      <c r="AH81" s="92">
        <v>151</v>
      </c>
      <c r="AI81" s="92">
        <v>76</v>
      </c>
      <c r="AJ81" s="92">
        <v>0</v>
      </c>
      <c r="AK81" s="92">
        <v>0</v>
      </c>
      <c r="AL81" s="97">
        <v>1</v>
      </c>
      <c r="AM81" s="96">
        <v>520</v>
      </c>
      <c r="AN81" s="92">
        <v>348</v>
      </c>
      <c r="AO81" s="92">
        <v>0</v>
      </c>
      <c r="AP81" s="92">
        <v>0</v>
      </c>
      <c r="AQ81" s="92">
        <v>1</v>
      </c>
      <c r="AR81" s="92">
        <v>0</v>
      </c>
      <c r="AS81" s="98">
        <v>0</v>
      </c>
      <c r="AT81" s="49">
        <v>9816</v>
      </c>
      <c r="AU81" s="48">
        <v>18386</v>
      </c>
      <c r="AV81" s="100">
        <v>3651</v>
      </c>
      <c r="AW81" s="101">
        <v>346</v>
      </c>
      <c r="AX81" s="50">
        <v>8548</v>
      </c>
      <c r="AY81" s="102">
        <v>2742</v>
      </c>
      <c r="AZ81" s="92">
        <v>16</v>
      </c>
      <c r="BA81" s="103">
        <v>2758</v>
      </c>
      <c r="BB81" s="54">
        <v>11943</v>
      </c>
      <c r="BC81" s="55">
        <v>3353</v>
      </c>
      <c r="BD81" s="56">
        <v>15296</v>
      </c>
      <c r="BE81" s="57">
        <v>18710</v>
      </c>
      <c r="BF81" s="58">
        <v>27280</v>
      </c>
      <c r="BG81" s="59">
        <v>0.78079236401673635</v>
      </c>
    </row>
    <row r="82" spans="1:59" ht="19.5" customHeight="1" thickTop="1" thickBot="1" x14ac:dyDescent="0.2">
      <c r="A82" s="60" t="s">
        <v>60</v>
      </c>
      <c r="B82" s="61">
        <f>SUM(B76:B81)</f>
        <v>12885</v>
      </c>
      <c r="C82" s="62">
        <f t="shared" ref="C82:AS82" si="41">SUM(C76:C81)</f>
        <v>72</v>
      </c>
      <c r="D82" s="62">
        <f t="shared" si="41"/>
        <v>1881</v>
      </c>
      <c r="E82" s="62">
        <f t="shared" si="41"/>
        <v>1163</v>
      </c>
      <c r="F82" s="63">
        <f t="shared" si="41"/>
        <v>16001</v>
      </c>
      <c r="G82" s="64">
        <f t="shared" si="41"/>
        <v>23174</v>
      </c>
      <c r="H82" s="62">
        <f t="shared" si="41"/>
        <v>20504</v>
      </c>
      <c r="I82" s="65">
        <f t="shared" si="41"/>
        <v>43678</v>
      </c>
      <c r="J82" s="64">
        <f t="shared" si="41"/>
        <v>41</v>
      </c>
      <c r="K82" s="62">
        <f t="shared" si="41"/>
        <v>396</v>
      </c>
      <c r="L82" s="65">
        <f t="shared" si="41"/>
        <v>437</v>
      </c>
      <c r="M82" s="67">
        <f t="shared" si="41"/>
        <v>70</v>
      </c>
      <c r="N82" s="68">
        <f t="shared" si="41"/>
        <v>3</v>
      </c>
      <c r="O82" s="68">
        <f t="shared" si="41"/>
        <v>0</v>
      </c>
      <c r="P82" s="68">
        <f t="shared" si="41"/>
        <v>8</v>
      </c>
      <c r="Q82" s="69">
        <f t="shared" si="41"/>
        <v>176</v>
      </c>
      <c r="R82" s="62">
        <f t="shared" si="41"/>
        <v>305</v>
      </c>
      <c r="S82" s="63">
        <f t="shared" si="41"/>
        <v>481</v>
      </c>
      <c r="T82" s="69">
        <f t="shared" si="41"/>
        <v>31238</v>
      </c>
      <c r="U82" s="62">
        <f t="shared" si="41"/>
        <v>7537</v>
      </c>
      <c r="V82" s="68">
        <f t="shared" si="41"/>
        <v>1700</v>
      </c>
      <c r="W82" s="65">
        <f t="shared" si="41"/>
        <v>4928</v>
      </c>
      <c r="X82" s="69">
        <f t="shared" si="41"/>
        <v>812</v>
      </c>
      <c r="Y82" s="62">
        <f t="shared" si="41"/>
        <v>207</v>
      </c>
      <c r="Z82" s="62">
        <f t="shared" si="41"/>
        <v>0</v>
      </c>
      <c r="AA82" s="70">
        <f t="shared" si="41"/>
        <v>2</v>
      </c>
      <c r="AB82" s="71">
        <f t="shared" si="41"/>
        <v>1021</v>
      </c>
      <c r="AC82" s="72">
        <f t="shared" si="41"/>
        <v>490</v>
      </c>
      <c r="AD82" s="73">
        <f t="shared" si="41"/>
        <v>338</v>
      </c>
      <c r="AE82" s="74">
        <f t="shared" si="41"/>
        <v>28</v>
      </c>
      <c r="AF82" s="73">
        <f t="shared" si="41"/>
        <v>11087</v>
      </c>
      <c r="AG82" s="68">
        <f t="shared" si="41"/>
        <v>10158</v>
      </c>
      <c r="AH82" s="68">
        <f t="shared" si="41"/>
        <v>922</v>
      </c>
      <c r="AI82" s="68">
        <f t="shared" si="41"/>
        <v>477</v>
      </c>
      <c r="AJ82" s="68">
        <f t="shared" si="41"/>
        <v>0</v>
      </c>
      <c r="AK82" s="68">
        <f t="shared" si="41"/>
        <v>0</v>
      </c>
      <c r="AL82" s="74">
        <f t="shared" si="41"/>
        <v>1</v>
      </c>
      <c r="AM82" s="73">
        <f t="shared" si="41"/>
        <v>4371</v>
      </c>
      <c r="AN82" s="68">
        <f t="shared" si="41"/>
        <v>2568</v>
      </c>
      <c r="AO82" s="68">
        <f t="shared" si="41"/>
        <v>0</v>
      </c>
      <c r="AP82" s="68">
        <f t="shared" si="41"/>
        <v>0</v>
      </c>
      <c r="AQ82" s="68">
        <f t="shared" si="41"/>
        <v>19</v>
      </c>
      <c r="AR82" s="68">
        <f t="shared" si="41"/>
        <v>0</v>
      </c>
      <c r="AS82" s="75">
        <f t="shared" si="41"/>
        <v>0</v>
      </c>
      <c r="AT82" s="66">
        <v>60387</v>
      </c>
      <c r="AU82" s="76">
        <v>109460</v>
      </c>
      <c r="AV82" s="66">
        <v>22205</v>
      </c>
      <c r="AW82" s="67">
        <v>931</v>
      </c>
      <c r="AX82" s="77">
        <v>42635</v>
      </c>
      <c r="AY82" s="78">
        <v>13816</v>
      </c>
      <c r="AZ82" s="68">
        <v>72</v>
      </c>
      <c r="BA82" s="79">
        <v>13888</v>
      </c>
      <c r="BB82" s="80">
        <v>65809</v>
      </c>
      <c r="BC82" s="81">
        <v>20504</v>
      </c>
      <c r="BD82" s="82">
        <v>86313</v>
      </c>
      <c r="BE82" s="66">
        <v>103953</v>
      </c>
      <c r="BF82" s="76">
        <v>153026</v>
      </c>
      <c r="BG82" s="83">
        <v>0.76244598148598708</v>
      </c>
    </row>
    <row r="83" spans="1:59" ht="19.5" customHeight="1" thickTop="1" x14ac:dyDescent="0.15">
      <c r="A83" s="15" t="s">
        <v>124</v>
      </c>
      <c r="B83" s="16">
        <v>1163</v>
      </c>
      <c r="C83" s="17">
        <v>6</v>
      </c>
      <c r="D83" s="17">
        <v>229</v>
      </c>
      <c r="E83" s="17">
        <v>155</v>
      </c>
      <c r="F83" s="18">
        <f t="shared" ref="F83:F86" si="42">SUM(B83:E83)</f>
        <v>1553</v>
      </c>
      <c r="G83" s="19">
        <v>2994</v>
      </c>
      <c r="H83" s="17">
        <v>2937</v>
      </c>
      <c r="I83" s="20">
        <f t="shared" ref="I83:I86" si="43">SUM(G83:H83)</f>
        <v>5931</v>
      </c>
      <c r="J83" s="19">
        <v>7</v>
      </c>
      <c r="K83" s="17">
        <v>49</v>
      </c>
      <c r="L83" s="20">
        <f t="shared" ref="L83:L86" si="44">SUM(J83:K83)</f>
        <v>56</v>
      </c>
      <c r="M83" s="21">
        <v>11</v>
      </c>
      <c r="N83" s="22">
        <v>0</v>
      </c>
      <c r="O83" s="22">
        <v>0</v>
      </c>
      <c r="P83" s="22">
        <v>3</v>
      </c>
      <c r="Q83" s="23">
        <v>18</v>
      </c>
      <c r="R83" s="17">
        <v>25</v>
      </c>
      <c r="S83" s="18">
        <f t="shared" ref="S83:S86" si="45">SUM(Q83:R83)</f>
        <v>43</v>
      </c>
      <c r="T83" s="23">
        <v>3123</v>
      </c>
      <c r="U83" s="17">
        <v>611</v>
      </c>
      <c r="V83" s="22">
        <v>0</v>
      </c>
      <c r="W83" s="20">
        <v>597</v>
      </c>
      <c r="X83" s="23">
        <v>80</v>
      </c>
      <c r="Y83" s="17">
        <v>25</v>
      </c>
      <c r="Z83" s="17">
        <v>0</v>
      </c>
      <c r="AA83" s="25">
        <v>0</v>
      </c>
      <c r="AB83" s="26">
        <f t="shared" ref="AB83:AB86" si="46">SUM(X83:AA83)</f>
        <v>105</v>
      </c>
      <c r="AC83" s="27">
        <v>1</v>
      </c>
      <c r="AD83" s="28">
        <v>8</v>
      </c>
      <c r="AE83" s="29">
        <v>0</v>
      </c>
      <c r="AF83" s="28">
        <v>1159</v>
      </c>
      <c r="AG83" s="22">
        <v>1154</v>
      </c>
      <c r="AH83" s="22">
        <v>5</v>
      </c>
      <c r="AI83" s="22">
        <v>2</v>
      </c>
      <c r="AJ83" s="22">
        <v>0</v>
      </c>
      <c r="AK83" s="22">
        <v>0</v>
      </c>
      <c r="AL83" s="29">
        <v>0</v>
      </c>
      <c r="AM83" s="28">
        <v>539</v>
      </c>
      <c r="AN83" s="22">
        <v>151</v>
      </c>
      <c r="AO83" s="22">
        <v>0</v>
      </c>
      <c r="AP83" s="22">
        <v>0</v>
      </c>
      <c r="AQ83" s="22">
        <v>0</v>
      </c>
      <c r="AR83" s="22">
        <v>0</v>
      </c>
      <c r="AS83" s="32">
        <v>0</v>
      </c>
      <c r="AT83" s="33">
        <v>7628</v>
      </c>
      <c r="AU83" s="34">
        <v>12606</v>
      </c>
      <c r="AV83" s="35">
        <v>3158</v>
      </c>
      <c r="AW83" s="21">
        <v>1</v>
      </c>
      <c r="AX83" s="50">
        <v>4723</v>
      </c>
      <c r="AY83" s="51">
        <v>1164</v>
      </c>
      <c r="AZ83" s="22">
        <v>6</v>
      </c>
      <c r="BA83" s="52">
        <v>1170</v>
      </c>
      <c r="BB83" s="40">
        <v>7717</v>
      </c>
      <c r="BC83" s="41">
        <v>2937</v>
      </c>
      <c r="BD83" s="42">
        <v>10654</v>
      </c>
      <c r="BE83" s="33">
        <v>12352</v>
      </c>
      <c r="BF83" s="85">
        <v>17330</v>
      </c>
      <c r="BG83" s="86">
        <v>0.72432889055753713</v>
      </c>
    </row>
    <row r="84" spans="1:59" ht="19.5" customHeight="1" x14ac:dyDescent="0.15">
      <c r="A84" s="15" t="s">
        <v>125</v>
      </c>
      <c r="B84" s="16">
        <v>1842</v>
      </c>
      <c r="C84" s="17">
        <v>13</v>
      </c>
      <c r="D84" s="17">
        <v>306</v>
      </c>
      <c r="E84" s="17">
        <v>198</v>
      </c>
      <c r="F84" s="18">
        <f t="shared" si="42"/>
        <v>2359</v>
      </c>
      <c r="G84" s="19">
        <v>4009</v>
      </c>
      <c r="H84" s="17">
        <v>2859</v>
      </c>
      <c r="I84" s="20">
        <f t="shared" si="43"/>
        <v>6868</v>
      </c>
      <c r="J84" s="19">
        <v>13</v>
      </c>
      <c r="K84" s="17">
        <v>53</v>
      </c>
      <c r="L84" s="20">
        <f t="shared" si="44"/>
        <v>66</v>
      </c>
      <c r="M84" s="21">
        <v>9</v>
      </c>
      <c r="N84" s="22">
        <v>0</v>
      </c>
      <c r="O84" s="22">
        <v>0</v>
      </c>
      <c r="P84" s="22">
        <v>3</v>
      </c>
      <c r="Q84" s="23">
        <v>30</v>
      </c>
      <c r="R84" s="17">
        <v>30</v>
      </c>
      <c r="S84" s="18">
        <f t="shared" si="45"/>
        <v>60</v>
      </c>
      <c r="T84" s="23">
        <v>4147</v>
      </c>
      <c r="U84" s="17">
        <v>1489</v>
      </c>
      <c r="V84" s="22">
        <v>687</v>
      </c>
      <c r="W84" s="20">
        <v>653</v>
      </c>
      <c r="X84" s="23">
        <v>125</v>
      </c>
      <c r="Y84" s="17">
        <v>33</v>
      </c>
      <c r="Z84" s="17">
        <v>0</v>
      </c>
      <c r="AA84" s="25">
        <v>0</v>
      </c>
      <c r="AB84" s="26">
        <f t="shared" si="46"/>
        <v>158</v>
      </c>
      <c r="AC84" s="27">
        <v>103</v>
      </c>
      <c r="AD84" s="28">
        <v>5</v>
      </c>
      <c r="AE84" s="29">
        <v>1</v>
      </c>
      <c r="AF84" s="28">
        <v>1655</v>
      </c>
      <c r="AG84" s="22">
        <v>1631</v>
      </c>
      <c r="AH84" s="22">
        <v>14</v>
      </c>
      <c r="AI84" s="22">
        <v>6</v>
      </c>
      <c r="AJ84" s="22">
        <v>0</v>
      </c>
      <c r="AK84" s="22">
        <v>0</v>
      </c>
      <c r="AL84" s="29">
        <v>0</v>
      </c>
      <c r="AM84" s="28">
        <v>716</v>
      </c>
      <c r="AN84" s="22">
        <v>372</v>
      </c>
      <c r="AO84" s="22">
        <v>0</v>
      </c>
      <c r="AP84" s="22">
        <v>0</v>
      </c>
      <c r="AQ84" s="22">
        <v>94</v>
      </c>
      <c r="AR84" s="22">
        <v>9</v>
      </c>
      <c r="AS84" s="32">
        <v>0</v>
      </c>
      <c r="AT84" s="44">
        <v>9337</v>
      </c>
      <c r="AU84" s="48">
        <v>16285</v>
      </c>
      <c r="AV84" s="49">
        <v>3132</v>
      </c>
      <c r="AW84" s="21">
        <v>52</v>
      </c>
      <c r="AX84" s="50">
        <v>6246</v>
      </c>
      <c r="AY84" s="51">
        <v>1894</v>
      </c>
      <c r="AZ84" s="22">
        <v>13</v>
      </c>
      <c r="BA84" s="52">
        <v>1907</v>
      </c>
      <c r="BB84" s="40">
        <v>10255</v>
      </c>
      <c r="BC84" s="41">
        <v>2859</v>
      </c>
      <c r="BD84" s="42">
        <v>13114</v>
      </c>
      <c r="BE84" s="33">
        <v>15635</v>
      </c>
      <c r="BF84" s="53">
        <v>22583</v>
      </c>
      <c r="BG84" s="43">
        <v>0.7819887143510752</v>
      </c>
    </row>
    <row r="85" spans="1:59" ht="19.5" customHeight="1" x14ac:dyDescent="0.15">
      <c r="A85" s="105" t="s">
        <v>126</v>
      </c>
      <c r="B85" s="106">
        <v>2134</v>
      </c>
      <c r="C85" s="107">
        <v>2</v>
      </c>
      <c r="D85" s="107">
        <v>424</v>
      </c>
      <c r="E85" s="107">
        <v>189</v>
      </c>
      <c r="F85" s="108">
        <f t="shared" si="42"/>
        <v>2749</v>
      </c>
      <c r="G85" s="109">
        <v>9098</v>
      </c>
      <c r="H85" s="107">
        <v>2835</v>
      </c>
      <c r="I85" s="110">
        <f t="shared" si="43"/>
        <v>11933</v>
      </c>
      <c r="J85" s="109">
        <v>0</v>
      </c>
      <c r="K85" s="107">
        <v>50</v>
      </c>
      <c r="L85" s="110">
        <f t="shared" si="44"/>
        <v>50</v>
      </c>
      <c r="M85" s="112">
        <v>18</v>
      </c>
      <c r="N85" s="113">
        <v>0</v>
      </c>
      <c r="O85" s="113">
        <v>0</v>
      </c>
      <c r="P85" s="113">
        <v>4</v>
      </c>
      <c r="Q85" s="114">
        <v>37</v>
      </c>
      <c r="R85" s="107">
        <v>37</v>
      </c>
      <c r="S85" s="108">
        <f t="shared" si="45"/>
        <v>74</v>
      </c>
      <c r="T85" s="114">
        <v>5274</v>
      </c>
      <c r="U85" s="107">
        <v>856</v>
      </c>
      <c r="V85" s="113">
        <v>0</v>
      </c>
      <c r="W85" s="110">
        <v>1023</v>
      </c>
      <c r="X85" s="114">
        <v>170</v>
      </c>
      <c r="Y85" s="107">
        <v>34</v>
      </c>
      <c r="Z85" s="107">
        <v>0</v>
      </c>
      <c r="AA85" s="115">
        <v>0</v>
      </c>
      <c r="AB85" s="116">
        <f t="shared" si="46"/>
        <v>204</v>
      </c>
      <c r="AC85" s="117">
        <v>26</v>
      </c>
      <c r="AD85" s="118">
        <v>32</v>
      </c>
      <c r="AE85" s="119">
        <v>3</v>
      </c>
      <c r="AF85" s="118">
        <v>1985</v>
      </c>
      <c r="AG85" s="113">
        <v>1862</v>
      </c>
      <c r="AH85" s="113">
        <v>106</v>
      </c>
      <c r="AI85" s="113">
        <v>46</v>
      </c>
      <c r="AJ85" s="113">
        <v>0</v>
      </c>
      <c r="AK85" s="113">
        <v>0</v>
      </c>
      <c r="AL85" s="119">
        <v>0</v>
      </c>
      <c r="AM85" s="118">
        <v>989</v>
      </c>
      <c r="AN85" s="113">
        <v>618</v>
      </c>
      <c r="AO85" s="113">
        <v>0</v>
      </c>
      <c r="AP85" s="113">
        <v>0</v>
      </c>
      <c r="AQ85" s="113">
        <v>13</v>
      </c>
      <c r="AR85" s="113">
        <v>2</v>
      </c>
      <c r="AS85" s="120">
        <v>0</v>
      </c>
      <c r="AT85" s="111">
        <v>14776</v>
      </c>
      <c r="AU85" s="99">
        <v>23378</v>
      </c>
      <c r="AV85" s="100">
        <v>3094</v>
      </c>
      <c r="AW85" s="112">
        <v>4</v>
      </c>
      <c r="AX85" s="50">
        <v>5695</v>
      </c>
      <c r="AY85" s="124">
        <v>2138</v>
      </c>
      <c r="AZ85" s="113">
        <v>2</v>
      </c>
      <c r="BA85" s="125">
        <v>2140</v>
      </c>
      <c r="BB85" s="40">
        <v>14793</v>
      </c>
      <c r="BC85" s="41">
        <v>2835</v>
      </c>
      <c r="BD85" s="42">
        <v>17628</v>
      </c>
      <c r="BE85" s="33">
        <v>20475</v>
      </c>
      <c r="BF85" s="53">
        <v>29077</v>
      </c>
      <c r="BG85" s="43">
        <v>0.83917631041524843</v>
      </c>
    </row>
    <row r="86" spans="1:59" ht="19.5" customHeight="1" thickBot="1" x14ac:dyDescent="0.2">
      <c r="A86" s="126" t="s">
        <v>127</v>
      </c>
      <c r="B86" s="121">
        <v>1329</v>
      </c>
      <c r="C86" s="122">
        <v>7</v>
      </c>
      <c r="D86" s="122">
        <v>198</v>
      </c>
      <c r="E86" s="122">
        <v>171</v>
      </c>
      <c r="F86" s="127">
        <f t="shared" si="42"/>
        <v>1705</v>
      </c>
      <c r="G86" s="128">
        <v>2907</v>
      </c>
      <c r="H86" s="122">
        <v>3202</v>
      </c>
      <c r="I86" s="129">
        <f t="shared" si="43"/>
        <v>6109</v>
      </c>
      <c r="J86" s="128">
        <v>0</v>
      </c>
      <c r="K86" s="122">
        <v>24</v>
      </c>
      <c r="L86" s="129">
        <f t="shared" si="44"/>
        <v>24</v>
      </c>
      <c r="M86" s="101">
        <v>10</v>
      </c>
      <c r="N86" s="130">
        <v>0</v>
      </c>
      <c r="O86" s="130">
        <v>0</v>
      </c>
      <c r="P86" s="130">
        <v>5</v>
      </c>
      <c r="Q86" s="131">
        <v>18</v>
      </c>
      <c r="R86" s="122">
        <v>16</v>
      </c>
      <c r="S86" s="127">
        <f t="shared" si="45"/>
        <v>34</v>
      </c>
      <c r="T86" s="131">
        <v>3126</v>
      </c>
      <c r="U86" s="122">
        <v>386</v>
      </c>
      <c r="V86" s="130">
        <v>0</v>
      </c>
      <c r="W86" s="129">
        <v>589</v>
      </c>
      <c r="X86" s="131">
        <v>112</v>
      </c>
      <c r="Y86" s="122">
        <v>29</v>
      </c>
      <c r="Z86" s="122">
        <v>0</v>
      </c>
      <c r="AA86" s="132">
        <v>0</v>
      </c>
      <c r="AB86" s="123">
        <f t="shared" si="46"/>
        <v>141</v>
      </c>
      <c r="AC86" s="133">
        <v>3</v>
      </c>
      <c r="AD86" s="134">
        <v>26</v>
      </c>
      <c r="AE86" s="135">
        <v>1</v>
      </c>
      <c r="AF86" s="134">
        <v>1132</v>
      </c>
      <c r="AG86" s="130">
        <v>962</v>
      </c>
      <c r="AH86" s="130">
        <v>170</v>
      </c>
      <c r="AI86" s="130">
        <v>78</v>
      </c>
      <c r="AJ86" s="130">
        <v>0</v>
      </c>
      <c r="AK86" s="130">
        <v>0</v>
      </c>
      <c r="AL86" s="135">
        <v>0</v>
      </c>
      <c r="AM86" s="134">
        <v>264</v>
      </c>
      <c r="AN86" s="130">
        <v>137</v>
      </c>
      <c r="AO86" s="130">
        <v>0</v>
      </c>
      <c r="AP86" s="130">
        <v>0</v>
      </c>
      <c r="AQ86" s="130">
        <v>0</v>
      </c>
      <c r="AR86" s="130">
        <v>1</v>
      </c>
      <c r="AS86" s="136">
        <v>0</v>
      </c>
      <c r="AT86" s="100">
        <v>7864</v>
      </c>
      <c r="AU86" s="99">
        <v>12592</v>
      </c>
      <c r="AV86" s="100">
        <v>3414</v>
      </c>
      <c r="AW86" s="137">
        <v>37</v>
      </c>
      <c r="AX86" s="50">
        <v>3978</v>
      </c>
      <c r="AY86" s="138">
        <v>1366</v>
      </c>
      <c r="AZ86" s="139">
        <v>7</v>
      </c>
      <c r="BA86" s="140">
        <v>1373</v>
      </c>
      <c r="BB86" s="54">
        <v>6885</v>
      </c>
      <c r="BC86" s="55">
        <v>3202</v>
      </c>
      <c r="BD86" s="56">
        <v>10087</v>
      </c>
      <c r="BE86" s="57">
        <v>11879</v>
      </c>
      <c r="BF86" s="58">
        <v>16607</v>
      </c>
      <c r="BG86" s="59">
        <v>0.68256171309606428</v>
      </c>
    </row>
    <row r="87" spans="1:59" ht="19.5" customHeight="1" thickTop="1" thickBot="1" x14ac:dyDescent="0.2">
      <c r="A87" s="60" t="s">
        <v>60</v>
      </c>
      <c r="B87" s="61">
        <f>SUM(B83:B86)</f>
        <v>6468</v>
      </c>
      <c r="C87" s="62">
        <f t="shared" ref="C87:AS87" si="47">SUM(C83:C86)</f>
        <v>28</v>
      </c>
      <c r="D87" s="62">
        <f t="shared" si="47"/>
        <v>1157</v>
      </c>
      <c r="E87" s="62">
        <f t="shared" si="47"/>
        <v>713</v>
      </c>
      <c r="F87" s="63">
        <f t="shared" si="47"/>
        <v>8366</v>
      </c>
      <c r="G87" s="64">
        <f t="shared" si="47"/>
        <v>19008</v>
      </c>
      <c r="H87" s="62">
        <f t="shared" si="47"/>
        <v>11833</v>
      </c>
      <c r="I87" s="65">
        <f t="shared" si="47"/>
        <v>30841</v>
      </c>
      <c r="J87" s="64">
        <f t="shared" si="47"/>
        <v>20</v>
      </c>
      <c r="K87" s="62">
        <f t="shared" si="47"/>
        <v>176</v>
      </c>
      <c r="L87" s="65">
        <f t="shared" si="47"/>
        <v>196</v>
      </c>
      <c r="M87" s="67">
        <f t="shared" si="47"/>
        <v>48</v>
      </c>
      <c r="N87" s="68">
        <f t="shared" si="47"/>
        <v>0</v>
      </c>
      <c r="O87" s="68">
        <f t="shared" si="47"/>
        <v>0</v>
      </c>
      <c r="P87" s="68">
        <f t="shared" si="47"/>
        <v>15</v>
      </c>
      <c r="Q87" s="69">
        <f t="shared" si="47"/>
        <v>103</v>
      </c>
      <c r="R87" s="62">
        <f t="shared" si="47"/>
        <v>108</v>
      </c>
      <c r="S87" s="63">
        <f t="shared" si="47"/>
        <v>211</v>
      </c>
      <c r="T87" s="69">
        <f t="shared" si="47"/>
        <v>15670</v>
      </c>
      <c r="U87" s="62">
        <f t="shared" si="47"/>
        <v>3342</v>
      </c>
      <c r="V87" s="68">
        <f t="shared" si="47"/>
        <v>687</v>
      </c>
      <c r="W87" s="65">
        <f t="shared" si="47"/>
        <v>2862</v>
      </c>
      <c r="X87" s="69">
        <f t="shared" si="47"/>
        <v>487</v>
      </c>
      <c r="Y87" s="62">
        <f t="shared" si="47"/>
        <v>121</v>
      </c>
      <c r="Z87" s="62">
        <f t="shared" si="47"/>
        <v>0</v>
      </c>
      <c r="AA87" s="70">
        <f t="shared" si="47"/>
        <v>0</v>
      </c>
      <c r="AB87" s="71">
        <f t="shared" si="47"/>
        <v>608</v>
      </c>
      <c r="AC87" s="72">
        <f t="shared" si="47"/>
        <v>133</v>
      </c>
      <c r="AD87" s="73">
        <f t="shared" si="47"/>
        <v>71</v>
      </c>
      <c r="AE87" s="74">
        <f t="shared" si="47"/>
        <v>5</v>
      </c>
      <c r="AF87" s="73">
        <f t="shared" si="47"/>
        <v>5931</v>
      </c>
      <c r="AG87" s="68">
        <f t="shared" si="47"/>
        <v>5609</v>
      </c>
      <c r="AH87" s="68">
        <f t="shared" si="47"/>
        <v>295</v>
      </c>
      <c r="AI87" s="68">
        <f t="shared" si="47"/>
        <v>132</v>
      </c>
      <c r="AJ87" s="68">
        <f t="shared" si="47"/>
        <v>0</v>
      </c>
      <c r="AK87" s="68">
        <f t="shared" si="47"/>
        <v>0</v>
      </c>
      <c r="AL87" s="74">
        <f t="shared" si="47"/>
        <v>0</v>
      </c>
      <c r="AM87" s="73">
        <f t="shared" si="47"/>
        <v>2508</v>
      </c>
      <c r="AN87" s="68">
        <f t="shared" si="47"/>
        <v>1278</v>
      </c>
      <c r="AO87" s="68">
        <f t="shared" si="47"/>
        <v>0</v>
      </c>
      <c r="AP87" s="68">
        <f t="shared" si="47"/>
        <v>0</v>
      </c>
      <c r="AQ87" s="68">
        <f t="shared" si="47"/>
        <v>107</v>
      </c>
      <c r="AR87" s="68">
        <f t="shared" si="47"/>
        <v>12</v>
      </c>
      <c r="AS87" s="75">
        <f t="shared" si="47"/>
        <v>0</v>
      </c>
      <c r="AT87" s="66">
        <v>39605</v>
      </c>
      <c r="AU87" s="76">
        <v>64861</v>
      </c>
      <c r="AV87" s="66">
        <v>12798</v>
      </c>
      <c r="AW87" s="67">
        <v>94</v>
      </c>
      <c r="AX87" s="77">
        <v>20642</v>
      </c>
      <c r="AY87" s="78">
        <v>6562</v>
      </c>
      <c r="AZ87" s="68">
        <v>28</v>
      </c>
      <c r="BA87" s="79">
        <v>6590</v>
      </c>
      <c r="BB87" s="80">
        <v>39650</v>
      </c>
      <c r="BC87" s="81">
        <v>11833</v>
      </c>
      <c r="BD87" s="82">
        <v>51483</v>
      </c>
      <c r="BE87" s="66">
        <v>60341</v>
      </c>
      <c r="BF87" s="76">
        <v>85597</v>
      </c>
      <c r="BG87" s="83">
        <v>0.77015713924984941</v>
      </c>
    </row>
    <row r="88" spans="1:59" ht="19.5" customHeight="1" thickTop="1" x14ac:dyDescent="0.15">
      <c r="A88" s="15" t="s">
        <v>128</v>
      </c>
      <c r="B88" s="16">
        <v>3005</v>
      </c>
      <c r="C88" s="17">
        <v>13</v>
      </c>
      <c r="D88" s="17">
        <v>437</v>
      </c>
      <c r="E88" s="17">
        <v>399</v>
      </c>
      <c r="F88" s="18">
        <f t="shared" ref="F88:F100" si="48">SUM(B88:E88)</f>
        <v>3854</v>
      </c>
      <c r="G88" s="19">
        <v>3312</v>
      </c>
      <c r="H88" s="17">
        <v>3977</v>
      </c>
      <c r="I88" s="20">
        <f t="shared" ref="I88:I100" si="49">SUM(G88:H88)</f>
        <v>7289</v>
      </c>
      <c r="J88" s="19">
        <v>5</v>
      </c>
      <c r="K88" s="17">
        <v>236</v>
      </c>
      <c r="L88" s="20">
        <f t="shared" ref="L88:L100" si="50">SUM(J88:K88)</f>
        <v>241</v>
      </c>
      <c r="M88" s="21">
        <v>12</v>
      </c>
      <c r="N88" s="22">
        <v>1</v>
      </c>
      <c r="O88" s="22">
        <v>0</v>
      </c>
      <c r="P88" s="22">
        <v>4</v>
      </c>
      <c r="Q88" s="23">
        <v>32</v>
      </c>
      <c r="R88" s="17">
        <v>149</v>
      </c>
      <c r="S88" s="18">
        <f t="shared" ref="S88:S100" si="51">SUM(Q88:R88)</f>
        <v>181</v>
      </c>
      <c r="T88" s="23">
        <v>7813</v>
      </c>
      <c r="U88" s="17">
        <v>2951</v>
      </c>
      <c r="V88" s="22">
        <v>0</v>
      </c>
      <c r="W88" s="20">
        <v>883</v>
      </c>
      <c r="X88" s="23">
        <v>178</v>
      </c>
      <c r="Y88" s="17">
        <v>47</v>
      </c>
      <c r="Z88" s="17">
        <v>0</v>
      </c>
      <c r="AA88" s="25">
        <v>0</v>
      </c>
      <c r="AB88" s="26">
        <f t="shared" ref="AB88:AB100" si="52">SUM(X88:AA88)</f>
        <v>225</v>
      </c>
      <c r="AC88" s="27">
        <v>610</v>
      </c>
      <c r="AD88" s="28">
        <v>34</v>
      </c>
      <c r="AE88" s="29">
        <v>10</v>
      </c>
      <c r="AF88" s="28">
        <v>2845</v>
      </c>
      <c r="AG88" s="22">
        <v>2656</v>
      </c>
      <c r="AH88" s="22">
        <v>110</v>
      </c>
      <c r="AI88" s="22">
        <v>63</v>
      </c>
      <c r="AJ88" s="22">
        <v>0</v>
      </c>
      <c r="AK88" s="22">
        <v>0</v>
      </c>
      <c r="AL88" s="29">
        <v>10</v>
      </c>
      <c r="AM88" s="28">
        <v>850</v>
      </c>
      <c r="AN88" s="22">
        <v>563</v>
      </c>
      <c r="AO88" s="22">
        <v>0</v>
      </c>
      <c r="AP88" s="22">
        <v>0</v>
      </c>
      <c r="AQ88" s="22">
        <v>502</v>
      </c>
      <c r="AR88" s="22">
        <v>9</v>
      </c>
      <c r="AS88" s="32">
        <v>0</v>
      </c>
      <c r="AT88" s="33">
        <v>11506</v>
      </c>
      <c r="AU88" s="34">
        <v>24585</v>
      </c>
      <c r="AV88" s="35">
        <v>4637</v>
      </c>
      <c r="AW88" s="21">
        <v>48</v>
      </c>
      <c r="AX88" s="50">
        <v>8099</v>
      </c>
      <c r="AY88" s="51">
        <v>3053</v>
      </c>
      <c r="AZ88" s="22">
        <v>13</v>
      </c>
      <c r="BA88" s="52">
        <v>3066</v>
      </c>
      <c r="BB88" s="40">
        <v>11411</v>
      </c>
      <c r="BC88" s="41">
        <v>3977</v>
      </c>
      <c r="BD88" s="42">
        <v>15388</v>
      </c>
      <c r="BE88" s="33">
        <v>19653</v>
      </c>
      <c r="BF88" s="85">
        <v>32732</v>
      </c>
      <c r="BG88" s="86">
        <v>0.74155185859110995</v>
      </c>
    </row>
    <row r="89" spans="1:59" ht="19.5" customHeight="1" x14ac:dyDescent="0.15">
      <c r="A89" s="15" t="s">
        <v>129</v>
      </c>
      <c r="B89" s="16">
        <v>1358</v>
      </c>
      <c r="C89" s="17">
        <v>5</v>
      </c>
      <c r="D89" s="17">
        <v>317</v>
      </c>
      <c r="E89" s="17">
        <v>251</v>
      </c>
      <c r="F89" s="18">
        <f t="shared" si="48"/>
        <v>1931</v>
      </c>
      <c r="G89" s="19">
        <v>3008</v>
      </c>
      <c r="H89" s="17">
        <v>4364</v>
      </c>
      <c r="I89" s="20">
        <f t="shared" si="49"/>
        <v>7372</v>
      </c>
      <c r="J89" s="19">
        <v>1</v>
      </c>
      <c r="K89" s="17">
        <v>85</v>
      </c>
      <c r="L89" s="20">
        <f t="shared" si="50"/>
        <v>86</v>
      </c>
      <c r="M89" s="21">
        <v>10</v>
      </c>
      <c r="N89" s="22">
        <v>0</v>
      </c>
      <c r="O89" s="22">
        <v>0</v>
      </c>
      <c r="P89" s="22">
        <v>6</v>
      </c>
      <c r="Q89" s="23">
        <v>15</v>
      </c>
      <c r="R89" s="17">
        <v>67</v>
      </c>
      <c r="S89" s="18">
        <f t="shared" si="51"/>
        <v>82</v>
      </c>
      <c r="T89" s="23">
        <v>4593</v>
      </c>
      <c r="U89" s="17">
        <v>1371</v>
      </c>
      <c r="V89" s="22">
        <v>0</v>
      </c>
      <c r="W89" s="20">
        <v>700</v>
      </c>
      <c r="X89" s="23">
        <v>127</v>
      </c>
      <c r="Y89" s="17">
        <v>24</v>
      </c>
      <c r="Z89" s="17">
        <v>0</v>
      </c>
      <c r="AA89" s="25">
        <v>0</v>
      </c>
      <c r="AB89" s="26">
        <f t="shared" si="52"/>
        <v>151</v>
      </c>
      <c r="AC89" s="27">
        <v>222</v>
      </c>
      <c r="AD89" s="28">
        <v>24</v>
      </c>
      <c r="AE89" s="29">
        <v>5</v>
      </c>
      <c r="AF89" s="28">
        <v>1445</v>
      </c>
      <c r="AG89" s="22">
        <v>1290</v>
      </c>
      <c r="AH89" s="22">
        <v>104</v>
      </c>
      <c r="AI89" s="22">
        <v>33</v>
      </c>
      <c r="AJ89" s="22">
        <v>0</v>
      </c>
      <c r="AK89" s="22">
        <v>0</v>
      </c>
      <c r="AL89" s="29">
        <v>45</v>
      </c>
      <c r="AM89" s="28">
        <v>512</v>
      </c>
      <c r="AN89" s="22">
        <v>307</v>
      </c>
      <c r="AO89" s="22">
        <v>0</v>
      </c>
      <c r="AP89" s="22">
        <v>0</v>
      </c>
      <c r="AQ89" s="22">
        <v>137</v>
      </c>
      <c r="AR89" s="22">
        <v>0</v>
      </c>
      <c r="AS89" s="32">
        <v>0</v>
      </c>
      <c r="AT89" s="44">
        <v>9454</v>
      </c>
      <c r="AU89" s="48">
        <v>16625</v>
      </c>
      <c r="AV89" s="49">
        <v>4715</v>
      </c>
      <c r="AW89" s="21">
        <v>335</v>
      </c>
      <c r="AX89" s="50">
        <v>4909</v>
      </c>
      <c r="AY89" s="51">
        <v>1693</v>
      </c>
      <c r="AZ89" s="22">
        <v>5</v>
      </c>
      <c r="BA89" s="52">
        <v>1698</v>
      </c>
      <c r="BB89" s="40">
        <v>7917</v>
      </c>
      <c r="BC89" s="41">
        <v>4364</v>
      </c>
      <c r="BD89" s="42">
        <v>12281</v>
      </c>
      <c r="BE89" s="33">
        <v>14698</v>
      </c>
      <c r="BF89" s="53">
        <v>21869</v>
      </c>
      <c r="BG89" s="43">
        <v>0.64465434410878597</v>
      </c>
    </row>
    <row r="90" spans="1:59" ht="19.5" customHeight="1" x14ac:dyDescent="0.15">
      <c r="A90" s="15" t="s">
        <v>130</v>
      </c>
      <c r="B90" s="16">
        <v>1646</v>
      </c>
      <c r="C90" s="17">
        <v>10</v>
      </c>
      <c r="D90" s="17">
        <v>223</v>
      </c>
      <c r="E90" s="17">
        <v>258</v>
      </c>
      <c r="F90" s="18">
        <f t="shared" si="48"/>
        <v>2137</v>
      </c>
      <c r="G90" s="19">
        <v>5388</v>
      </c>
      <c r="H90" s="17">
        <v>4297</v>
      </c>
      <c r="I90" s="20">
        <f t="shared" si="49"/>
        <v>9685</v>
      </c>
      <c r="J90" s="19">
        <v>0</v>
      </c>
      <c r="K90" s="17">
        <v>159</v>
      </c>
      <c r="L90" s="20">
        <f t="shared" si="50"/>
        <v>159</v>
      </c>
      <c r="M90" s="21">
        <v>8</v>
      </c>
      <c r="N90" s="22">
        <v>0</v>
      </c>
      <c r="O90" s="22">
        <v>0</v>
      </c>
      <c r="P90" s="22">
        <v>0</v>
      </c>
      <c r="Q90" s="23">
        <v>18</v>
      </c>
      <c r="R90" s="17">
        <v>51</v>
      </c>
      <c r="S90" s="18">
        <f t="shared" si="51"/>
        <v>69</v>
      </c>
      <c r="T90" s="23">
        <v>3955</v>
      </c>
      <c r="U90" s="17">
        <v>1434</v>
      </c>
      <c r="V90" s="22">
        <v>0</v>
      </c>
      <c r="W90" s="20">
        <v>566</v>
      </c>
      <c r="X90" s="23">
        <v>129</v>
      </c>
      <c r="Y90" s="17">
        <v>30</v>
      </c>
      <c r="Z90" s="17">
        <v>1</v>
      </c>
      <c r="AA90" s="25">
        <v>0</v>
      </c>
      <c r="AB90" s="26">
        <f t="shared" si="52"/>
        <v>160</v>
      </c>
      <c r="AC90" s="27">
        <v>43</v>
      </c>
      <c r="AD90" s="28">
        <v>12</v>
      </c>
      <c r="AE90" s="29">
        <v>0</v>
      </c>
      <c r="AF90" s="28">
        <v>1384</v>
      </c>
      <c r="AG90" s="22">
        <v>1351</v>
      </c>
      <c r="AH90" s="22">
        <v>29</v>
      </c>
      <c r="AI90" s="22">
        <v>12</v>
      </c>
      <c r="AJ90" s="22">
        <v>0</v>
      </c>
      <c r="AK90" s="22">
        <v>0</v>
      </c>
      <c r="AL90" s="29">
        <v>0</v>
      </c>
      <c r="AM90" s="28">
        <v>276</v>
      </c>
      <c r="AN90" s="22">
        <v>159</v>
      </c>
      <c r="AO90" s="22">
        <v>0</v>
      </c>
      <c r="AP90" s="22">
        <v>0</v>
      </c>
      <c r="AQ90" s="22">
        <v>33</v>
      </c>
      <c r="AR90" s="22">
        <v>2</v>
      </c>
      <c r="AS90" s="32">
        <v>0</v>
      </c>
      <c r="AT90" s="44">
        <v>12024</v>
      </c>
      <c r="AU90" s="48">
        <v>17958</v>
      </c>
      <c r="AV90" s="49">
        <v>4732</v>
      </c>
      <c r="AW90" s="21">
        <v>0</v>
      </c>
      <c r="AX90" s="50">
        <v>3835</v>
      </c>
      <c r="AY90" s="51">
        <v>1646</v>
      </c>
      <c r="AZ90" s="22">
        <v>10</v>
      </c>
      <c r="BA90" s="52">
        <v>1656</v>
      </c>
      <c r="BB90" s="40">
        <v>9223</v>
      </c>
      <c r="BC90" s="41">
        <v>4297</v>
      </c>
      <c r="BD90" s="42">
        <v>13520</v>
      </c>
      <c r="BE90" s="33">
        <v>15859</v>
      </c>
      <c r="BF90" s="53">
        <v>21793</v>
      </c>
      <c r="BG90" s="43">
        <v>0.6821745562130177</v>
      </c>
    </row>
    <row r="91" spans="1:59" ht="19.5" customHeight="1" x14ac:dyDescent="0.15">
      <c r="A91" s="15" t="s">
        <v>131</v>
      </c>
      <c r="B91" s="16">
        <v>622</v>
      </c>
      <c r="C91" s="17">
        <v>1</v>
      </c>
      <c r="D91" s="17">
        <v>123</v>
      </c>
      <c r="E91" s="17">
        <v>169</v>
      </c>
      <c r="F91" s="18">
        <f t="shared" si="48"/>
        <v>915</v>
      </c>
      <c r="G91" s="19">
        <v>1677</v>
      </c>
      <c r="H91" s="17">
        <v>3073</v>
      </c>
      <c r="I91" s="20">
        <f t="shared" si="49"/>
        <v>4750</v>
      </c>
      <c r="J91" s="19">
        <v>0</v>
      </c>
      <c r="K91" s="17">
        <v>68</v>
      </c>
      <c r="L91" s="20">
        <f t="shared" si="50"/>
        <v>68</v>
      </c>
      <c r="M91" s="21">
        <v>4</v>
      </c>
      <c r="N91" s="22">
        <v>0</v>
      </c>
      <c r="O91" s="22">
        <v>0</v>
      </c>
      <c r="P91" s="22">
        <v>0</v>
      </c>
      <c r="Q91" s="23">
        <v>9</v>
      </c>
      <c r="R91" s="17">
        <v>29</v>
      </c>
      <c r="S91" s="18">
        <f t="shared" si="51"/>
        <v>38</v>
      </c>
      <c r="T91" s="23">
        <v>2140</v>
      </c>
      <c r="U91" s="17">
        <v>902</v>
      </c>
      <c r="V91" s="22">
        <v>0</v>
      </c>
      <c r="W91" s="20">
        <v>245</v>
      </c>
      <c r="X91" s="23">
        <v>50</v>
      </c>
      <c r="Y91" s="17">
        <v>11</v>
      </c>
      <c r="Z91" s="17">
        <v>0</v>
      </c>
      <c r="AA91" s="25">
        <v>0</v>
      </c>
      <c r="AB91" s="26">
        <f t="shared" si="52"/>
        <v>61</v>
      </c>
      <c r="AC91" s="27">
        <v>127</v>
      </c>
      <c r="AD91" s="28">
        <v>96</v>
      </c>
      <c r="AE91" s="29">
        <v>0</v>
      </c>
      <c r="AF91" s="28">
        <v>804</v>
      </c>
      <c r="AG91" s="22">
        <v>690</v>
      </c>
      <c r="AH91" s="22">
        <v>103</v>
      </c>
      <c r="AI91" s="22">
        <v>91</v>
      </c>
      <c r="AJ91" s="22">
        <v>0</v>
      </c>
      <c r="AK91" s="22">
        <v>0</v>
      </c>
      <c r="AL91" s="29">
        <v>4</v>
      </c>
      <c r="AM91" s="28">
        <v>303</v>
      </c>
      <c r="AN91" s="22">
        <v>206</v>
      </c>
      <c r="AO91" s="22">
        <v>0</v>
      </c>
      <c r="AP91" s="22">
        <v>0</v>
      </c>
      <c r="AQ91" s="22">
        <v>60</v>
      </c>
      <c r="AR91" s="22">
        <v>3</v>
      </c>
      <c r="AS91" s="32">
        <v>0</v>
      </c>
      <c r="AT91" s="44">
        <v>5796</v>
      </c>
      <c r="AU91" s="48">
        <v>9428</v>
      </c>
      <c r="AV91" s="49">
        <v>3315</v>
      </c>
      <c r="AW91" s="21">
        <v>0</v>
      </c>
      <c r="AX91" s="50">
        <v>1246</v>
      </c>
      <c r="AY91" s="51">
        <v>622</v>
      </c>
      <c r="AZ91" s="22">
        <v>1</v>
      </c>
      <c r="BA91" s="52">
        <v>623</v>
      </c>
      <c r="BB91" s="40">
        <v>2923</v>
      </c>
      <c r="BC91" s="41">
        <v>3073</v>
      </c>
      <c r="BD91" s="42">
        <v>5996</v>
      </c>
      <c r="BE91" s="33">
        <v>7042</v>
      </c>
      <c r="BF91" s="53">
        <v>10674</v>
      </c>
      <c r="BG91" s="43">
        <v>0.48749166110740494</v>
      </c>
    </row>
    <row r="92" spans="1:59" ht="19.5" customHeight="1" x14ac:dyDescent="0.15">
      <c r="A92" s="15" t="s">
        <v>132</v>
      </c>
      <c r="B92" s="16">
        <v>1738</v>
      </c>
      <c r="C92" s="17">
        <v>8</v>
      </c>
      <c r="D92" s="17">
        <v>218</v>
      </c>
      <c r="E92" s="17">
        <v>203</v>
      </c>
      <c r="F92" s="18">
        <f t="shared" si="48"/>
        <v>2167</v>
      </c>
      <c r="G92" s="19">
        <v>3285</v>
      </c>
      <c r="H92" s="17">
        <v>3656</v>
      </c>
      <c r="I92" s="20">
        <f t="shared" si="49"/>
        <v>6941</v>
      </c>
      <c r="J92" s="19">
        <v>4</v>
      </c>
      <c r="K92" s="17">
        <v>39</v>
      </c>
      <c r="L92" s="20">
        <f t="shared" si="50"/>
        <v>43</v>
      </c>
      <c r="M92" s="21">
        <v>8</v>
      </c>
      <c r="N92" s="22">
        <v>0</v>
      </c>
      <c r="O92" s="22">
        <v>0</v>
      </c>
      <c r="P92" s="22">
        <v>3</v>
      </c>
      <c r="Q92" s="23">
        <v>17</v>
      </c>
      <c r="R92" s="17">
        <v>49</v>
      </c>
      <c r="S92" s="18">
        <f t="shared" si="51"/>
        <v>66</v>
      </c>
      <c r="T92" s="23">
        <v>3797</v>
      </c>
      <c r="U92" s="17">
        <v>1009</v>
      </c>
      <c r="V92" s="22">
        <v>0</v>
      </c>
      <c r="W92" s="20">
        <v>620</v>
      </c>
      <c r="X92" s="23">
        <v>96</v>
      </c>
      <c r="Y92" s="17">
        <v>27</v>
      </c>
      <c r="Z92" s="17">
        <v>0</v>
      </c>
      <c r="AA92" s="25">
        <v>0</v>
      </c>
      <c r="AB92" s="26">
        <f t="shared" si="52"/>
        <v>123</v>
      </c>
      <c r="AC92" s="27">
        <v>3</v>
      </c>
      <c r="AD92" s="28">
        <v>14</v>
      </c>
      <c r="AE92" s="29">
        <v>2</v>
      </c>
      <c r="AF92" s="28">
        <v>1374</v>
      </c>
      <c r="AG92" s="22">
        <v>1310</v>
      </c>
      <c r="AH92" s="22">
        <v>64</v>
      </c>
      <c r="AI92" s="22">
        <v>23</v>
      </c>
      <c r="AJ92" s="22">
        <v>0</v>
      </c>
      <c r="AK92" s="22">
        <v>0</v>
      </c>
      <c r="AL92" s="29">
        <v>0</v>
      </c>
      <c r="AM92" s="28">
        <v>184</v>
      </c>
      <c r="AN92" s="22">
        <v>104</v>
      </c>
      <c r="AO92" s="22">
        <v>0</v>
      </c>
      <c r="AP92" s="22">
        <v>0</v>
      </c>
      <c r="AQ92" s="22">
        <v>3</v>
      </c>
      <c r="AR92" s="22">
        <v>0</v>
      </c>
      <c r="AS92" s="32">
        <v>0</v>
      </c>
      <c r="AT92" s="44">
        <v>9201</v>
      </c>
      <c r="AU92" s="48">
        <v>14767</v>
      </c>
      <c r="AV92" s="49">
        <v>3914</v>
      </c>
      <c r="AW92" s="21">
        <v>1</v>
      </c>
      <c r="AX92" s="50">
        <v>3968</v>
      </c>
      <c r="AY92" s="51">
        <v>1739</v>
      </c>
      <c r="AZ92" s="22">
        <v>8</v>
      </c>
      <c r="BA92" s="52">
        <v>1747</v>
      </c>
      <c r="BB92" s="40">
        <v>7253</v>
      </c>
      <c r="BC92" s="41">
        <v>3656</v>
      </c>
      <c r="BD92" s="42">
        <v>10909</v>
      </c>
      <c r="BE92" s="33">
        <v>13170</v>
      </c>
      <c r="BF92" s="53">
        <v>18736</v>
      </c>
      <c r="BG92" s="43">
        <v>0.66486387386561552</v>
      </c>
    </row>
    <row r="93" spans="1:59" ht="19.5" customHeight="1" x14ac:dyDescent="0.15">
      <c r="A93" s="15" t="s">
        <v>133</v>
      </c>
      <c r="B93" s="16">
        <v>1572</v>
      </c>
      <c r="C93" s="17">
        <v>35</v>
      </c>
      <c r="D93" s="17">
        <v>266</v>
      </c>
      <c r="E93" s="17">
        <v>182</v>
      </c>
      <c r="F93" s="18">
        <f t="shared" si="48"/>
        <v>2055</v>
      </c>
      <c r="G93" s="19">
        <v>3497</v>
      </c>
      <c r="H93" s="17">
        <v>3489</v>
      </c>
      <c r="I93" s="20">
        <f t="shared" si="49"/>
        <v>6986</v>
      </c>
      <c r="J93" s="19">
        <v>0</v>
      </c>
      <c r="K93" s="17">
        <v>4</v>
      </c>
      <c r="L93" s="20">
        <f t="shared" si="50"/>
        <v>4</v>
      </c>
      <c r="M93" s="21">
        <v>8</v>
      </c>
      <c r="N93" s="22">
        <v>0</v>
      </c>
      <c r="O93" s="22">
        <v>0</v>
      </c>
      <c r="P93" s="22">
        <v>3</v>
      </c>
      <c r="Q93" s="23">
        <v>4</v>
      </c>
      <c r="R93" s="17">
        <v>21</v>
      </c>
      <c r="S93" s="18">
        <f t="shared" si="51"/>
        <v>25</v>
      </c>
      <c r="T93" s="23">
        <v>3814</v>
      </c>
      <c r="U93" s="17">
        <v>829</v>
      </c>
      <c r="V93" s="22">
        <v>0</v>
      </c>
      <c r="W93" s="20">
        <v>666</v>
      </c>
      <c r="X93" s="23">
        <v>70</v>
      </c>
      <c r="Y93" s="17">
        <v>18</v>
      </c>
      <c r="Z93" s="17">
        <v>0</v>
      </c>
      <c r="AA93" s="25">
        <v>0</v>
      </c>
      <c r="AB93" s="26">
        <f t="shared" si="52"/>
        <v>88</v>
      </c>
      <c r="AC93" s="27">
        <v>5</v>
      </c>
      <c r="AD93" s="28">
        <v>2</v>
      </c>
      <c r="AE93" s="29">
        <v>2</v>
      </c>
      <c r="AF93" s="28">
        <v>1487</v>
      </c>
      <c r="AG93" s="22">
        <v>1442</v>
      </c>
      <c r="AH93" s="22">
        <v>27</v>
      </c>
      <c r="AI93" s="22">
        <v>8</v>
      </c>
      <c r="AJ93" s="22">
        <v>0</v>
      </c>
      <c r="AK93" s="22">
        <v>0</v>
      </c>
      <c r="AL93" s="29">
        <v>0</v>
      </c>
      <c r="AM93" s="28">
        <v>1293</v>
      </c>
      <c r="AN93" s="22">
        <v>1009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4">
        <v>9073</v>
      </c>
      <c r="AU93" s="48">
        <v>15789</v>
      </c>
      <c r="AV93" s="49">
        <v>3718</v>
      </c>
      <c r="AW93" s="21">
        <v>1</v>
      </c>
      <c r="AX93" s="50">
        <v>3978</v>
      </c>
      <c r="AY93" s="51">
        <v>1573</v>
      </c>
      <c r="AZ93" s="22">
        <v>35</v>
      </c>
      <c r="BA93" s="52">
        <v>1608</v>
      </c>
      <c r="BB93" s="40">
        <v>7475</v>
      </c>
      <c r="BC93" s="41">
        <v>3489</v>
      </c>
      <c r="BD93" s="42">
        <v>10964</v>
      </c>
      <c r="BE93" s="33">
        <v>13052</v>
      </c>
      <c r="BF93" s="53">
        <v>19768</v>
      </c>
      <c r="BG93" s="43">
        <v>0.68177672382342214</v>
      </c>
    </row>
    <row r="94" spans="1:59" ht="19.5" customHeight="1" x14ac:dyDescent="0.15">
      <c r="A94" s="15" t="s">
        <v>134</v>
      </c>
      <c r="B94" s="16">
        <v>566</v>
      </c>
      <c r="C94" s="17">
        <v>15</v>
      </c>
      <c r="D94" s="17">
        <v>105</v>
      </c>
      <c r="E94" s="17">
        <v>86</v>
      </c>
      <c r="F94" s="18">
        <f t="shared" si="48"/>
        <v>772</v>
      </c>
      <c r="G94" s="19">
        <v>2098</v>
      </c>
      <c r="H94" s="17">
        <v>1789</v>
      </c>
      <c r="I94" s="20">
        <f t="shared" si="49"/>
        <v>3887</v>
      </c>
      <c r="J94" s="19">
        <v>0</v>
      </c>
      <c r="K94" s="17">
        <v>10</v>
      </c>
      <c r="L94" s="20">
        <f t="shared" si="50"/>
        <v>10</v>
      </c>
      <c r="M94" s="21">
        <v>2</v>
      </c>
      <c r="N94" s="22">
        <v>0</v>
      </c>
      <c r="O94" s="22">
        <v>0</v>
      </c>
      <c r="P94" s="22">
        <v>0</v>
      </c>
      <c r="Q94" s="23">
        <v>2</v>
      </c>
      <c r="R94" s="17">
        <v>24</v>
      </c>
      <c r="S94" s="18">
        <f t="shared" si="51"/>
        <v>26</v>
      </c>
      <c r="T94" s="23">
        <v>1547</v>
      </c>
      <c r="U94" s="17">
        <v>425</v>
      </c>
      <c r="V94" s="22">
        <v>0</v>
      </c>
      <c r="W94" s="20">
        <v>266</v>
      </c>
      <c r="X94" s="23">
        <v>31</v>
      </c>
      <c r="Y94" s="17">
        <v>9</v>
      </c>
      <c r="Z94" s="17">
        <v>0</v>
      </c>
      <c r="AA94" s="25">
        <v>0</v>
      </c>
      <c r="AB94" s="26">
        <f t="shared" si="52"/>
        <v>40</v>
      </c>
      <c r="AC94" s="27">
        <v>36</v>
      </c>
      <c r="AD94" s="28">
        <v>76</v>
      </c>
      <c r="AE94" s="29">
        <v>0</v>
      </c>
      <c r="AF94" s="28">
        <v>515</v>
      </c>
      <c r="AG94" s="22">
        <v>431</v>
      </c>
      <c r="AH94" s="22">
        <v>77</v>
      </c>
      <c r="AI94" s="22">
        <v>27</v>
      </c>
      <c r="AJ94" s="22">
        <v>0</v>
      </c>
      <c r="AK94" s="22">
        <v>0</v>
      </c>
      <c r="AL94" s="29">
        <v>3</v>
      </c>
      <c r="AM94" s="28">
        <v>165</v>
      </c>
      <c r="AN94" s="22">
        <v>71</v>
      </c>
      <c r="AO94" s="22">
        <v>0</v>
      </c>
      <c r="AP94" s="22">
        <v>0</v>
      </c>
      <c r="AQ94" s="22">
        <v>1</v>
      </c>
      <c r="AR94" s="22">
        <v>0</v>
      </c>
      <c r="AS94" s="32">
        <v>0</v>
      </c>
      <c r="AT94" s="44">
        <v>4696</v>
      </c>
      <c r="AU94" s="48">
        <v>7102</v>
      </c>
      <c r="AV94" s="49">
        <v>1902</v>
      </c>
      <c r="AW94" s="21">
        <v>1</v>
      </c>
      <c r="AX94" s="50">
        <v>1608</v>
      </c>
      <c r="AY94" s="51">
        <v>567</v>
      </c>
      <c r="AZ94" s="22">
        <v>15</v>
      </c>
      <c r="BA94" s="52">
        <v>582</v>
      </c>
      <c r="BB94" s="40">
        <v>3706</v>
      </c>
      <c r="BC94" s="41">
        <v>1789</v>
      </c>
      <c r="BD94" s="42">
        <v>5495</v>
      </c>
      <c r="BE94" s="33">
        <v>6305</v>
      </c>
      <c r="BF94" s="53">
        <v>8711</v>
      </c>
      <c r="BG94" s="43">
        <v>0.67443130118289352</v>
      </c>
    </row>
    <row r="95" spans="1:59" ht="19.5" customHeight="1" x14ac:dyDescent="0.15">
      <c r="A95" s="15" t="s">
        <v>135</v>
      </c>
      <c r="B95" s="16">
        <v>93</v>
      </c>
      <c r="C95" s="17">
        <v>0</v>
      </c>
      <c r="D95" s="17">
        <v>33</v>
      </c>
      <c r="E95" s="17">
        <v>9</v>
      </c>
      <c r="F95" s="18">
        <f t="shared" si="48"/>
        <v>135</v>
      </c>
      <c r="G95" s="19">
        <v>578</v>
      </c>
      <c r="H95" s="17">
        <v>306</v>
      </c>
      <c r="I95" s="20">
        <f t="shared" si="49"/>
        <v>884</v>
      </c>
      <c r="J95" s="19">
        <v>0</v>
      </c>
      <c r="K95" s="17">
        <v>0</v>
      </c>
      <c r="L95" s="20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3</v>
      </c>
      <c r="R95" s="17">
        <v>4</v>
      </c>
      <c r="S95" s="18">
        <f t="shared" si="51"/>
        <v>7</v>
      </c>
      <c r="T95" s="23">
        <v>225</v>
      </c>
      <c r="U95" s="17">
        <v>61</v>
      </c>
      <c r="V95" s="22">
        <v>0</v>
      </c>
      <c r="W95" s="20">
        <v>54</v>
      </c>
      <c r="X95" s="23">
        <v>10</v>
      </c>
      <c r="Y95" s="17">
        <v>4</v>
      </c>
      <c r="Z95" s="17">
        <v>0</v>
      </c>
      <c r="AA95" s="25">
        <v>0</v>
      </c>
      <c r="AB95" s="26">
        <f t="shared" si="52"/>
        <v>14</v>
      </c>
      <c r="AC95" s="27">
        <v>0</v>
      </c>
      <c r="AD95" s="28">
        <v>1</v>
      </c>
      <c r="AE95" s="29">
        <v>0</v>
      </c>
      <c r="AF95" s="28">
        <v>125</v>
      </c>
      <c r="AG95" s="22">
        <v>124</v>
      </c>
      <c r="AH95" s="22">
        <v>1</v>
      </c>
      <c r="AI95" s="22">
        <v>1</v>
      </c>
      <c r="AJ95" s="22">
        <v>0</v>
      </c>
      <c r="AK95" s="22">
        <v>0</v>
      </c>
      <c r="AL95" s="29">
        <v>0</v>
      </c>
      <c r="AM95" s="28">
        <v>2</v>
      </c>
      <c r="AN95" s="22">
        <v>2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4">
        <v>1028</v>
      </c>
      <c r="AU95" s="48">
        <v>1402</v>
      </c>
      <c r="AV95" s="49">
        <v>315</v>
      </c>
      <c r="AW95" s="21">
        <v>0</v>
      </c>
      <c r="AX95" s="50">
        <v>173</v>
      </c>
      <c r="AY95" s="51">
        <v>93</v>
      </c>
      <c r="AZ95" s="22">
        <v>0</v>
      </c>
      <c r="BA95" s="52">
        <v>93</v>
      </c>
      <c r="BB95" s="40">
        <v>751</v>
      </c>
      <c r="BC95" s="41">
        <v>306</v>
      </c>
      <c r="BD95" s="42">
        <v>1057</v>
      </c>
      <c r="BE95" s="33">
        <v>1201</v>
      </c>
      <c r="BF95" s="53">
        <v>1575</v>
      </c>
      <c r="BG95" s="43">
        <v>0.71050141911069065</v>
      </c>
    </row>
    <row r="96" spans="1:59" ht="19.5" customHeight="1" x14ac:dyDescent="0.15">
      <c r="A96" s="15" t="s">
        <v>136</v>
      </c>
      <c r="B96" s="16">
        <v>2936</v>
      </c>
      <c r="C96" s="17">
        <v>22</v>
      </c>
      <c r="D96" s="17">
        <v>490</v>
      </c>
      <c r="E96" s="17">
        <v>390</v>
      </c>
      <c r="F96" s="18">
        <f t="shared" si="48"/>
        <v>3838</v>
      </c>
      <c r="G96" s="19">
        <v>8734</v>
      </c>
      <c r="H96" s="17">
        <v>5396</v>
      </c>
      <c r="I96" s="20">
        <f t="shared" si="49"/>
        <v>14130</v>
      </c>
      <c r="J96" s="19">
        <v>0</v>
      </c>
      <c r="K96" s="17">
        <v>77</v>
      </c>
      <c r="L96" s="20">
        <f t="shared" si="50"/>
        <v>77</v>
      </c>
      <c r="M96" s="21">
        <v>9</v>
      </c>
      <c r="N96" s="22">
        <v>0</v>
      </c>
      <c r="O96" s="22">
        <v>0</v>
      </c>
      <c r="P96" s="22">
        <v>5</v>
      </c>
      <c r="Q96" s="23">
        <v>55</v>
      </c>
      <c r="R96" s="17">
        <v>59</v>
      </c>
      <c r="S96" s="18">
        <f t="shared" si="51"/>
        <v>114</v>
      </c>
      <c r="T96" s="23">
        <v>8055</v>
      </c>
      <c r="U96" s="17">
        <v>1372</v>
      </c>
      <c r="V96" s="22">
        <v>0</v>
      </c>
      <c r="W96" s="20">
        <v>1350</v>
      </c>
      <c r="X96" s="23">
        <v>253</v>
      </c>
      <c r="Y96" s="17">
        <v>64</v>
      </c>
      <c r="Z96" s="17">
        <v>0</v>
      </c>
      <c r="AA96" s="25">
        <v>0</v>
      </c>
      <c r="AB96" s="26">
        <f t="shared" si="52"/>
        <v>317</v>
      </c>
      <c r="AC96" s="27">
        <v>205</v>
      </c>
      <c r="AD96" s="28">
        <v>454</v>
      </c>
      <c r="AE96" s="29">
        <v>7</v>
      </c>
      <c r="AF96" s="28">
        <v>2924</v>
      </c>
      <c r="AG96" s="22">
        <v>2623</v>
      </c>
      <c r="AH96" s="22">
        <v>298</v>
      </c>
      <c r="AI96" s="22">
        <v>111</v>
      </c>
      <c r="AJ96" s="22">
        <v>0</v>
      </c>
      <c r="AK96" s="22">
        <v>0</v>
      </c>
      <c r="AL96" s="29">
        <v>0</v>
      </c>
      <c r="AM96" s="28">
        <v>853</v>
      </c>
      <c r="AN96" s="22">
        <v>525</v>
      </c>
      <c r="AO96" s="22">
        <v>0</v>
      </c>
      <c r="AP96" s="22">
        <v>0</v>
      </c>
      <c r="AQ96" s="22">
        <v>16</v>
      </c>
      <c r="AR96" s="22">
        <v>0</v>
      </c>
      <c r="AS96" s="32">
        <v>0</v>
      </c>
      <c r="AT96" s="44">
        <v>18174</v>
      </c>
      <c r="AU96" s="48">
        <v>31119</v>
      </c>
      <c r="AV96" s="49">
        <v>5894</v>
      </c>
      <c r="AW96" s="21">
        <v>479</v>
      </c>
      <c r="AX96" s="50">
        <v>7838</v>
      </c>
      <c r="AY96" s="51">
        <v>3415</v>
      </c>
      <c r="AZ96" s="22">
        <v>22</v>
      </c>
      <c r="BA96" s="52">
        <v>3437</v>
      </c>
      <c r="BB96" s="40">
        <v>16572</v>
      </c>
      <c r="BC96" s="41">
        <v>5396</v>
      </c>
      <c r="BD96" s="42">
        <v>21968</v>
      </c>
      <c r="BE96" s="33">
        <v>26491</v>
      </c>
      <c r="BF96" s="53">
        <v>39436</v>
      </c>
      <c r="BG96" s="43">
        <v>0.75436999271667882</v>
      </c>
    </row>
    <row r="97" spans="1:59" ht="19.5" customHeight="1" x14ac:dyDescent="0.15">
      <c r="A97" s="15" t="s">
        <v>137</v>
      </c>
      <c r="B97" s="16">
        <v>2162</v>
      </c>
      <c r="C97" s="17">
        <v>5</v>
      </c>
      <c r="D97" s="17">
        <v>346</v>
      </c>
      <c r="E97" s="17">
        <v>287</v>
      </c>
      <c r="F97" s="18">
        <f t="shared" si="48"/>
        <v>2800</v>
      </c>
      <c r="G97" s="19">
        <v>5195</v>
      </c>
      <c r="H97" s="17">
        <v>4305</v>
      </c>
      <c r="I97" s="20">
        <f t="shared" si="49"/>
        <v>9500</v>
      </c>
      <c r="J97" s="19">
        <v>0</v>
      </c>
      <c r="K97" s="17">
        <v>36</v>
      </c>
      <c r="L97" s="20">
        <f t="shared" si="50"/>
        <v>36</v>
      </c>
      <c r="M97" s="21">
        <v>5</v>
      </c>
      <c r="N97" s="22">
        <v>0</v>
      </c>
      <c r="O97" s="22">
        <v>0</v>
      </c>
      <c r="P97" s="22">
        <v>3</v>
      </c>
      <c r="Q97" s="23">
        <v>24</v>
      </c>
      <c r="R97" s="17">
        <v>45</v>
      </c>
      <c r="S97" s="18">
        <f t="shared" si="51"/>
        <v>69</v>
      </c>
      <c r="T97" s="23">
        <v>5221</v>
      </c>
      <c r="U97" s="17">
        <v>735</v>
      </c>
      <c r="V97" s="22">
        <v>0</v>
      </c>
      <c r="W97" s="20">
        <v>979</v>
      </c>
      <c r="X97" s="23">
        <v>143</v>
      </c>
      <c r="Y97" s="17">
        <v>31</v>
      </c>
      <c r="Z97" s="17">
        <v>0</v>
      </c>
      <c r="AA97" s="25">
        <v>0</v>
      </c>
      <c r="AB97" s="26">
        <f t="shared" si="52"/>
        <v>174</v>
      </c>
      <c r="AC97" s="27">
        <v>4</v>
      </c>
      <c r="AD97" s="28">
        <v>53</v>
      </c>
      <c r="AE97" s="29">
        <v>8</v>
      </c>
      <c r="AF97" s="28">
        <v>1947</v>
      </c>
      <c r="AG97" s="22">
        <v>1761</v>
      </c>
      <c r="AH97" s="22">
        <v>161</v>
      </c>
      <c r="AI97" s="22">
        <v>101</v>
      </c>
      <c r="AJ97" s="22">
        <v>0</v>
      </c>
      <c r="AK97" s="22">
        <v>0</v>
      </c>
      <c r="AL97" s="29">
        <v>0</v>
      </c>
      <c r="AM97" s="28">
        <v>610</v>
      </c>
      <c r="AN97" s="22">
        <v>417</v>
      </c>
      <c r="AO97" s="22">
        <v>0</v>
      </c>
      <c r="AP97" s="22">
        <v>0</v>
      </c>
      <c r="AQ97" s="22">
        <v>4</v>
      </c>
      <c r="AR97" s="22">
        <v>0</v>
      </c>
      <c r="AS97" s="32">
        <v>0</v>
      </c>
      <c r="AT97" s="44">
        <v>12437</v>
      </c>
      <c r="AU97" s="48">
        <v>20527</v>
      </c>
      <c r="AV97" s="49">
        <v>4638</v>
      </c>
      <c r="AW97" s="21">
        <v>0</v>
      </c>
      <c r="AX97" s="50">
        <v>4789</v>
      </c>
      <c r="AY97" s="51">
        <v>2162</v>
      </c>
      <c r="AZ97" s="22">
        <v>5</v>
      </c>
      <c r="BA97" s="52">
        <v>2167</v>
      </c>
      <c r="BB97" s="40">
        <v>9984</v>
      </c>
      <c r="BC97" s="41">
        <v>4305</v>
      </c>
      <c r="BD97" s="42">
        <v>14289</v>
      </c>
      <c r="BE97" s="33">
        <v>17226</v>
      </c>
      <c r="BF97" s="53">
        <v>25316</v>
      </c>
      <c r="BG97" s="43">
        <v>0.69871929456225068</v>
      </c>
    </row>
    <row r="98" spans="1:59" ht="19.5" customHeight="1" x14ac:dyDescent="0.15">
      <c r="A98" s="15" t="s">
        <v>138</v>
      </c>
      <c r="B98" s="16">
        <v>1751</v>
      </c>
      <c r="C98" s="17">
        <v>18</v>
      </c>
      <c r="D98" s="17">
        <v>409</v>
      </c>
      <c r="E98" s="17">
        <v>240</v>
      </c>
      <c r="F98" s="18">
        <f t="shared" si="48"/>
        <v>2418</v>
      </c>
      <c r="G98" s="19">
        <v>5335</v>
      </c>
      <c r="H98" s="17">
        <v>4594</v>
      </c>
      <c r="I98" s="20">
        <f t="shared" si="49"/>
        <v>9929</v>
      </c>
      <c r="J98" s="19">
        <v>13</v>
      </c>
      <c r="K98" s="17">
        <v>33</v>
      </c>
      <c r="L98" s="20">
        <f t="shared" si="50"/>
        <v>46</v>
      </c>
      <c r="M98" s="21">
        <v>15</v>
      </c>
      <c r="N98" s="22">
        <v>0</v>
      </c>
      <c r="O98" s="22">
        <v>0</v>
      </c>
      <c r="P98" s="22">
        <v>2</v>
      </c>
      <c r="Q98" s="23">
        <v>13</v>
      </c>
      <c r="R98" s="17">
        <v>24</v>
      </c>
      <c r="S98" s="18">
        <f t="shared" si="51"/>
        <v>37</v>
      </c>
      <c r="T98" s="23">
        <v>5229</v>
      </c>
      <c r="U98" s="17">
        <v>909</v>
      </c>
      <c r="V98" s="22">
        <v>0</v>
      </c>
      <c r="W98" s="20">
        <v>882</v>
      </c>
      <c r="X98" s="23">
        <v>158</v>
      </c>
      <c r="Y98" s="17">
        <v>38</v>
      </c>
      <c r="Z98" s="17">
        <v>0</v>
      </c>
      <c r="AA98" s="25">
        <v>0</v>
      </c>
      <c r="AB98" s="26">
        <f t="shared" si="52"/>
        <v>196</v>
      </c>
      <c r="AC98" s="27">
        <v>11</v>
      </c>
      <c r="AD98" s="28">
        <v>126</v>
      </c>
      <c r="AE98" s="29">
        <v>1</v>
      </c>
      <c r="AF98" s="28">
        <v>1944</v>
      </c>
      <c r="AG98" s="22">
        <v>1453</v>
      </c>
      <c r="AH98" s="22">
        <v>480</v>
      </c>
      <c r="AI98" s="22">
        <v>275</v>
      </c>
      <c r="AJ98" s="22">
        <v>0</v>
      </c>
      <c r="AK98" s="22">
        <v>0</v>
      </c>
      <c r="AL98" s="29">
        <v>0</v>
      </c>
      <c r="AM98" s="28">
        <v>634</v>
      </c>
      <c r="AN98" s="22">
        <v>273</v>
      </c>
      <c r="AO98" s="22">
        <v>0</v>
      </c>
      <c r="AP98" s="22">
        <v>0</v>
      </c>
      <c r="AQ98" s="22">
        <v>4</v>
      </c>
      <c r="AR98" s="22">
        <v>3</v>
      </c>
      <c r="AS98" s="32">
        <v>0</v>
      </c>
      <c r="AT98" s="44">
        <v>12445</v>
      </c>
      <c r="AU98" s="48">
        <v>20630</v>
      </c>
      <c r="AV98" s="49">
        <v>4900</v>
      </c>
      <c r="AW98" s="21">
        <v>0</v>
      </c>
      <c r="AX98" s="50">
        <v>6024</v>
      </c>
      <c r="AY98" s="51">
        <v>1751</v>
      </c>
      <c r="AZ98" s="22">
        <v>18</v>
      </c>
      <c r="BA98" s="52">
        <v>1769</v>
      </c>
      <c r="BB98" s="40">
        <v>11359</v>
      </c>
      <c r="BC98" s="41">
        <v>4594</v>
      </c>
      <c r="BD98" s="42">
        <v>15953</v>
      </c>
      <c r="BE98" s="33">
        <v>18469</v>
      </c>
      <c r="BF98" s="53">
        <v>26654</v>
      </c>
      <c r="BG98" s="43">
        <v>0.71202908543847554</v>
      </c>
    </row>
    <row r="99" spans="1:59" ht="19.5" customHeight="1" x14ac:dyDescent="0.15">
      <c r="A99" s="15" t="s">
        <v>139</v>
      </c>
      <c r="B99" s="16">
        <v>1995</v>
      </c>
      <c r="C99" s="17">
        <v>2</v>
      </c>
      <c r="D99" s="17">
        <v>544</v>
      </c>
      <c r="E99" s="17">
        <v>383</v>
      </c>
      <c r="F99" s="18">
        <f t="shared" si="48"/>
        <v>2924</v>
      </c>
      <c r="G99" s="19">
        <v>9469</v>
      </c>
      <c r="H99" s="17">
        <v>4972</v>
      </c>
      <c r="I99" s="20">
        <f t="shared" si="49"/>
        <v>14441</v>
      </c>
      <c r="J99" s="19">
        <v>1</v>
      </c>
      <c r="K99" s="17">
        <v>84</v>
      </c>
      <c r="L99" s="20">
        <f t="shared" si="50"/>
        <v>85</v>
      </c>
      <c r="M99" s="21">
        <v>20</v>
      </c>
      <c r="N99" s="22">
        <v>0</v>
      </c>
      <c r="O99" s="22">
        <v>0</v>
      </c>
      <c r="P99" s="22">
        <v>9</v>
      </c>
      <c r="Q99" s="23">
        <v>43</v>
      </c>
      <c r="R99" s="17">
        <v>52</v>
      </c>
      <c r="S99" s="18">
        <f t="shared" si="51"/>
        <v>95</v>
      </c>
      <c r="T99" s="23">
        <v>7593</v>
      </c>
      <c r="U99" s="17">
        <v>1150</v>
      </c>
      <c r="V99" s="22">
        <v>0</v>
      </c>
      <c r="W99" s="20">
        <v>1133</v>
      </c>
      <c r="X99" s="23">
        <v>253</v>
      </c>
      <c r="Y99" s="17">
        <v>51</v>
      </c>
      <c r="Z99" s="17">
        <v>0</v>
      </c>
      <c r="AA99" s="25">
        <v>0</v>
      </c>
      <c r="AB99" s="26">
        <f t="shared" si="52"/>
        <v>304</v>
      </c>
      <c r="AC99" s="27">
        <v>39</v>
      </c>
      <c r="AD99" s="28">
        <v>68</v>
      </c>
      <c r="AE99" s="29">
        <v>1</v>
      </c>
      <c r="AF99" s="28">
        <v>2581</v>
      </c>
      <c r="AG99" s="22">
        <v>2481</v>
      </c>
      <c r="AH99" s="22">
        <v>78</v>
      </c>
      <c r="AI99" s="22">
        <v>34</v>
      </c>
      <c r="AJ99" s="22">
        <v>0</v>
      </c>
      <c r="AK99" s="22">
        <v>0</v>
      </c>
      <c r="AL99" s="29">
        <v>0</v>
      </c>
      <c r="AM99" s="28">
        <v>328</v>
      </c>
      <c r="AN99" s="22">
        <v>186</v>
      </c>
      <c r="AO99" s="22">
        <v>0</v>
      </c>
      <c r="AP99" s="22">
        <v>0</v>
      </c>
      <c r="AQ99" s="22">
        <v>3</v>
      </c>
      <c r="AR99" s="22">
        <v>0</v>
      </c>
      <c r="AS99" s="32">
        <v>0</v>
      </c>
      <c r="AT99" s="44">
        <v>17489</v>
      </c>
      <c r="AU99" s="48">
        <v>28501</v>
      </c>
      <c r="AV99" s="49">
        <v>5461</v>
      </c>
      <c r="AW99" s="21">
        <v>494</v>
      </c>
      <c r="AX99" s="50">
        <v>6820</v>
      </c>
      <c r="AY99" s="51">
        <v>2489</v>
      </c>
      <c r="AZ99" s="22">
        <v>2</v>
      </c>
      <c r="BA99" s="52">
        <v>2491</v>
      </c>
      <c r="BB99" s="40">
        <v>16289</v>
      </c>
      <c r="BC99" s="41">
        <v>4972</v>
      </c>
      <c r="BD99" s="42">
        <v>21261</v>
      </c>
      <c r="BE99" s="33">
        <v>24803</v>
      </c>
      <c r="BF99" s="53">
        <v>35815</v>
      </c>
      <c r="BG99" s="43">
        <v>0.76614458398005736</v>
      </c>
    </row>
    <row r="100" spans="1:59" ht="19.5" customHeight="1" thickBot="1" x14ac:dyDescent="0.2">
      <c r="A100" s="87" t="s">
        <v>140</v>
      </c>
      <c r="B100" s="45">
        <v>127</v>
      </c>
      <c r="C100" s="46">
        <v>1</v>
      </c>
      <c r="D100" s="46">
        <v>106</v>
      </c>
      <c r="E100" s="46">
        <v>60</v>
      </c>
      <c r="F100" s="88">
        <f t="shared" si="48"/>
        <v>294</v>
      </c>
      <c r="G100" s="89">
        <v>1435</v>
      </c>
      <c r="H100" s="46">
        <v>578</v>
      </c>
      <c r="I100" s="90">
        <f t="shared" si="49"/>
        <v>2013</v>
      </c>
      <c r="J100" s="89">
        <v>0</v>
      </c>
      <c r="K100" s="46">
        <v>0</v>
      </c>
      <c r="L100" s="90">
        <f t="shared" si="50"/>
        <v>0</v>
      </c>
      <c r="M100" s="91">
        <v>1</v>
      </c>
      <c r="N100" s="92">
        <v>0</v>
      </c>
      <c r="O100" s="92">
        <v>0</v>
      </c>
      <c r="P100" s="92">
        <v>1</v>
      </c>
      <c r="Q100" s="93">
        <v>5</v>
      </c>
      <c r="R100" s="46">
        <v>21</v>
      </c>
      <c r="S100" s="88">
        <f t="shared" si="51"/>
        <v>26</v>
      </c>
      <c r="T100" s="93">
        <v>677</v>
      </c>
      <c r="U100" s="46">
        <v>240</v>
      </c>
      <c r="V100" s="92">
        <v>1</v>
      </c>
      <c r="W100" s="90">
        <v>105</v>
      </c>
      <c r="X100" s="93">
        <v>30</v>
      </c>
      <c r="Y100" s="46">
        <v>2</v>
      </c>
      <c r="Z100" s="46">
        <v>0</v>
      </c>
      <c r="AA100" s="94">
        <v>0</v>
      </c>
      <c r="AB100" s="47">
        <f t="shared" si="52"/>
        <v>32</v>
      </c>
      <c r="AC100" s="95">
        <v>0</v>
      </c>
      <c r="AD100" s="96">
        <v>0</v>
      </c>
      <c r="AE100" s="97">
        <v>0</v>
      </c>
      <c r="AF100" s="96">
        <v>384</v>
      </c>
      <c r="AG100" s="92">
        <v>382</v>
      </c>
      <c r="AH100" s="92">
        <v>2</v>
      </c>
      <c r="AI100" s="92">
        <v>0</v>
      </c>
      <c r="AJ100" s="92">
        <v>0</v>
      </c>
      <c r="AK100" s="92">
        <v>0</v>
      </c>
      <c r="AL100" s="97">
        <v>0</v>
      </c>
      <c r="AM100" s="96">
        <v>91</v>
      </c>
      <c r="AN100" s="92">
        <v>0</v>
      </c>
      <c r="AO100" s="92">
        <v>0</v>
      </c>
      <c r="AP100" s="92">
        <v>0</v>
      </c>
      <c r="AQ100" s="92">
        <v>0</v>
      </c>
      <c r="AR100" s="92">
        <v>0</v>
      </c>
      <c r="AS100" s="98">
        <v>0</v>
      </c>
      <c r="AT100" s="49">
        <v>2314</v>
      </c>
      <c r="AU100" s="48">
        <v>3524</v>
      </c>
      <c r="AV100" s="49">
        <v>640</v>
      </c>
      <c r="AW100" s="101">
        <v>0</v>
      </c>
      <c r="AX100" s="50">
        <v>16</v>
      </c>
      <c r="AY100" s="102">
        <v>127</v>
      </c>
      <c r="AZ100" s="92">
        <v>1</v>
      </c>
      <c r="BA100" s="103">
        <v>128</v>
      </c>
      <c r="BB100" s="54">
        <v>1451</v>
      </c>
      <c r="BC100" s="55">
        <v>578</v>
      </c>
      <c r="BD100" s="56">
        <v>2029</v>
      </c>
      <c r="BE100" s="57">
        <v>2330</v>
      </c>
      <c r="BF100" s="58">
        <v>3540</v>
      </c>
      <c r="BG100" s="59">
        <v>0.71513060620995561</v>
      </c>
    </row>
    <row r="101" spans="1:59" ht="19.5" customHeight="1" thickTop="1" thickBot="1" x14ac:dyDescent="0.2">
      <c r="A101" s="60" t="s">
        <v>60</v>
      </c>
      <c r="B101" s="61">
        <f>SUM(B88:B100)</f>
        <v>19571</v>
      </c>
      <c r="C101" s="62">
        <f t="shared" ref="C101:AS101" si="53">SUM(C88:C100)</f>
        <v>135</v>
      </c>
      <c r="D101" s="62">
        <f t="shared" si="53"/>
        <v>3617</v>
      </c>
      <c r="E101" s="62">
        <f t="shared" si="53"/>
        <v>2917</v>
      </c>
      <c r="F101" s="63">
        <f t="shared" si="53"/>
        <v>26240</v>
      </c>
      <c r="G101" s="64">
        <f t="shared" si="53"/>
        <v>53011</v>
      </c>
      <c r="H101" s="62">
        <f t="shared" si="53"/>
        <v>44796</v>
      </c>
      <c r="I101" s="65">
        <f t="shared" si="53"/>
        <v>97807</v>
      </c>
      <c r="J101" s="64">
        <f t="shared" si="53"/>
        <v>24</v>
      </c>
      <c r="K101" s="62">
        <f t="shared" si="53"/>
        <v>831</v>
      </c>
      <c r="L101" s="65">
        <f t="shared" si="53"/>
        <v>855</v>
      </c>
      <c r="M101" s="67">
        <f t="shared" si="53"/>
        <v>102</v>
      </c>
      <c r="N101" s="68">
        <f t="shared" si="53"/>
        <v>1</v>
      </c>
      <c r="O101" s="68">
        <f t="shared" si="53"/>
        <v>0</v>
      </c>
      <c r="P101" s="68">
        <f t="shared" si="53"/>
        <v>36</v>
      </c>
      <c r="Q101" s="69">
        <f t="shared" si="53"/>
        <v>240</v>
      </c>
      <c r="R101" s="62">
        <f t="shared" si="53"/>
        <v>595</v>
      </c>
      <c r="S101" s="63">
        <f t="shared" si="53"/>
        <v>835</v>
      </c>
      <c r="T101" s="69">
        <f t="shared" si="53"/>
        <v>54659</v>
      </c>
      <c r="U101" s="62">
        <f t="shared" si="53"/>
        <v>13388</v>
      </c>
      <c r="V101" s="68">
        <f t="shared" si="53"/>
        <v>1</v>
      </c>
      <c r="W101" s="65">
        <f t="shared" si="53"/>
        <v>8449</v>
      </c>
      <c r="X101" s="69">
        <f t="shared" si="53"/>
        <v>1528</v>
      </c>
      <c r="Y101" s="62">
        <f t="shared" si="53"/>
        <v>356</v>
      </c>
      <c r="Z101" s="62">
        <f t="shared" si="53"/>
        <v>1</v>
      </c>
      <c r="AA101" s="70">
        <f t="shared" si="53"/>
        <v>0</v>
      </c>
      <c r="AB101" s="71">
        <f t="shared" si="53"/>
        <v>1885</v>
      </c>
      <c r="AC101" s="72">
        <f t="shared" si="53"/>
        <v>1305</v>
      </c>
      <c r="AD101" s="73">
        <f t="shared" si="53"/>
        <v>960</v>
      </c>
      <c r="AE101" s="74">
        <f t="shared" si="53"/>
        <v>36</v>
      </c>
      <c r="AF101" s="73">
        <f t="shared" si="53"/>
        <v>19759</v>
      </c>
      <c r="AG101" s="68">
        <f t="shared" si="53"/>
        <v>17994</v>
      </c>
      <c r="AH101" s="68">
        <f t="shared" si="53"/>
        <v>1534</v>
      </c>
      <c r="AI101" s="68">
        <f t="shared" si="53"/>
        <v>779</v>
      </c>
      <c r="AJ101" s="68">
        <f t="shared" si="53"/>
        <v>0</v>
      </c>
      <c r="AK101" s="68">
        <f t="shared" si="53"/>
        <v>0</v>
      </c>
      <c r="AL101" s="74">
        <f t="shared" si="53"/>
        <v>62</v>
      </c>
      <c r="AM101" s="73">
        <f t="shared" si="53"/>
        <v>6101</v>
      </c>
      <c r="AN101" s="68">
        <f t="shared" si="53"/>
        <v>3822</v>
      </c>
      <c r="AO101" s="68">
        <f t="shared" si="53"/>
        <v>0</v>
      </c>
      <c r="AP101" s="68">
        <f t="shared" si="53"/>
        <v>0</v>
      </c>
      <c r="AQ101" s="68">
        <f t="shared" si="53"/>
        <v>763</v>
      </c>
      <c r="AR101" s="68">
        <f t="shared" si="53"/>
        <v>17</v>
      </c>
      <c r="AS101" s="75">
        <f t="shared" si="53"/>
        <v>0</v>
      </c>
      <c r="AT101" s="66">
        <v>125637</v>
      </c>
      <c r="AU101" s="76">
        <v>211957</v>
      </c>
      <c r="AV101" s="66">
        <v>48781</v>
      </c>
      <c r="AW101" s="67">
        <v>1359</v>
      </c>
      <c r="AX101" s="77">
        <v>53303</v>
      </c>
      <c r="AY101" s="78">
        <v>20930</v>
      </c>
      <c r="AZ101" s="68">
        <v>135</v>
      </c>
      <c r="BA101" s="79">
        <v>21065</v>
      </c>
      <c r="BB101" s="80">
        <v>106314</v>
      </c>
      <c r="BC101" s="81">
        <v>44796</v>
      </c>
      <c r="BD101" s="82">
        <v>151110</v>
      </c>
      <c r="BE101" s="66">
        <v>180299</v>
      </c>
      <c r="BF101" s="76">
        <v>266619</v>
      </c>
      <c r="BG101" s="83">
        <v>0.70355370260075445</v>
      </c>
    </row>
    <row r="102" spans="1:59" ht="19.5" customHeight="1" thickTop="1" x14ac:dyDescent="0.15">
      <c r="A102" s="15" t="s">
        <v>141</v>
      </c>
      <c r="B102" s="16">
        <v>2063</v>
      </c>
      <c r="C102" s="17">
        <v>4</v>
      </c>
      <c r="D102" s="17">
        <v>750</v>
      </c>
      <c r="E102" s="17">
        <v>1046</v>
      </c>
      <c r="F102" s="18">
        <f t="shared" ref="F102:F104" si="54">SUM(B102:E102)</f>
        <v>3863</v>
      </c>
      <c r="G102" s="19">
        <v>6347</v>
      </c>
      <c r="H102" s="17">
        <v>5680</v>
      </c>
      <c r="I102" s="20">
        <f t="shared" ref="I102:I104" si="55">SUM(G102:H102)</f>
        <v>12027</v>
      </c>
      <c r="J102" s="19">
        <v>4</v>
      </c>
      <c r="K102" s="17">
        <v>80</v>
      </c>
      <c r="L102" s="20">
        <f t="shared" ref="L102:L104" si="56">SUM(J102:K102)</f>
        <v>84</v>
      </c>
      <c r="M102" s="21">
        <v>26</v>
      </c>
      <c r="N102" s="22">
        <v>0</v>
      </c>
      <c r="O102" s="22">
        <v>0</v>
      </c>
      <c r="P102" s="22">
        <v>7</v>
      </c>
      <c r="Q102" s="23">
        <v>49</v>
      </c>
      <c r="R102" s="17">
        <v>81</v>
      </c>
      <c r="S102" s="18">
        <f t="shared" ref="S102:S104" si="57">SUM(Q102:R102)</f>
        <v>130</v>
      </c>
      <c r="T102" s="23">
        <v>8344</v>
      </c>
      <c r="U102" s="17">
        <v>1049</v>
      </c>
      <c r="V102" s="22">
        <v>0</v>
      </c>
      <c r="W102" s="20">
        <v>912</v>
      </c>
      <c r="X102" s="23">
        <v>364</v>
      </c>
      <c r="Y102" s="17">
        <v>53</v>
      </c>
      <c r="Z102" s="17">
        <v>0</v>
      </c>
      <c r="AA102" s="25">
        <v>0</v>
      </c>
      <c r="AB102" s="26">
        <f t="shared" ref="AB102:AB104" si="58">SUM(X102:AA102)</f>
        <v>417</v>
      </c>
      <c r="AC102" s="27">
        <v>98</v>
      </c>
      <c r="AD102" s="28">
        <v>229</v>
      </c>
      <c r="AE102" s="29">
        <v>1</v>
      </c>
      <c r="AF102" s="28">
        <v>2936</v>
      </c>
      <c r="AG102" s="22">
        <v>2575</v>
      </c>
      <c r="AH102" s="22">
        <v>357</v>
      </c>
      <c r="AI102" s="22">
        <v>90</v>
      </c>
      <c r="AJ102" s="22">
        <v>0</v>
      </c>
      <c r="AK102" s="22">
        <v>0</v>
      </c>
      <c r="AL102" s="29">
        <v>4</v>
      </c>
      <c r="AM102" s="28">
        <v>249</v>
      </c>
      <c r="AN102" s="22">
        <v>97</v>
      </c>
      <c r="AO102" s="22">
        <v>0</v>
      </c>
      <c r="AP102" s="22">
        <v>0</v>
      </c>
      <c r="AQ102" s="22">
        <v>1</v>
      </c>
      <c r="AR102" s="22">
        <v>1</v>
      </c>
      <c r="AS102" s="32">
        <v>0</v>
      </c>
      <c r="AT102" s="33">
        <v>16093</v>
      </c>
      <c r="AU102" s="34">
        <v>28499</v>
      </c>
      <c r="AV102" s="35">
        <v>6836</v>
      </c>
      <c r="AW102" s="21">
        <v>3</v>
      </c>
      <c r="AX102" s="50">
        <v>5918</v>
      </c>
      <c r="AY102" s="51">
        <v>2066</v>
      </c>
      <c r="AZ102" s="22">
        <v>4</v>
      </c>
      <c r="BA102" s="52">
        <v>2070</v>
      </c>
      <c r="BB102" s="40">
        <v>12265</v>
      </c>
      <c r="BC102" s="41">
        <v>5680</v>
      </c>
      <c r="BD102" s="42">
        <v>17945</v>
      </c>
      <c r="BE102" s="33">
        <v>22014</v>
      </c>
      <c r="BF102" s="85">
        <v>34420</v>
      </c>
      <c r="BG102" s="86">
        <v>0.68347729172471439</v>
      </c>
    </row>
    <row r="103" spans="1:59" ht="19.5" customHeight="1" x14ac:dyDescent="0.15">
      <c r="A103" s="15" t="s">
        <v>142</v>
      </c>
      <c r="B103" s="16">
        <v>89</v>
      </c>
      <c r="C103" s="17">
        <v>0</v>
      </c>
      <c r="D103" s="17">
        <v>16</v>
      </c>
      <c r="E103" s="17">
        <v>71</v>
      </c>
      <c r="F103" s="18">
        <f t="shared" si="54"/>
        <v>176</v>
      </c>
      <c r="G103" s="19">
        <v>408</v>
      </c>
      <c r="H103" s="17">
        <v>588</v>
      </c>
      <c r="I103" s="20">
        <f t="shared" si="55"/>
        <v>996</v>
      </c>
      <c r="J103" s="19">
        <v>0</v>
      </c>
      <c r="K103" s="17">
        <v>0</v>
      </c>
      <c r="L103" s="20">
        <f t="shared" si="56"/>
        <v>0</v>
      </c>
      <c r="M103" s="21">
        <v>1</v>
      </c>
      <c r="N103" s="22">
        <v>0</v>
      </c>
      <c r="O103" s="22">
        <v>0</v>
      </c>
      <c r="P103" s="22">
        <v>0</v>
      </c>
      <c r="Q103" s="23">
        <v>3</v>
      </c>
      <c r="R103" s="17">
        <v>1</v>
      </c>
      <c r="S103" s="18">
        <f t="shared" si="57"/>
        <v>4</v>
      </c>
      <c r="T103" s="23">
        <v>427</v>
      </c>
      <c r="U103" s="17">
        <v>137</v>
      </c>
      <c r="V103" s="22">
        <v>0</v>
      </c>
      <c r="W103" s="20">
        <v>54</v>
      </c>
      <c r="X103" s="23">
        <v>25</v>
      </c>
      <c r="Y103" s="17">
        <v>6</v>
      </c>
      <c r="Z103" s="17">
        <v>0</v>
      </c>
      <c r="AA103" s="25">
        <v>0</v>
      </c>
      <c r="AB103" s="26">
        <f t="shared" si="58"/>
        <v>31</v>
      </c>
      <c r="AC103" s="27">
        <v>0</v>
      </c>
      <c r="AD103" s="28">
        <v>7</v>
      </c>
      <c r="AE103" s="29">
        <v>0</v>
      </c>
      <c r="AF103" s="28">
        <v>286</v>
      </c>
      <c r="AG103" s="22">
        <v>286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146</v>
      </c>
      <c r="AN103" s="22">
        <v>43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4">
        <v>1182</v>
      </c>
      <c r="AU103" s="48">
        <v>2083</v>
      </c>
      <c r="AV103" s="49">
        <v>660</v>
      </c>
      <c r="AW103" s="21">
        <v>0</v>
      </c>
      <c r="AX103" s="50">
        <v>94</v>
      </c>
      <c r="AY103" s="51">
        <v>89</v>
      </c>
      <c r="AZ103" s="22">
        <v>0</v>
      </c>
      <c r="BA103" s="52">
        <v>89</v>
      </c>
      <c r="BB103" s="40">
        <v>502</v>
      </c>
      <c r="BC103" s="41">
        <v>588</v>
      </c>
      <c r="BD103" s="42">
        <v>1090</v>
      </c>
      <c r="BE103" s="33">
        <v>1276</v>
      </c>
      <c r="BF103" s="53">
        <v>2177</v>
      </c>
      <c r="BG103" s="43">
        <v>0.46055045871559636</v>
      </c>
    </row>
    <row r="104" spans="1:59" ht="19.5" customHeight="1" thickBot="1" x14ac:dyDescent="0.2">
      <c r="A104" s="87" t="s">
        <v>143</v>
      </c>
      <c r="B104" s="45">
        <v>85</v>
      </c>
      <c r="C104" s="46">
        <v>0</v>
      </c>
      <c r="D104" s="46">
        <v>17</v>
      </c>
      <c r="E104" s="46">
        <v>48</v>
      </c>
      <c r="F104" s="88">
        <f t="shared" si="54"/>
        <v>150</v>
      </c>
      <c r="G104" s="89">
        <v>425</v>
      </c>
      <c r="H104" s="46">
        <v>453</v>
      </c>
      <c r="I104" s="90">
        <f t="shared" si="55"/>
        <v>878</v>
      </c>
      <c r="J104" s="89">
        <v>0</v>
      </c>
      <c r="K104" s="46">
        <v>1</v>
      </c>
      <c r="L104" s="90">
        <f t="shared" si="56"/>
        <v>1</v>
      </c>
      <c r="M104" s="91">
        <v>2</v>
      </c>
      <c r="N104" s="92">
        <v>1</v>
      </c>
      <c r="O104" s="92">
        <v>0</v>
      </c>
      <c r="P104" s="92">
        <v>0</v>
      </c>
      <c r="Q104" s="93">
        <v>6</v>
      </c>
      <c r="R104" s="46">
        <v>11</v>
      </c>
      <c r="S104" s="88">
        <f t="shared" si="57"/>
        <v>17</v>
      </c>
      <c r="T104" s="93">
        <v>480</v>
      </c>
      <c r="U104" s="46">
        <v>122</v>
      </c>
      <c r="V104" s="92">
        <v>0</v>
      </c>
      <c r="W104" s="90">
        <v>55</v>
      </c>
      <c r="X104" s="93">
        <v>27</v>
      </c>
      <c r="Y104" s="46">
        <v>2</v>
      </c>
      <c r="Z104" s="46">
        <v>0</v>
      </c>
      <c r="AA104" s="94">
        <v>0</v>
      </c>
      <c r="AB104" s="47">
        <f t="shared" si="58"/>
        <v>29</v>
      </c>
      <c r="AC104" s="95">
        <v>0</v>
      </c>
      <c r="AD104" s="96">
        <v>0</v>
      </c>
      <c r="AE104" s="97">
        <v>1</v>
      </c>
      <c r="AF104" s="96">
        <v>153</v>
      </c>
      <c r="AG104" s="92">
        <v>153</v>
      </c>
      <c r="AH104" s="92">
        <v>0</v>
      </c>
      <c r="AI104" s="92">
        <v>0</v>
      </c>
      <c r="AJ104" s="92">
        <v>0</v>
      </c>
      <c r="AK104" s="92">
        <v>0</v>
      </c>
      <c r="AL104" s="97">
        <v>0</v>
      </c>
      <c r="AM104" s="96">
        <v>23</v>
      </c>
      <c r="AN104" s="92">
        <v>1</v>
      </c>
      <c r="AO104" s="92">
        <v>0</v>
      </c>
      <c r="AP104" s="92">
        <v>0</v>
      </c>
      <c r="AQ104" s="92">
        <v>0</v>
      </c>
      <c r="AR104" s="92">
        <v>0</v>
      </c>
      <c r="AS104" s="98">
        <v>0</v>
      </c>
      <c r="AT104" s="49">
        <v>1042</v>
      </c>
      <c r="AU104" s="48">
        <v>1745</v>
      </c>
      <c r="AV104" s="49">
        <v>504</v>
      </c>
      <c r="AW104" s="101">
        <v>0</v>
      </c>
      <c r="AX104" s="50">
        <v>33</v>
      </c>
      <c r="AY104" s="102">
        <v>85</v>
      </c>
      <c r="AZ104" s="92">
        <v>0</v>
      </c>
      <c r="BA104" s="103">
        <v>85</v>
      </c>
      <c r="BB104" s="54">
        <v>458</v>
      </c>
      <c r="BC104" s="55">
        <v>453</v>
      </c>
      <c r="BD104" s="56">
        <v>911</v>
      </c>
      <c r="BE104" s="57">
        <v>1075</v>
      </c>
      <c r="BF104" s="58">
        <v>1778</v>
      </c>
      <c r="BG104" s="59">
        <v>0.5027442371020856</v>
      </c>
    </row>
    <row r="105" spans="1:59" ht="19.5" customHeight="1" thickTop="1" thickBot="1" x14ac:dyDescent="0.2">
      <c r="A105" s="60" t="s">
        <v>144</v>
      </c>
      <c r="B105" s="61">
        <f>SUM(B102:B104)</f>
        <v>2237</v>
      </c>
      <c r="C105" s="62">
        <f t="shared" ref="C105:AS105" si="59">SUM(C102:C104)</f>
        <v>4</v>
      </c>
      <c r="D105" s="62">
        <f t="shared" si="59"/>
        <v>783</v>
      </c>
      <c r="E105" s="62">
        <f t="shared" si="59"/>
        <v>1165</v>
      </c>
      <c r="F105" s="63">
        <f t="shared" si="59"/>
        <v>4189</v>
      </c>
      <c r="G105" s="64">
        <f t="shared" si="59"/>
        <v>7180</v>
      </c>
      <c r="H105" s="62">
        <f t="shared" si="59"/>
        <v>6721</v>
      </c>
      <c r="I105" s="65">
        <f t="shared" si="59"/>
        <v>13901</v>
      </c>
      <c r="J105" s="64">
        <f t="shared" si="59"/>
        <v>4</v>
      </c>
      <c r="K105" s="62">
        <f t="shared" si="59"/>
        <v>81</v>
      </c>
      <c r="L105" s="65">
        <f t="shared" si="59"/>
        <v>85</v>
      </c>
      <c r="M105" s="67">
        <f t="shared" si="59"/>
        <v>29</v>
      </c>
      <c r="N105" s="68">
        <f t="shared" si="59"/>
        <v>1</v>
      </c>
      <c r="O105" s="75">
        <f t="shared" si="59"/>
        <v>0</v>
      </c>
      <c r="P105" s="75">
        <f t="shared" si="59"/>
        <v>7</v>
      </c>
      <c r="Q105" s="69">
        <f t="shared" si="59"/>
        <v>58</v>
      </c>
      <c r="R105" s="62">
        <f t="shared" si="59"/>
        <v>93</v>
      </c>
      <c r="S105" s="63">
        <f t="shared" si="59"/>
        <v>151</v>
      </c>
      <c r="T105" s="69">
        <f t="shared" si="59"/>
        <v>9251</v>
      </c>
      <c r="U105" s="62">
        <f t="shared" si="59"/>
        <v>1308</v>
      </c>
      <c r="V105" s="75">
        <f t="shared" si="59"/>
        <v>0</v>
      </c>
      <c r="W105" s="65">
        <f t="shared" si="59"/>
        <v>1021</v>
      </c>
      <c r="X105" s="61">
        <f t="shared" si="59"/>
        <v>416</v>
      </c>
      <c r="Y105" s="62">
        <f t="shared" si="59"/>
        <v>61</v>
      </c>
      <c r="Z105" s="62">
        <f t="shared" si="59"/>
        <v>0</v>
      </c>
      <c r="AA105" s="70">
        <f t="shared" si="59"/>
        <v>0</v>
      </c>
      <c r="AB105" s="71">
        <f t="shared" si="59"/>
        <v>477</v>
      </c>
      <c r="AC105" s="72">
        <f t="shared" si="59"/>
        <v>98</v>
      </c>
      <c r="AD105" s="73">
        <f t="shared" si="59"/>
        <v>236</v>
      </c>
      <c r="AE105" s="74">
        <f t="shared" si="59"/>
        <v>2</v>
      </c>
      <c r="AF105" s="73">
        <f t="shared" si="59"/>
        <v>3375</v>
      </c>
      <c r="AG105" s="68">
        <f t="shared" si="59"/>
        <v>3014</v>
      </c>
      <c r="AH105" s="68">
        <f t="shared" si="59"/>
        <v>357</v>
      </c>
      <c r="AI105" s="68">
        <f t="shared" si="59"/>
        <v>90</v>
      </c>
      <c r="AJ105" s="68">
        <f t="shared" si="59"/>
        <v>0</v>
      </c>
      <c r="AK105" s="68">
        <f t="shared" si="59"/>
        <v>0</v>
      </c>
      <c r="AL105" s="74">
        <f t="shared" si="59"/>
        <v>4</v>
      </c>
      <c r="AM105" s="73">
        <f t="shared" si="59"/>
        <v>418</v>
      </c>
      <c r="AN105" s="68">
        <f t="shared" si="59"/>
        <v>141</v>
      </c>
      <c r="AO105" s="68">
        <f t="shared" si="59"/>
        <v>0</v>
      </c>
      <c r="AP105" s="68">
        <f t="shared" si="59"/>
        <v>0</v>
      </c>
      <c r="AQ105" s="68">
        <f t="shared" si="59"/>
        <v>1</v>
      </c>
      <c r="AR105" s="68">
        <f t="shared" si="59"/>
        <v>1</v>
      </c>
      <c r="AS105" s="75">
        <f t="shared" si="59"/>
        <v>0</v>
      </c>
      <c r="AT105" s="66">
        <v>18317</v>
      </c>
      <c r="AU105" s="76">
        <v>32327</v>
      </c>
      <c r="AV105" s="66">
        <v>8000</v>
      </c>
      <c r="AW105" s="67">
        <v>3</v>
      </c>
      <c r="AX105" s="77">
        <v>6045</v>
      </c>
      <c r="AY105" s="78">
        <v>2240</v>
      </c>
      <c r="AZ105" s="68">
        <v>4</v>
      </c>
      <c r="BA105" s="79">
        <v>2244</v>
      </c>
      <c r="BB105" s="80">
        <v>13225</v>
      </c>
      <c r="BC105" s="81">
        <v>6721</v>
      </c>
      <c r="BD105" s="82">
        <v>19946</v>
      </c>
      <c r="BE105" s="66">
        <v>24365</v>
      </c>
      <c r="BF105" s="76">
        <v>38375</v>
      </c>
      <c r="BG105" s="83">
        <v>0.6630402085631204</v>
      </c>
    </row>
    <row r="106" spans="1:59" ht="19.5" customHeight="1" thickTop="1" thickBot="1" x14ac:dyDescent="0.2">
      <c r="A106" s="141" t="s">
        <v>145</v>
      </c>
      <c r="B106" s="142">
        <f>SUM(B105,B101,B87,B82,B75,B65,B54,B47,B23,B13)</f>
        <v>139505</v>
      </c>
      <c r="C106" s="143">
        <f t="shared" ref="C106:AS106" si="60">SUM(C105,C101,C87,C82,C75,C65,C54,C47,C23,C13)</f>
        <v>1005</v>
      </c>
      <c r="D106" s="143">
        <f t="shared" si="60"/>
        <v>22572</v>
      </c>
      <c r="E106" s="143">
        <f t="shared" si="60"/>
        <v>22086</v>
      </c>
      <c r="F106" s="144">
        <f t="shared" si="60"/>
        <v>185168</v>
      </c>
      <c r="G106" s="145">
        <f t="shared" si="60"/>
        <v>291919</v>
      </c>
      <c r="H106" s="143">
        <f t="shared" si="60"/>
        <v>315448</v>
      </c>
      <c r="I106" s="146">
        <f t="shared" si="60"/>
        <v>607367</v>
      </c>
      <c r="J106" s="142">
        <f t="shared" si="60"/>
        <v>661</v>
      </c>
      <c r="K106" s="143">
        <f t="shared" si="60"/>
        <v>9755</v>
      </c>
      <c r="L106" s="146">
        <f t="shared" si="60"/>
        <v>10416</v>
      </c>
      <c r="M106" s="148">
        <f t="shared" si="60"/>
        <v>980</v>
      </c>
      <c r="N106" s="149">
        <f t="shared" si="60"/>
        <v>41</v>
      </c>
      <c r="O106" s="150">
        <f t="shared" si="60"/>
        <v>3</v>
      </c>
      <c r="P106" s="150">
        <f t="shared" si="60"/>
        <v>267</v>
      </c>
      <c r="Q106" s="151">
        <f t="shared" si="60"/>
        <v>2438</v>
      </c>
      <c r="R106" s="143">
        <f t="shared" si="60"/>
        <v>7819</v>
      </c>
      <c r="S106" s="144">
        <f t="shared" si="60"/>
        <v>10257</v>
      </c>
      <c r="T106" s="151">
        <f t="shared" si="60"/>
        <v>422836</v>
      </c>
      <c r="U106" s="143">
        <f t="shared" si="60"/>
        <v>154493</v>
      </c>
      <c r="V106" s="150">
        <f t="shared" si="60"/>
        <v>17673</v>
      </c>
      <c r="W106" s="146">
        <f t="shared" si="60"/>
        <v>53035</v>
      </c>
      <c r="X106" s="142">
        <f t="shared" si="60"/>
        <v>10830</v>
      </c>
      <c r="Y106" s="143">
        <f t="shared" si="60"/>
        <v>2585</v>
      </c>
      <c r="Z106" s="143">
        <f t="shared" si="60"/>
        <v>1</v>
      </c>
      <c r="AA106" s="152">
        <f t="shared" si="60"/>
        <v>2</v>
      </c>
      <c r="AB106" s="153">
        <f t="shared" si="60"/>
        <v>13418</v>
      </c>
      <c r="AC106" s="154">
        <f t="shared" si="60"/>
        <v>20678</v>
      </c>
      <c r="AD106" s="155">
        <f t="shared" si="60"/>
        <v>6476</v>
      </c>
      <c r="AE106" s="156">
        <f t="shared" si="60"/>
        <v>548</v>
      </c>
      <c r="AF106" s="155">
        <f t="shared" si="60"/>
        <v>158032</v>
      </c>
      <c r="AG106" s="149">
        <f t="shared" si="60"/>
        <v>146397</v>
      </c>
      <c r="AH106" s="149">
        <f t="shared" si="60"/>
        <v>10826</v>
      </c>
      <c r="AI106" s="149">
        <f t="shared" si="60"/>
        <v>6180</v>
      </c>
      <c r="AJ106" s="149">
        <f t="shared" si="60"/>
        <v>70</v>
      </c>
      <c r="AK106" s="149">
        <f t="shared" si="60"/>
        <v>1</v>
      </c>
      <c r="AL106" s="156">
        <f t="shared" si="60"/>
        <v>393</v>
      </c>
      <c r="AM106" s="155">
        <f t="shared" si="60"/>
        <v>56202</v>
      </c>
      <c r="AN106" s="149">
        <f t="shared" si="60"/>
        <v>32680</v>
      </c>
      <c r="AO106" s="149">
        <f t="shared" si="60"/>
        <v>20</v>
      </c>
      <c r="AP106" s="149">
        <f t="shared" si="60"/>
        <v>0</v>
      </c>
      <c r="AQ106" s="149">
        <f t="shared" si="60"/>
        <v>9676</v>
      </c>
      <c r="AR106" s="149">
        <f t="shared" si="60"/>
        <v>563</v>
      </c>
      <c r="AS106" s="150">
        <f t="shared" si="60"/>
        <v>0</v>
      </c>
      <c r="AT106" s="147">
        <v>808573</v>
      </c>
      <c r="AU106" s="158">
        <v>1507279</v>
      </c>
      <c r="AV106" s="159">
        <v>349274</v>
      </c>
      <c r="AW106" s="161">
        <v>22453</v>
      </c>
      <c r="AX106" s="162">
        <v>439226</v>
      </c>
      <c r="AY106" s="163">
        <v>161958</v>
      </c>
      <c r="AZ106" s="164">
        <v>1005</v>
      </c>
      <c r="BA106" s="157">
        <v>162963</v>
      </c>
      <c r="BB106" s="165">
        <v>731145</v>
      </c>
      <c r="BC106" s="166">
        <v>315448</v>
      </c>
      <c r="BD106" s="167">
        <v>1046593</v>
      </c>
      <c r="BE106" s="159">
        <v>1270252</v>
      </c>
      <c r="BF106" s="160">
        <v>1968958</v>
      </c>
      <c r="BG106" s="168">
        <v>0.69859534699735237</v>
      </c>
    </row>
  </sheetData>
  <mergeCells count="64"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AV3:AV5"/>
    <mergeCell ref="AS3:AS5"/>
    <mergeCell ref="I4:I5"/>
    <mergeCell ref="J4:J5"/>
    <mergeCell ref="K4:K5"/>
    <mergeCell ref="AT3:AT5"/>
    <mergeCell ref="AU3:AU5"/>
    <mergeCell ref="AW2:AX2"/>
    <mergeCell ref="AY2:BG2"/>
    <mergeCell ref="B3:F3"/>
    <mergeCell ref="G3:I3"/>
    <mergeCell ref="J3:L3"/>
    <mergeCell ref="M3:P3"/>
    <mergeCell ref="Q3:S3"/>
    <mergeCell ref="T3:W3"/>
    <mergeCell ref="X3:AB3"/>
    <mergeCell ref="AC3:AC5"/>
    <mergeCell ref="BG3:BG5"/>
    <mergeCell ref="B4:C4"/>
    <mergeCell ref="D4:E4"/>
    <mergeCell ref="F4:F5"/>
    <mergeCell ref="G4:G5"/>
    <mergeCell ref="H4:H5"/>
    <mergeCell ref="AY3:BA3"/>
    <mergeCell ref="BB3:BD3"/>
    <mergeCell ref="BE3:BE5"/>
    <mergeCell ref="BF3:BF5"/>
    <mergeCell ref="BD4:BD5"/>
    <mergeCell ref="AA4:AA5"/>
    <mergeCell ref="L4:L5"/>
    <mergeCell ref="N4:O4"/>
    <mergeCell ref="P4:P5"/>
    <mergeCell ref="Q4:Q5"/>
    <mergeCell ref="R4:R5"/>
    <mergeCell ref="S4:S5"/>
    <mergeCell ref="U4:V4"/>
    <mergeCell ref="W4:W5"/>
    <mergeCell ref="X4:X5"/>
    <mergeCell ref="Y4:Y5"/>
    <mergeCell ref="Z4:Z5"/>
    <mergeCell ref="AM4:AN4"/>
    <mergeCell ref="AO4:AO5"/>
    <mergeCell ref="AP4:AP5"/>
    <mergeCell ref="AQ4:AQ5"/>
    <mergeCell ref="AB4:AB5"/>
    <mergeCell ref="AG4:AG5"/>
    <mergeCell ref="AH4:AI4"/>
    <mergeCell ref="AJ4:AJ5"/>
    <mergeCell ref="AK4:AK5"/>
    <mergeCell ref="AL4:AL5"/>
    <mergeCell ref="AX4:AX5"/>
    <mergeCell ref="AY4:AZ4"/>
    <mergeCell ref="BA4:BA5"/>
    <mergeCell ref="BB4:BB5"/>
    <mergeCell ref="BC4:BC5"/>
  </mergeCells>
  <phoneticPr fontId="4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5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5年 9月分）</oddHeader>
  </headerFooter>
  <colBreaks count="3" manualBreakCount="3">
    <brk id="19" max="1048575" man="1"/>
    <brk id="38" max="1048575" man="1"/>
    <brk id="59" max="10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6"/>
  <sheetViews>
    <sheetView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104" customWidth="1"/>
    <col min="51" max="51" width="10.625" style="3" customWidth="1"/>
    <col min="52" max="53" width="9.5" style="3" customWidth="1"/>
    <col min="54" max="56" width="9" style="104" customWidth="1"/>
    <col min="57" max="59" width="11.625" style="104" customWidth="1"/>
    <col min="60" max="60" width="10.625" style="104"/>
    <col min="61" max="61" width="3.125" style="3" hidden="1" customWidth="1"/>
    <col min="62" max="16384" width="10.625" style="3"/>
  </cols>
  <sheetData>
    <row r="1" spans="1:60" s="1" customFormat="1" ht="25.5" customHeight="1" thickBot="1" x14ac:dyDescent="0.2"/>
    <row r="2" spans="1:60" ht="17.25" customHeight="1" thickBot="1" x14ac:dyDescent="0.2">
      <c r="A2" s="264" t="s">
        <v>0</v>
      </c>
      <c r="B2" s="267" t="s">
        <v>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9"/>
      <c r="T2" s="270" t="s">
        <v>2</v>
      </c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2"/>
      <c r="AM2" s="237" t="s">
        <v>1</v>
      </c>
      <c r="AN2" s="238"/>
      <c r="AO2" s="238"/>
      <c r="AP2" s="238"/>
      <c r="AQ2" s="238"/>
      <c r="AR2" s="238"/>
      <c r="AS2" s="238"/>
      <c r="AT2" s="238"/>
      <c r="AU2" s="238"/>
      <c r="AV2" s="238"/>
      <c r="AW2" s="239" t="s">
        <v>3</v>
      </c>
      <c r="AX2" s="240"/>
      <c r="AY2" s="300" t="s">
        <v>4</v>
      </c>
      <c r="AZ2" s="301"/>
      <c r="BA2" s="301"/>
      <c r="BB2" s="301"/>
      <c r="BC2" s="301"/>
      <c r="BD2" s="301"/>
      <c r="BE2" s="301"/>
      <c r="BF2" s="301"/>
      <c r="BG2" s="302"/>
      <c r="BH2" s="2"/>
    </row>
    <row r="3" spans="1:60" ht="17.25" customHeight="1" x14ac:dyDescent="0.15">
      <c r="A3" s="265"/>
      <c r="B3" s="273" t="s">
        <v>5</v>
      </c>
      <c r="C3" s="274"/>
      <c r="D3" s="274"/>
      <c r="E3" s="274"/>
      <c r="F3" s="275"/>
      <c r="G3" s="276" t="s">
        <v>6</v>
      </c>
      <c r="H3" s="277"/>
      <c r="I3" s="278"/>
      <c r="J3" s="276" t="s">
        <v>7</v>
      </c>
      <c r="K3" s="277"/>
      <c r="L3" s="278"/>
      <c r="M3" s="279" t="s">
        <v>8</v>
      </c>
      <c r="N3" s="280"/>
      <c r="O3" s="280"/>
      <c r="P3" s="281"/>
      <c r="Q3" s="282" t="s">
        <v>9</v>
      </c>
      <c r="R3" s="283"/>
      <c r="S3" s="284"/>
      <c r="T3" s="241" t="s">
        <v>10</v>
      </c>
      <c r="U3" s="242"/>
      <c r="V3" s="242"/>
      <c r="W3" s="243"/>
      <c r="X3" s="254" t="s">
        <v>11</v>
      </c>
      <c r="Y3" s="255"/>
      <c r="Z3" s="255"/>
      <c r="AA3" s="255"/>
      <c r="AB3" s="256"/>
      <c r="AC3" s="257" t="s">
        <v>12</v>
      </c>
      <c r="AD3" s="260" t="s">
        <v>13</v>
      </c>
      <c r="AE3" s="261"/>
      <c r="AF3" s="241" t="s">
        <v>14</v>
      </c>
      <c r="AG3" s="242"/>
      <c r="AH3" s="242"/>
      <c r="AI3" s="242"/>
      <c r="AJ3" s="242"/>
      <c r="AK3" s="242"/>
      <c r="AL3" s="243"/>
      <c r="AM3" s="244" t="s">
        <v>15</v>
      </c>
      <c r="AN3" s="245"/>
      <c r="AO3" s="245"/>
      <c r="AP3" s="245"/>
      <c r="AQ3" s="246"/>
      <c r="AR3" s="247" t="s">
        <v>16</v>
      </c>
      <c r="AS3" s="249" t="s">
        <v>17</v>
      </c>
      <c r="AT3" s="257" t="s">
        <v>18</v>
      </c>
      <c r="AU3" s="251" t="s">
        <v>19</v>
      </c>
      <c r="AV3" s="251" t="s">
        <v>20</v>
      </c>
      <c r="AW3" s="203" t="s">
        <v>21</v>
      </c>
      <c r="AX3" s="4" t="s">
        <v>6</v>
      </c>
      <c r="AY3" s="306" t="s">
        <v>5</v>
      </c>
      <c r="AZ3" s="307"/>
      <c r="BA3" s="308"/>
      <c r="BB3" s="307" t="s">
        <v>6</v>
      </c>
      <c r="BC3" s="307"/>
      <c r="BD3" s="307"/>
      <c r="BE3" s="309" t="s">
        <v>18</v>
      </c>
      <c r="BF3" s="303" t="s">
        <v>19</v>
      </c>
      <c r="BG3" s="303" t="s">
        <v>22</v>
      </c>
      <c r="BH3" s="2"/>
    </row>
    <row r="4" spans="1:60" ht="17.25" customHeight="1" x14ac:dyDescent="0.15">
      <c r="A4" s="265"/>
      <c r="B4" s="285" t="s">
        <v>23</v>
      </c>
      <c r="C4" s="286"/>
      <c r="D4" s="287" t="s">
        <v>24</v>
      </c>
      <c r="E4" s="286"/>
      <c r="F4" s="288" t="s">
        <v>25</v>
      </c>
      <c r="G4" s="290" t="s">
        <v>26</v>
      </c>
      <c r="H4" s="312" t="s">
        <v>27</v>
      </c>
      <c r="I4" s="314" t="s">
        <v>25</v>
      </c>
      <c r="J4" s="290" t="s">
        <v>26</v>
      </c>
      <c r="K4" s="312" t="s">
        <v>28</v>
      </c>
      <c r="L4" s="317" t="s">
        <v>25</v>
      </c>
      <c r="M4" s="5"/>
      <c r="N4" s="318" t="s">
        <v>29</v>
      </c>
      <c r="O4" s="319"/>
      <c r="P4" s="288" t="s">
        <v>30</v>
      </c>
      <c r="Q4" s="320" t="s">
        <v>23</v>
      </c>
      <c r="R4" s="322" t="s">
        <v>24</v>
      </c>
      <c r="S4" s="324" t="s">
        <v>25</v>
      </c>
      <c r="T4" s="5"/>
      <c r="U4" s="318" t="s">
        <v>29</v>
      </c>
      <c r="V4" s="319"/>
      <c r="W4" s="288" t="s">
        <v>156</v>
      </c>
      <c r="X4" s="326" t="s">
        <v>32</v>
      </c>
      <c r="Y4" s="316" t="s">
        <v>33</v>
      </c>
      <c r="Z4" s="316" t="s">
        <v>34</v>
      </c>
      <c r="AA4" s="316" t="s">
        <v>35</v>
      </c>
      <c r="AB4" s="288" t="s">
        <v>25</v>
      </c>
      <c r="AC4" s="258"/>
      <c r="AD4" s="262"/>
      <c r="AE4" s="263"/>
      <c r="AF4" s="6"/>
      <c r="AG4" s="330" t="s">
        <v>36</v>
      </c>
      <c r="AH4" s="332" t="s">
        <v>37</v>
      </c>
      <c r="AI4" s="332"/>
      <c r="AJ4" s="332" t="s">
        <v>38</v>
      </c>
      <c r="AK4" s="332" t="s">
        <v>39</v>
      </c>
      <c r="AL4" s="288" t="s">
        <v>40</v>
      </c>
      <c r="AM4" s="334" t="s">
        <v>41</v>
      </c>
      <c r="AN4" s="335"/>
      <c r="AO4" s="336" t="s">
        <v>42</v>
      </c>
      <c r="AP4" s="336" t="s">
        <v>43</v>
      </c>
      <c r="AQ4" s="330" t="s">
        <v>44</v>
      </c>
      <c r="AR4" s="247"/>
      <c r="AS4" s="249"/>
      <c r="AT4" s="258"/>
      <c r="AU4" s="252"/>
      <c r="AV4" s="252"/>
      <c r="AW4" s="7" t="s">
        <v>45</v>
      </c>
      <c r="AX4" s="338" t="s">
        <v>26</v>
      </c>
      <c r="AY4" s="328" t="s">
        <v>23</v>
      </c>
      <c r="AZ4" s="329"/>
      <c r="BA4" s="292" t="s">
        <v>25</v>
      </c>
      <c r="BB4" s="294" t="s">
        <v>26</v>
      </c>
      <c r="BC4" s="296" t="s">
        <v>28</v>
      </c>
      <c r="BD4" s="298" t="s">
        <v>25</v>
      </c>
      <c r="BE4" s="310"/>
      <c r="BF4" s="304"/>
      <c r="BG4" s="304"/>
      <c r="BH4" s="2"/>
    </row>
    <row r="5" spans="1:60" ht="17.25" customHeight="1" thickBot="1" x14ac:dyDescent="0.2">
      <c r="A5" s="266"/>
      <c r="B5" s="202" t="s">
        <v>46</v>
      </c>
      <c r="C5" s="201" t="s">
        <v>28</v>
      </c>
      <c r="D5" s="201" t="s">
        <v>46</v>
      </c>
      <c r="E5" s="199" t="s">
        <v>27</v>
      </c>
      <c r="F5" s="289"/>
      <c r="G5" s="291"/>
      <c r="H5" s="313"/>
      <c r="I5" s="315"/>
      <c r="J5" s="291"/>
      <c r="K5" s="313"/>
      <c r="L5" s="315"/>
      <c r="M5" s="8"/>
      <c r="N5" s="9"/>
      <c r="O5" s="10" t="s">
        <v>47</v>
      </c>
      <c r="P5" s="289"/>
      <c r="Q5" s="321"/>
      <c r="R5" s="323"/>
      <c r="S5" s="325"/>
      <c r="T5" s="8"/>
      <c r="U5" s="9"/>
      <c r="V5" s="10" t="s">
        <v>155</v>
      </c>
      <c r="W5" s="289"/>
      <c r="X5" s="327"/>
      <c r="Y5" s="248"/>
      <c r="Z5" s="248"/>
      <c r="AA5" s="248"/>
      <c r="AB5" s="289"/>
      <c r="AC5" s="259"/>
      <c r="AD5" s="202" t="s">
        <v>48</v>
      </c>
      <c r="AE5" s="200" t="s">
        <v>49</v>
      </c>
      <c r="AF5" s="202"/>
      <c r="AG5" s="331"/>
      <c r="AH5" s="201"/>
      <c r="AI5" s="11" t="s">
        <v>50</v>
      </c>
      <c r="AJ5" s="333"/>
      <c r="AK5" s="333"/>
      <c r="AL5" s="289"/>
      <c r="AM5" s="202"/>
      <c r="AN5" s="11" t="s">
        <v>51</v>
      </c>
      <c r="AO5" s="337"/>
      <c r="AP5" s="337"/>
      <c r="AQ5" s="331"/>
      <c r="AR5" s="248"/>
      <c r="AS5" s="250"/>
      <c r="AT5" s="259"/>
      <c r="AU5" s="253"/>
      <c r="AV5" s="253"/>
      <c r="AW5" s="12" t="s">
        <v>52</v>
      </c>
      <c r="AX5" s="339"/>
      <c r="AY5" s="13" t="s">
        <v>46</v>
      </c>
      <c r="AZ5" s="14" t="s">
        <v>28</v>
      </c>
      <c r="BA5" s="293"/>
      <c r="BB5" s="295"/>
      <c r="BC5" s="297"/>
      <c r="BD5" s="299"/>
      <c r="BE5" s="311"/>
      <c r="BF5" s="305"/>
      <c r="BG5" s="305"/>
      <c r="BH5" s="2"/>
    </row>
    <row r="6" spans="1:60" ht="19.5" customHeight="1" x14ac:dyDescent="0.15">
      <c r="A6" s="15" t="s">
        <v>53</v>
      </c>
      <c r="B6" s="16">
        <v>1480</v>
      </c>
      <c r="C6" s="17">
        <v>22</v>
      </c>
      <c r="D6" s="17">
        <v>484</v>
      </c>
      <c r="E6" s="17">
        <v>609</v>
      </c>
      <c r="F6" s="18">
        <f>SUM(B6:E6)</f>
        <v>2595</v>
      </c>
      <c r="G6" s="19">
        <v>3622</v>
      </c>
      <c r="H6" s="17">
        <v>3676</v>
      </c>
      <c r="I6" s="20">
        <f>SUM(G6:H6)</f>
        <v>7298</v>
      </c>
      <c r="J6" s="19">
        <v>24</v>
      </c>
      <c r="K6" s="17">
        <v>277</v>
      </c>
      <c r="L6" s="20">
        <f>SUM(J6:K6)</f>
        <v>301</v>
      </c>
      <c r="M6" s="21">
        <v>35</v>
      </c>
      <c r="N6" s="22">
        <v>1</v>
      </c>
      <c r="O6" s="22">
        <v>0</v>
      </c>
      <c r="P6" s="22">
        <v>20</v>
      </c>
      <c r="Q6" s="23">
        <v>30</v>
      </c>
      <c r="R6" s="24">
        <v>195</v>
      </c>
      <c r="S6" s="18">
        <f>SUM(Q6:R6)</f>
        <v>225</v>
      </c>
      <c r="T6" s="23">
        <v>10171</v>
      </c>
      <c r="U6" s="17">
        <v>1922</v>
      </c>
      <c r="V6" s="22">
        <v>0</v>
      </c>
      <c r="W6" s="20">
        <v>1491</v>
      </c>
      <c r="X6" s="23">
        <v>185</v>
      </c>
      <c r="Y6" s="17">
        <v>49</v>
      </c>
      <c r="Z6" s="17">
        <v>0</v>
      </c>
      <c r="AA6" s="25">
        <v>0</v>
      </c>
      <c r="AB6" s="26">
        <f>SUM(X6:AA6)</f>
        <v>234</v>
      </c>
      <c r="AC6" s="27">
        <v>190</v>
      </c>
      <c r="AD6" s="28">
        <v>37</v>
      </c>
      <c r="AE6" s="29">
        <v>5</v>
      </c>
      <c r="AF6" s="30">
        <v>3072</v>
      </c>
      <c r="AG6" s="22">
        <v>3019</v>
      </c>
      <c r="AH6" s="31">
        <v>50</v>
      </c>
      <c r="AI6" s="22">
        <v>17</v>
      </c>
      <c r="AJ6" s="22">
        <v>0</v>
      </c>
      <c r="AK6" s="22">
        <v>0</v>
      </c>
      <c r="AL6" s="29">
        <v>0</v>
      </c>
      <c r="AM6" s="28">
        <v>861</v>
      </c>
      <c r="AN6" s="22">
        <v>417</v>
      </c>
      <c r="AO6" s="22">
        <v>0</v>
      </c>
      <c r="AP6" s="22">
        <v>0</v>
      </c>
      <c r="AQ6" s="22">
        <v>13</v>
      </c>
      <c r="AR6" s="22">
        <v>3</v>
      </c>
      <c r="AS6" s="32">
        <v>0</v>
      </c>
      <c r="AT6" s="33">
        <v>10401</v>
      </c>
      <c r="AU6" s="34">
        <v>25212</v>
      </c>
      <c r="AV6" s="35">
        <v>4619</v>
      </c>
      <c r="AW6" s="36">
        <v>1213</v>
      </c>
      <c r="AX6" s="37">
        <v>8610</v>
      </c>
      <c r="AY6" s="38">
        <v>2693</v>
      </c>
      <c r="AZ6" s="31">
        <v>22</v>
      </c>
      <c r="BA6" s="39">
        <v>2715</v>
      </c>
      <c r="BB6" s="40">
        <v>12232</v>
      </c>
      <c r="BC6" s="41">
        <v>3676</v>
      </c>
      <c r="BD6" s="42">
        <v>15908</v>
      </c>
      <c r="BE6" s="33">
        <v>20224</v>
      </c>
      <c r="BF6" s="34">
        <v>35035</v>
      </c>
      <c r="BG6" s="43">
        <v>0.76892129746039728</v>
      </c>
      <c r="BH6" s="2"/>
    </row>
    <row r="7" spans="1:60" ht="19.5" customHeight="1" x14ac:dyDescent="0.15">
      <c r="A7" s="15" t="s">
        <v>54</v>
      </c>
      <c r="B7" s="16">
        <v>541</v>
      </c>
      <c r="C7" s="17">
        <v>5</v>
      </c>
      <c r="D7" s="17">
        <v>93</v>
      </c>
      <c r="E7" s="17">
        <v>89</v>
      </c>
      <c r="F7" s="18">
        <f t="shared" ref="F7:F12" si="0">SUM(B7:E7)</f>
        <v>728</v>
      </c>
      <c r="G7" s="19">
        <v>1224</v>
      </c>
      <c r="H7" s="17">
        <v>1501</v>
      </c>
      <c r="I7" s="20">
        <f t="shared" ref="I7:I12" si="1">SUM(G7:H7)</f>
        <v>2725</v>
      </c>
      <c r="J7" s="19">
        <v>0</v>
      </c>
      <c r="K7" s="17">
        <v>18</v>
      </c>
      <c r="L7" s="20">
        <f t="shared" ref="L7:L12" si="2">SUM(J7:K7)</f>
        <v>18</v>
      </c>
      <c r="M7" s="21">
        <v>10</v>
      </c>
      <c r="N7" s="22">
        <v>0</v>
      </c>
      <c r="O7" s="22">
        <v>0</v>
      </c>
      <c r="P7" s="22">
        <v>5</v>
      </c>
      <c r="Q7" s="23">
        <v>4</v>
      </c>
      <c r="R7" s="17">
        <v>28</v>
      </c>
      <c r="S7" s="18">
        <f t="shared" ref="S7:S12" si="3">SUM(Q7:R7)</f>
        <v>32</v>
      </c>
      <c r="T7" s="23">
        <v>2139</v>
      </c>
      <c r="U7" s="17">
        <v>299</v>
      </c>
      <c r="V7" s="22">
        <v>0</v>
      </c>
      <c r="W7" s="20">
        <v>448</v>
      </c>
      <c r="X7" s="23">
        <v>32</v>
      </c>
      <c r="Y7" s="17">
        <v>13</v>
      </c>
      <c r="Z7" s="17">
        <v>0</v>
      </c>
      <c r="AA7" s="25">
        <v>0</v>
      </c>
      <c r="AB7" s="26">
        <f t="shared" ref="AB7:AB12" si="4">SUM(X7:AA7)</f>
        <v>45</v>
      </c>
      <c r="AC7" s="27">
        <v>0</v>
      </c>
      <c r="AD7" s="28">
        <v>1</v>
      </c>
      <c r="AE7" s="29">
        <v>1</v>
      </c>
      <c r="AF7" s="28">
        <v>658</v>
      </c>
      <c r="AG7" s="22">
        <v>648</v>
      </c>
      <c r="AH7" s="22">
        <v>5</v>
      </c>
      <c r="AI7" s="22">
        <v>0</v>
      </c>
      <c r="AJ7" s="22">
        <v>0</v>
      </c>
      <c r="AK7" s="22">
        <v>0</v>
      </c>
      <c r="AL7" s="29">
        <v>0</v>
      </c>
      <c r="AM7" s="28">
        <v>252</v>
      </c>
      <c r="AN7" s="22">
        <v>157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4">
        <v>3504</v>
      </c>
      <c r="AU7" s="48">
        <v>6632</v>
      </c>
      <c r="AV7" s="49">
        <v>1623</v>
      </c>
      <c r="AW7" s="21">
        <v>5</v>
      </c>
      <c r="AX7" s="50">
        <v>1362</v>
      </c>
      <c r="AY7" s="51">
        <v>546</v>
      </c>
      <c r="AZ7" s="22">
        <v>5</v>
      </c>
      <c r="BA7" s="52">
        <v>551</v>
      </c>
      <c r="BB7" s="40">
        <v>2586</v>
      </c>
      <c r="BC7" s="41">
        <v>1501</v>
      </c>
      <c r="BD7" s="42">
        <v>4087</v>
      </c>
      <c r="BE7" s="33">
        <v>4871</v>
      </c>
      <c r="BF7" s="53">
        <v>7999</v>
      </c>
      <c r="BG7" s="43">
        <v>0.63273794959628094</v>
      </c>
      <c r="BH7" s="2"/>
    </row>
    <row r="8" spans="1:60" ht="19.5" customHeight="1" x14ac:dyDescent="0.15">
      <c r="A8" s="15" t="s">
        <v>55</v>
      </c>
      <c r="B8" s="16">
        <v>584</v>
      </c>
      <c r="C8" s="17">
        <v>5</v>
      </c>
      <c r="D8" s="17">
        <v>128</v>
      </c>
      <c r="E8" s="17">
        <v>82</v>
      </c>
      <c r="F8" s="18">
        <f t="shared" si="0"/>
        <v>799</v>
      </c>
      <c r="G8" s="19">
        <v>1321</v>
      </c>
      <c r="H8" s="17">
        <v>1296</v>
      </c>
      <c r="I8" s="20">
        <f t="shared" si="1"/>
        <v>2617</v>
      </c>
      <c r="J8" s="19">
        <v>2</v>
      </c>
      <c r="K8" s="17">
        <v>39</v>
      </c>
      <c r="L8" s="20">
        <f t="shared" si="2"/>
        <v>41</v>
      </c>
      <c r="M8" s="21">
        <v>7</v>
      </c>
      <c r="N8" s="22">
        <v>0</v>
      </c>
      <c r="O8" s="22">
        <v>0</v>
      </c>
      <c r="P8" s="22">
        <v>1</v>
      </c>
      <c r="Q8" s="23">
        <v>14</v>
      </c>
      <c r="R8" s="17">
        <v>34</v>
      </c>
      <c r="S8" s="18">
        <f t="shared" si="3"/>
        <v>48</v>
      </c>
      <c r="T8" s="23">
        <v>2693</v>
      </c>
      <c r="U8" s="17">
        <v>638</v>
      </c>
      <c r="V8" s="22">
        <v>0</v>
      </c>
      <c r="W8" s="20">
        <v>496</v>
      </c>
      <c r="X8" s="23">
        <v>52</v>
      </c>
      <c r="Y8" s="17">
        <v>13</v>
      </c>
      <c r="Z8" s="17">
        <v>0</v>
      </c>
      <c r="AA8" s="25">
        <v>0</v>
      </c>
      <c r="AB8" s="26">
        <f t="shared" si="4"/>
        <v>65</v>
      </c>
      <c r="AC8" s="27">
        <v>91</v>
      </c>
      <c r="AD8" s="28">
        <v>7</v>
      </c>
      <c r="AE8" s="29">
        <v>1</v>
      </c>
      <c r="AF8" s="28">
        <v>769</v>
      </c>
      <c r="AG8" s="22">
        <v>768</v>
      </c>
      <c r="AH8" s="22">
        <v>0</v>
      </c>
      <c r="AI8" s="22">
        <v>0</v>
      </c>
      <c r="AJ8" s="22">
        <v>0</v>
      </c>
      <c r="AK8" s="22">
        <v>0</v>
      </c>
      <c r="AL8" s="29">
        <v>0</v>
      </c>
      <c r="AM8" s="28">
        <v>436</v>
      </c>
      <c r="AN8" s="22">
        <v>232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4">
        <v>3513</v>
      </c>
      <c r="AU8" s="48">
        <v>7623</v>
      </c>
      <c r="AV8" s="49">
        <v>1429</v>
      </c>
      <c r="AW8" s="21">
        <v>47</v>
      </c>
      <c r="AX8" s="50">
        <v>3111</v>
      </c>
      <c r="AY8" s="51">
        <v>631</v>
      </c>
      <c r="AZ8" s="22">
        <v>5</v>
      </c>
      <c r="BA8" s="52">
        <v>636</v>
      </c>
      <c r="BB8" s="40">
        <v>4432</v>
      </c>
      <c r="BC8" s="41">
        <v>1296</v>
      </c>
      <c r="BD8" s="42">
        <v>5728</v>
      </c>
      <c r="BE8" s="33">
        <v>6671</v>
      </c>
      <c r="BF8" s="53">
        <v>10781</v>
      </c>
      <c r="BG8" s="43">
        <v>0.77374301675977653</v>
      </c>
      <c r="BH8" s="2"/>
    </row>
    <row r="9" spans="1:60" ht="19.5" customHeight="1" x14ac:dyDescent="0.15">
      <c r="A9" s="15" t="s">
        <v>56</v>
      </c>
      <c r="B9" s="16">
        <v>440</v>
      </c>
      <c r="C9" s="17">
        <v>3</v>
      </c>
      <c r="D9" s="17">
        <v>108</v>
      </c>
      <c r="E9" s="17">
        <v>93</v>
      </c>
      <c r="F9" s="18">
        <f t="shared" si="0"/>
        <v>644</v>
      </c>
      <c r="G9" s="19">
        <v>1485</v>
      </c>
      <c r="H9" s="17">
        <v>911</v>
      </c>
      <c r="I9" s="20">
        <f t="shared" si="1"/>
        <v>2396</v>
      </c>
      <c r="J9" s="19">
        <v>1</v>
      </c>
      <c r="K9" s="17">
        <v>7</v>
      </c>
      <c r="L9" s="20">
        <f t="shared" si="2"/>
        <v>8</v>
      </c>
      <c r="M9" s="21">
        <v>4</v>
      </c>
      <c r="N9" s="22">
        <v>0</v>
      </c>
      <c r="O9" s="22">
        <v>0</v>
      </c>
      <c r="P9" s="22">
        <v>2</v>
      </c>
      <c r="Q9" s="23">
        <v>8</v>
      </c>
      <c r="R9" s="17">
        <v>50</v>
      </c>
      <c r="S9" s="18">
        <f t="shared" si="3"/>
        <v>58</v>
      </c>
      <c r="T9" s="23">
        <v>1839</v>
      </c>
      <c r="U9" s="17">
        <v>756</v>
      </c>
      <c r="V9" s="22">
        <v>162</v>
      </c>
      <c r="W9" s="20">
        <v>295</v>
      </c>
      <c r="X9" s="23">
        <v>31</v>
      </c>
      <c r="Y9" s="17">
        <v>7</v>
      </c>
      <c r="Z9" s="17">
        <v>0</v>
      </c>
      <c r="AA9" s="25">
        <v>0</v>
      </c>
      <c r="AB9" s="26">
        <f t="shared" si="4"/>
        <v>38</v>
      </c>
      <c r="AC9" s="27">
        <v>92</v>
      </c>
      <c r="AD9" s="28">
        <v>50</v>
      </c>
      <c r="AE9" s="29">
        <v>4</v>
      </c>
      <c r="AF9" s="28">
        <v>574</v>
      </c>
      <c r="AG9" s="22">
        <v>556</v>
      </c>
      <c r="AH9" s="22">
        <v>17</v>
      </c>
      <c r="AI9" s="22">
        <v>2</v>
      </c>
      <c r="AJ9" s="22">
        <v>0</v>
      </c>
      <c r="AK9" s="22">
        <v>0</v>
      </c>
      <c r="AL9" s="29">
        <v>1</v>
      </c>
      <c r="AM9" s="28">
        <v>147</v>
      </c>
      <c r="AN9" s="22">
        <v>80</v>
      </c>
      <c r="AO9" s="22">
        <v>0</v>
      </c>
      <c r="AP9" s="22">
        <v>0</v>
      </c>
      <c r="AQ9" s="22">
        <v>66</v>
      </c>
      <c r="AR9" s="22">
        <v>0</v>
      </c>
      <c r="AS9" s="32">
        <v>0</v>
      </c>
      <c r="AT9" s="44">
        <v>3086</v>
      </c>
      <c r="AU9" s="48">
        <v>5954</v>
      </c>
      <c r="AV9" s="49">
        <v>1018</v>
      </c>
      <c r="AW9" s="21">
        <v>85</v>
      </c>
      <c r="AX9" s="50">
        <v>1478</v>
      </c>
      <c r="AY9" s="51">
        <v>525</v>
      </c>
      <c r="AZ9" s="22">
        <v>3</v>
      </c>
      <c r="BA9" s="52">
        <v>528</v>
      </c>
      <c r="BB9" s="40">
        <v>2963</v>
      </c>
      <c r="BC9" s="41">
        <v>911</v>
      </c>
      <c r="BD9" s="42">
        <v>3874</v>
      </c>
      <c r="BE9" s="33">
        <v>4649</v>
      </c>
      <c r="BF9" s="53">
        <v>7517</v>
      </c>
      <c r="BG9" s="43">
        <v>0.76484254001032526</v>
      </c>
      <c r="BH9" s="2"/>
    </row>
    <row r="10" spans="1:60" ht="19.5" customHeight="1" x14ac:dyDescent="0.15">
      <c r="A10" s="15" t="s">
        <v>57</v>
      </c>
      <c r="B10" s="16">
        <v>266</v>
      </c>
      <c r="C10" s="17">
        <v>3</v>
      </c>
      <c r="D10" s="17">
        <v>82</v>
      </c>
      <c r="E10" s="17">
        <v>45</v>
      </c>
      <c r="F10" s="18">
        <f t="shared" si="0"/>
        <v>396</v>
      </c>
      <c r="G10" s="19">
        <v>1122</v>
      </c>
      <c r="H10" s="17">
        <v>754</v>
      </c>
      <c r="I10" s="20">
        <f t="shared" si="1"/>
        <v>1876</v>
      </c>
      <c r="J10" s="19">
        <v>0</v>
      </c>
      <c r="K10" s="17">
        <v>12</v>
      </c>
      <c r="L10" s="20">
        <f t="shared" si="2"/>
        <v>12</v>
      </c>
      <c r="M10" s="21">
        <v>4</v>
      </c>
      <c r="N10" s="22">
        <v>0</v>
      </c>
      <c r="O10" s="22">
        <v>0</v>
      </c>
      <c r="P10" s="22">
        <v>2</v>
      </c>
      <c r="Q10" s="23">
        <v>3</v>
      </c>
      <c r="R10" s="17">
        <v>16</v>
      </c>
      <c r="S10" s="18">
        <f t="shared" si="3"/>
        <v>19</v>
      </c>
      <c r="T10" s="23">
        <v>1367</v>
      </c>
      <c r="U10" s="17">
        <v>335</v>
      </c>
      <c r="V10" s="22">
        <v>64</v>
      </c>
      <c r="W10" s="20">
        <v>273</v>
      </c>
      <c r="X10" s="23">
        <v>28</v>
      </c>
      <c r="Y10" s="17">
        <v>7</v>
      </c>
      <c r="Z10" s="17">
        <v>0</v>
      </c>
      <c r="AA10" s="25">
        <v>0</v>
      </c>
      <c r="AB10" s="26">
        <f t="shared" si="4"/>
        <v>35</v>
      </c>
      <c r="AC10" s="27">
        <v>2</v>
      </c>
      <c r="AD10" s="28">
        <v>10</v>
      </c>
      <c r="AE10" s="29">
        <v>0</v>
      </c>
      <c r="AF10" s="28">
        <v>436</v>
      </c>
      <c r="AG10" s="22">
        <v>414</v>
      </c>
      <c r="AH10" s="22">
        <v>20</v>
      </c>
      <c r="AI10" s="22">
        <v>5</v>
      </c>
      <c r="AJ10" s="22">
        <v>0</v>
      </c>
      <c r="AK10" s="22">
        <v>0</v>
      </c>
      <c r="AL10" s="29">
        <v>0</v>
      </c>
      <c r="AM10" s="28">
        <v>281</v>
      </c>
      <c r="AN10" s="22">
        <v>105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4">
        <v>2308</v>
      </c>
      <c r="AU10" s="48">
        <v>4458</v>
      </c>
      <c r="AV10" s="49">
        <v>818</v>
      </c>
      <c r="AW10" s="21">
        <v>77</v>
      </c>
      <c r="AX10" s="50">
        <v>1018</v>
      </c>
      <c r="AY10" s="51">
        <v>343</v>
      </c>
      <c r="AZ10" s="22">
        <v>3</v>
      </c>
      <c r="BA10" s="52">
        <v>346</v>
      </c>
      <c r="BB10" s="40">
        <v>2140</v>
      </c>
      <c r="BC10" s="41">
        <v>754</v>
      </c>
      <c r="BD10" s="42">
        <v>2894</v>
      </c>
      <c r="BE10" s="33">
        <v>3403</v>
      </c>
      <c r="BF10" s="53">
        <v>5553</v>
      </c>
      <c r="BG10" s="43">
        <v>0.7394609536973048</v>
      </c>
      <c r="BH10" s="2"/>
    </row>
    <row r="11" spans="1:60" ht="19.5" customHeight="1" x14ac:dyDescent="0.15">
      <c r="A11" s="15" t="s">
        <v>58</v>
      </c>
      <c r="B11" s="16">
        <v>363</v>
      </c>
      <c r="C11" s="17">
        <v>3</v>
      </c>
      <c r="D11" s="17">
        <v>74</v>
      </c>
      <c r="E11" s="17">
        <v>70</v>
      </c>
      <c r="F11" s="18">
        <f t="shared" si="0"/>
        <v>510</v>
      </c>
      <c r="G11" s="19">
        <v>982</v>
      </c>
      <c r="H11" s="17">
        <v>998</v>
      </c>
      <c r="I11" s="20">
        <f t="shared" si="1"/>
        <v>1980</v>
      </c>
      <c r="J11" s="19">
        <v>12</v>
      </c>
      <c r="K11" s="17">
        <v>37</v>
      </c>
      <c r="L11" s="20">
        <f t="shared" si="2"/>
        <v>49</v>
      </c>
      <c r="M11" s="21">
        <v>6</v>
      </c>
      <c r="N11" s="22">
        <v>0</v>
      </c>
      <c r="O11" s="22">
        <v>0</v>
      </c>
      <c r="P11" s="22">
        <v>4</v>
      </c>
      <c r="Q11" s="23">
        <v>9</v>
      </c>
      <c r="R11" s="17">
        <v>34</v>
      </c>
      <c r="S11" s="18">
        <f t="shared" si="3"/>
        <v>43</v>
      </c>
      <c r="T11" s="23">
        <v>1547</v>
      </c>
      <c r="U11" s="17">
        <v>377</v>
      </c>
      <c r="V11" s="22">
        <v>0</v>
      </c>
      <c r="W11" s="20">
        <v>220</v>
      </c>
      <c r="X11" s="23">
        <v>29</v>
      </c>
      <c r="Y11" s="17">
        <v>4</v>
      </c>
      <c r="Z11" s="17">
        <v>0</v>
      </c>
      <c r="AA11" s="25">
        <v>0</v>
      </c>
      <c r="AB11" s="26">
        <f t="shared" si="4"/>
        <v>33</v>
      </c>
      <c r="AC11" s="27">
        <v>1</v>
      </c>
      <c r="AD11" s="28">
        <v>0</v>
      </c>
      <c r="AE11" s="29">
        <v>1</v>
      </c>
      <c r="AF11" s="28">
        <v>451</v>
      </c>
      <c r="AG11" s="22">
        <v>448</v>
      </c>
      <c r="AH11" s="22">
        <v>3</v>
      </c>
      <c r="AI11" s="22">
        <v>1</v>
      </c>
      <c r="AJ11" s="22">
        <v>0</v>
      </c>
      <c r="AK11" s="22">
        <v>0</v>
      </c>
      <c r="AL11" s="29">
        <v>0</v>
      </c>
      <c r="AM11" s="28">
        <v>557</v>
      </c>
      <c r="AN11" s="22">
        <v>256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4">
        <v>2567</v>
      </c>
      <c r="AU11" s="48">
        <v>5200</v>
      </c>
      <c r="AV11" s="49">
        <v>1114</v>
      </c>
      <c r="AW11" s="21">
        <v>0</v>
      </c>
      <c r="AX11" s="50">
        <v>1612</v>
      </c>
      <c r="AY11" s="51">
        <v>363</v>
      </c>
      <c r="AZ11" s="22">
        <v>3</v>
      </c>
      <c r="BA11" s="52">
        <v>366</v>
      </c>
      <c r="BB11" s="40">
        <v>2594</v>
      </c>
      <c r="BC11" s="41">
        <v>998</v>
      </c>
      <c r="BD11" s="42">
        <v>3592</v>
      </c>
      <c r="BE11" s="33">
        <v>4179</v>
      </c>
      <c r="BF11" s="53">
        <v>6812</v>
      </c>
      <c r="BG11" s="43">
        <v>0.7221603563474388</v>
      </c>
      <c r="BH11" s="2"/>
    </row>
    <row r="12" spans="1:60" ht="19.5" customHeight="1" thickBot="1" x14ac:dyDescent="0.2">
      <c r="A12" s="15" t="s">
        <v>59</v>
      </c>
      <c r="B12" s="16">
        <v>326</v>
      </c>
      <c r="C12" s="17">
        <v>2</v>
      </c>
      <c r="D12" s="17">
        <v>73</v>
      </c>
      <c r="E12" s="17">
        <v>50</v>
      </c>
      <c r="F12" s="18">
        <f t="shared" si="0"/>
        <v>451</v>
      </c>
      <c r="G12" s="19">
        <v>598</v>
      </c>
      <c r="H12" s="17">
        <v>660</v>
      </c>
      <c r="I12" s="20">
        <f t="shared" si="1"/>
        <v>1258</v>
      </c>
      <c r="J12" s="19">
        <v>0</v>
      </c>
      <c r="K12" s="17">
        <v>15</v>
      </c>
      <c r="L12" s="20">
        <f t="shared" si="2"/>
        <v>15</v>
      </c>
      <c r="M12" s="21">
        <v>7</v>
      </c>
      <c r="N12" s="22">
        <v>0</v>
      </c>
      <c r="O12" s="22">
        <v>0</v>
      </c>
      <c r="P12" s="22">
        <v>2</v>
      </c>
      <c r="Q12" s="23">
        <v>10</v>
      </c>
      <c r="R12" s="17">
        <v>14</v>
      </c>
      <c r="S12" s="18">
        <f t="shared" si="3"/>
        <v>24</v>
      </c>
      <c r="T12" s="23">
        <v>1197</v>
      </c>
      <c r="U12" s="17">
        <v>235</v>
      </c>
      <c r="V12" s="22">
        <v>35</v>
      </c>
      <c r="W12" s="20">
        <v>230</v>
      </c>
      <c r="X12" s="23">
        <v>28</v>
      </c>
      <c r="Y12" s="17">
        <v>5</v>
      </c>
      <c r="Z12" s="17">
        <v>0</v>
      </c>
      <c r="AA12" s="25">
        <v>0</v>
      </c>
      <c r="AB12" s="26">
        <f t="shared" si="4"/>
        <v>33</v>
      </c>
      <c r="AC12" s="27">
        <v>12</v>
      </c>
      <c r="AD12" s="28">
        <v>1</v>
      </c>
      <c r="AE12" s="29">
        <v>1</v>
      </c>
      <c r="AF12" s="28">
        <v>326</v>
      </c>
      <c r="AG12" s="22">
        <v>326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137</v>
      </c>
      <c r="AN12" s="22">
        <v>79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4">
        <v>1752</v>
      </c>
      <c r="AU12" s="48">
        <v>3483</v>
      </c>
      <c r="AV12" s="49">
        <v>734</v>
      </c>
      <c r="AW12" s="21">
        <v>2</v>
      </c>
      <c r="AX12" s="50">
        <v>1718</v>
      </c>
      <c r="AY12" s="51">
        <v>328</v>
      </c>
      <c r="AZ12" s="22">
        <v>2</v>
      </c>
      <c r="BA12" s="52">
        <v>330</v>
      </c>
      <c r="BB12" s="54">
        <v>2316</v>
      </c>
      <c r="BC12" s="55">
        <v>660</v>
      </c>
      <c r="BD12" s="56">
        <v>2976</v>
      </c>
      <c r="BE12" s="57">
        <v>3472</v>
      </c>
      <c r="BF12" s="58">
        <v>5203</v>
      </c>
      <c r="BG12" s="59">
        <v>0.77822580645161288</v>
      </c>
      <c r="BH12" s="2"/>
    </row>
    <row r="13" spans="1:60" ht="19.5" customHeight="1" thickTop="1" thickBot="1" x14ac:dyDescent="0.2">
      <c r="A13" s="60" t="s">
        <v>60</v>
      </c>
      <c r="B13" s="61">
        <f>SUM(B6:B12)</f>
        <v>4000</v>
      </c>
      <c r="C13" s="62">
        <f t="shared" ref="C13:AS13" si="5">SUM(C6:C12)</f>
        <v>43</v>
      </c>
      <c r="D13" s="62">
        <f t="shared" si="5"/>
        <v>1042</v>
      </c>
      <c r="E13" s="62">
        <f t="shared" si="5"/>
        <v>1038</v>
      </c>
      <c r="F13" s="63">
        <f t="shared" si="5"/>
        <v>6123</v>
      </c>
      <c r="G13" s="64">
        <f t="shared" si="5"/>
        <v>10354</v>
      </c>
      <c r="H13" s="62">
        <f t="shared" si="5"/>
        <v>9796</v>
      </c>
      <c r="I13" s="65">
        <f t="shared" si="5"/>
        <v>20150</v>
      </c>
      <c r="J13" s="64">
        <f t="shared" si="5"/>
        <v>39</v>
      </c>
      <c r="K13" s="62">
        <f t="shared" si="5"/>
        <v>405</v>
      </c>
      <c r="L13" s="65">
        <f t="shared" si="5"/>
        <v>444</v>
      </c>
      <c r="M13" s="67">
        <f t="shared" si="5"/>
        <v>73</v>
      </c>
      <c r="N13" s="68">
        <f t="shared" si="5"/>
        <v>1</v>
      </c>
      <c r="O13" s="68">
        <f t="shared" si="5"/>
        <v>0</v>
      </c>
      <c r="P13" s="68">
        <f t="shared" si="5"/>
        <v>36</v>
      </c>
      <c r="Q13" s="69">
        <f t="shared" si="5"/>
        <v>78</v>
      </c>
      <c r="R13" s="62">
        <f t="shared" si="5"/>
        <v>371</v>
      </c>
      <c r="S13" s="63">
        <f t="shared" si="5"/>
        <v>449</v>
      </c>
      <c r="T13" s="69">
        <f t="shared" si="5"/>
        <v>20953</v>
      </c>
      <c r="U13" s="62">
        <f t="shared" si="5"/>
        <v>4562</v>
      </c>
      <c r="V13" s="68">
        <f t="shared" si="5"/>
        <v>261</v>
      </c>
      <c r="W13" s="65">
        <f t="shared" si="5"/>
        <v>3453</v>
      </c>
      <c r="X13" s="69">
        <f t="shared" si="5"/>
        <v>385</v>
      </c>
      <c r="Y13" s="62">
        <f t="shared" si="5"/>
        <v>98</v>
      </c>
      <c r="Z13" s="62">
        <f t="shared" si="5"/>
        <v>0</v>
      </c>
      <c r="AA13" s="70">
        <f t="shared" si="5"/>
        <v>0</v>
      </c>
      <c r="AB13" s="71">
        <f t="shared" si="5"/>
        <v>483</v>
      </c>
      <c r="AC13" s="72">
        <f t="shared" si="5"/>
        <v>388</v>
      </c>
      <c r="AD13" s="73">
        <f t="shared" si="5"/>
        <v>106</v>
      </c>
      <c r="AE13" s="74">
        <f t="shared" si="5"/>
        <v>13</v>
      </c>
      <c r="AF13" s="73">
        <f t="shared" si="5"/>
        <v>6286</v>
      </c>
      <c r="AG13" s="68">
        <f t="shared" si="5"/>
        <v>6179</v>
      </c>
      <c r="AH13" s="68">
        <f t="shared" si="5"/>
        <v>95</v>
      </c>
      <c r="AI13" s="68">
        <f t="shared" si="5"/>
        <v>25</v>
      </c>
      <c r="AJ13" s="68">
        <f t="shared" si="5"/>
        <v>0</v>
      </c>
      <c r="AK13" s="68">
        <f t="shared" si="5"/>
        <v>0</v>
      </c>
      <c r="AL13" s="74">
        <f t="shared" si="5"/>
        <v>1</v>
      </c>
      <c r="AM13" s="73">
        <f t="shared" si="5"/>
        <v>2671</v>
      </c>
      <c r="AN13" s="68">
        <f t="shared" si="5"/>
        <v>1326</v>
      </c>
      <c r="AO13" s="68">
        <f t="shared" si="5"/>
        <v>0</v>
      </c>
      <c r="AP13" s="68">
        <f t="shared" si="5"/>
        <v>0</v>
      </c>
      <c r="AQ13" s="68">
        <f t="shared" si="5"/>
        <v>79</v>
      </c>
      <c r="AR13" s="68">
        <f t="shared" si="5"/>
        <v>3</v>
      </c>
      <c r="AS13" s="75">
        <f t="shared" si="5"/>
        <v>0</v>
      </c>
      <c r="AT13" s="66">
        <v>27131</v>
      </c>
      <c r="AU13" s="76">
        <v>58562</v>
      </c>
      <c r="AV13" s="66">
        <v>11355</v>
      </c>
      <c r="AW13" s="67">
        <v>1429</v>
      </c>
      <c r="AX13" s="77">
        <v>18909</v>
      </c>
      <c r="AY13" s="78">
        <v>5429</v>
      </c>
      <c r="AZ13" s="68">
        <v>43</v>
      </c>
      <c r="BA13" s="79">
        <v>5472</v>
      </c>
      <c r="BB13" s="80">
        <v>29263</v>
      </c>
      <c r="BC13" s="81">
        <v>9796</v>
      </c>
      <c r="BD13" s="82">
        <v>39059</v>
      </c>
      <c r="BE13" s="66">
        <v>47469</v>
      </c>
      <c r="BF13" s="76">
        <v>78900</v>
      </c>
      <c r="BG13" s="83">
        <v>0.74919992831357685</v>
      </c>
      <c r="BH13" s="2"/>
    </row>
    <row r="14" spans="1:60" ht="19.5" customHeight="1" thickTop="1" x14ac:dyDescent="0.15">
      <c r="A14" s="15" t="s">
        <v>61</v>
      </c>
      <c r="B14" s="16">
        <v>1058</v>
      </c>
      <c r="C14" s="17">
        <v>10</v>
      </c>
      <c r="D14" s="17">
        <v>185</v>
      </c>
      <c r="E14" s="17">
        <v>162</v>
      </c>
      <c r="F14" s="18">
        <f t="shared" ref="F14:F22" si="6">SUM(B14:E14)</f>
        <v>1415</v>
      </c>
      <c r="G14" s="19">
        <v>4199</v>
      </c>
      <c r="H14" s="17">
        <v>2991</v>
      </c>
      <c r="I14" s="20">
        <f t="shared" ref="I14:I22" si="7">SUM(G14:H14)</f>
        <v>7190</v>
      </c>
      <c r="J14" s="19">
        <v>0</v>
      </c>
      <c r="K14" s="17">
        <v>50</v>
      </c>
      <c r="L14" s="20">
        <f t="shared" ref="L14:L22" si="8">SUM(J14:K14)</f>
        <v>50</v>
      </c>
      <c r="M14" s="21">
        <v>6</v>
      </c>
      <c r="N14" s="22">
        <v>0</v>
      </c>
      <c r="O14" s="22">
        <v>0</v>
      </c>
      <c r="P14" s="22">
        <v>2</v>
      </c>
      <c r="Q14" s="23">
        <v>21</v>
      </c>
      <c r="R14" s="17">
        <v>26</v>
      </c>
      <c r="S14" s="18">
        <f t="shared" ref="S14:S22" si="9">SUM(Q14:R14)</f>
        <v>47</v>
      </c>
      <c r="T14" s="23">
        <v>4316</v>
      </c>
      <c r="U14" s="17">
        <v>1412</v>
      </c>
      <c r="V14" s="22">
        <v>520</v>
      </c>
      <c r="W14" s="20">
        <v>682</v>
      </c>
      <c r="X14" s="23">
        <v>106</v>
      </c>
      <c r="Y14" s="17">
        <v>16</v>
      </c>
      <c r="Z14" s="17">
        <v>0</v>
      </c>
      <c r="AA14" s="25">
        <v>0</v>
      </c>
      <c r="AB14" s="26">
        <f t="shared" ref="AB14:AB22" si="10">SUM(X14:AA14)</f>
        <v>122</v>
      </c>
      <c r="AC14" s="27">
        <v>104</v>
      </c>
      <c r="AD14" s="28">
        <v>180</v>
      </c>
      <c r="AE14" s="29">
        <v>3</v>
      </c>
      <c r="AF14" s="28">
        <v>1710</v>
      </c>
      <c r="AG14" s="22">
        <v>1506</v>
      </c>
      <c r="AH14" s="22">
        <v>204</v>
      </c>
      <c r="AI14" s="22">
        <v>152</v>
      </c>
      <c r="AJ14" s="22">
        <v>0</v>
      </c>
      <c r="AK14" s="22">
        <v>0</v>
      </c>
      <c r="AL14" s="29">
        <v>0</v>
      </c>
      <c r="AM14" s="28">
        <v>392</v>
      </c>
      <c r="AN14" s="22">
        <v>203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8700</v>
      </c>
      <c r="AU14" s="34">
        <v>15574</v>
      </c>
      <c r="AV14" s="35">
        <v>3219</v>
      </c>
      <c r="AW14" s="21">
        <v>0</v>
      </c>
      <c r="AX14" s="50">
        <v>3020</v>
      </c>
      <c r="AY14" s="51">
        <v>1058</v>
      </c>
      <c r="AZ14" s="22">
        <v>10</v>
      </c>
      <c r="BA14" s="52">
        <v>1068</v>
      </c>
      <c r="BB14" s="40">
        <v>7219</v>
      </c>
      <c r="BC14" s="41">
        <v>2991</v>
      </c>
      <c r="BD14" s="42">
        <v>10210</v>
      </c>
      <c r="BE14" s="33">
        <v>11720</v>
      </c>
      <c r="BF14" s="85">
        <v>18594</v>
      </c>
      <c r="BG14" s="86">
        <v>0.70705190989226252</v>
      </c>
      <c r="BH14" s="2"/>
    </row>
    <row r="15" spans="1:60" ht="19.5" customHeight="1" x14ac:dyDescent="0.15">
      <c r="A15" s="15" t="s">
        <v>62</v>
      </c>
      <c r="B15" s="16">
        <v>672</v>
      </c>
      <c r="C15" s="17">
        <v>4</v>
      </c>
      <c r="D15" s="17">
        <v>108</v>
      </c>
      <c r="E15" s="17">
        <v>137</v>
      </c>
      <c r="F15" s="18">
        <f t="shared" si="6"/>
        <v>921</v>
      </c>
      <c r="G15" s="19">
        <v>1924</v>
      </c>
      <c r="H15" s="17">
        <v>2322</v>
      </c>
      <c r="I15" s="20">
        <f t="shared" si="7"/>
        <v>4246</v>
      </c>
      <c r="J15" s="19">
        <v>0</v>
      </c>
      <c r="K15" s="17">
        <v>21</v>
      </c>
      <c r="L15" s="20">
        <f t="shared" si="8"/>
        <v>21</v>
      </c>
      <c r="M15" s="21">
        <v>6</v>
      </c>
      <c r="N15" s="22">
        <v>0</v>
      </c>
      <c r="O15" s="22">
        <v>0</v>
      </c>
      <c r="P15" s="22">
        <v>1</v>
      </c>
      <c r="Q15" s="23">
        <v>10</v>
      </c>
      <c r="R15" s="17">
        <v>19</v>
      </c>
      <c r="S15" s="18">
        <f t="shared" si="9"/>
        <v>29</v>
      </c>
      <c r="T15" s="23">
        <v>2448</v>
      </c>
      <c r="U15" s="17">
        <v>566</v>
      </c>
      <c r="V15" s="22">
        <v>0</v>
      </c>
      <c r="W15" s="20">
        <v>421</v>
      </c>
      <c r="X15" s="23">
        <v>72</v>
      </c>
      <c r="Y15" s="17">
        <v>13</v>
      </c>
      <c r="Z15" s="17">
        <v>0</v>
      </c>
      <c r="AA15" s="25">
        <v>0</v>
      </c>
      <c r="AB15" s="26">
        <f t="shared" si="10"/>
        <v>85</v>
      </c>
      <c r="AC15" s="27">
        <v>50</v>
      </c>
      <c r="AD15" s="28">
        <v>4</v>
      </c>
      <c r="AE15" s="29">
        <v>0</v>
      </c>
      <c r="AF15" s="28">
        <v>817</v>
      </c>
      <c r="AG15" s="22">
        <v>812</v>
      </c>
      <c r="AH15" s="22">
        <v>3</v>
      </c>
      <c r="AI15" s="22">
        <v>2</v>
      </c>
      <c r="AJ15" s="22">
        <v>0</v>
      </c>
      <c r="AK15" s="22">
        <v>0</v>
      </c>
      <c r="AL15" s="29">
        <v>2</v>
      </c>
      <c r="AM15" s="28">
        <v>173</v>
      </c>
      <c r="AN15" s="22">
        <v>92</v>
      </c>
      <c r="AO15" s="22">
        <v>0</v>
      </c>
      <c r="AP15" s="22">
        <v>0</v>
      </c>
      <c r="AQ15" s="22">
        <v>5</v>
      </c>
      <c r="AR15" s="22">
        <v>0</v>
      </c>
      <c r="AS15" s="32">
        <v>0</v>
      </c>
      <c r="AT15" s="44">
        <v>5240</v>
      </c>
      <c r="AU15" s="48">
        <v>8851</v>
      </c>
      <c r="AV15" s="49">
        <v>2490</v>
      </c>
      <c r="AW15" s="21">
        <v>0</v>
      </c>
      <c r="AX15" s="50">
        <v>1335</v>
      </c>
      <c r="AY15" s="51">
        <v>672</v>
      </c>
      <c r="AZ15" s="22">
        <v>4</v>
      </c>
      <c r="BA15" s="52">
        <v>676</v>
      </c>
      <c r="BB15" s="40">
        <v>3259</v>
      </c>
      <c r="BC15" s="41">
        <v>2322</v>
      </c>
      <c r="BD15" s="42">
        <v>5581</v>
      </c>
      <c r="BE15" s="33">
        <v>6575</v>
      </c>
      <c r="BF15" s="53">
        <v>10186</v>
      </c>
      <c r="BG15" s="43">
        <v>0.58394552947500444</v>
      </c>
      <c r="BH15" s="2"/>
    </row>
    <row r="16" spans="1:60" ht="19.5" customHeight="1" x14ac:dyDescent="0.15">
      <c r="A16" s="15" t="s">
        <v>63</v>
      </c>
      <c r="B16" s="16">
        <v>1774</v>
      </c>
      <c r="C16" s="17">
        <v>2</v>
      </c>
      <c r="D16" s="17">
        <v>378</v>
      </c>
      <c r="E16" s="17">
        <v>332</v>
      </c>
      <c r="F16" s="18">
        <f t="shared" si="6"/>
        <v>2486</v>
      </c>
      <c r="G16" s="19">
        <v>6318</v>
      </c>
      <c r="H16" s="17">
        <v>3557</v>
      </c>
      <c r="I16" s="20">
        <f t="shared" si="7"/>
        <v>9875</v>
      </c>
      <c r="J16" s="19">
        <v>1</v>
      </c>
      <c r="K16" s="17">
        <v>79</v>
      </c>
      <c r="L16" s="20">
        <f t="shared" si="8"/>
        <v>80</v>
      </c>
      <c r="M16" s="21">
        <v>9</v>
      </c>
      <c r="N16" s="22">
        <v>0</v>
      </c>
      <c r="O16" s="22">
        <v>0</v>
      </c>
      <c r="P16" s="22">
        <v>4</v>
      </c>
      <c r="Q16" s="23">
        <v>31</v>
      </c>
      <c r="R16" s="17">
        <v>74</v>
      </c>
      <c r="S16" s="18">
        <f t="shared" si="9"/>
        <v>105</v>
      </c>
      <c r="T16" s="23">
        <v>5958</v>
      </c>
      <c r="U16" s="17">
        <v>2097</v>
      </c>
      <c r="V16" s="22">
        <v>1111</v>
      </c>
      <c r="W16" s="20">
        <v>789</v>
      </c>
      <c r="X16" s="23">
        <v>109</v>
      </c>
      <c r="Y16" s="17">
        <v>39</v>
      </c>
      <c r="Z16" s="17">
        <v>0</v>
      </c>
      <c r="AA16" s="25">
        <v>0</v>
      </c>
      <c r="AB16" s="26">
        <f t="shared" si="10"/>
        <v>148</v>
      </c>
      <c r="AC16" s="27">
        <v>206</v>
      </c>
      <c r="AD16" s="28">
        <v>27</v>
      </c>
      <c r="AE16" s="29">
        <v>0</v>
      </c>
      <c r="AF16" s="28">
        <v>2181</v>
      </c>
      <c r="AG16" s="22">
        <v>2156</v>
      </c>
      <c r="AH16" s="22">
        <v>25</v>
      </c>
      <c r="AI16" s="22">
        <v>5</v>
      </c>
      <c r="AJ16" s="22">
        <v>0</v>
      </c>
      <c r="AK16" s="22">
        <v>0</v>
      </c>
      <c r="AL16" s="29">
        <v>0</v>
      </c>
      <c r="AM16" s="28">
        <v>911</v>
      </c>
      <c r="AN16" s="22">
        <v>408</v>
      </c>
      <c r="AO16" s="22">
        <v>0</v>
      </c>
      <c r="AP16" s="22">
        <v>0</v>
      </c>
      <c r="AQ16" s="22">
        <v>5</v>
      </c>
      <c r="AR16" s="22">
        <v>0</v>
      </c>
      <c r="AS16" s="32">
        <v>0</v>
      </c>
      <c r="AT16" s="44">
        <v>12472</v>
      </c>
      <c r="AU16" s="48">
        <v>22013</v>
      </c>
      <c r="AV16" s="49">
        <v>3979</v>
      </c>
      <c r="AW16" s="21">
        <v>0</v>
      </c>
      <c r="AX16" s="50">
        <v>5470</v>
      </c>
      <c r="AY16" s="51">
        <v>1774</v>
      </c>
      <c r="AZ16" s="22">
        <v>2</v>
      </c>
      <c r="BA16" s="52">
        <v>1776</v>
      </c>
      <c r="BB16" s="40">
        <v>11788</v>
      </c>
      <c r="BC16" s="41">
        <v>3557</v>
      </c>
      <c r="BD16" s="42">
        <v>15345</v>
      </c>
      <c r="BE16" s="33">
        <v>17942</v>
      </c>
      <c r="BF16" s="53">
        <v>27483</v>
      </c>
      <c r="BG16" s="43">
        <v>0.76819811013359396</v>
      </c>
      <c r="BH16" s="2"/>
    </row>
    <row r="17" spans="1:60" ht="19.5" customHeight="1" x14ac:dyDescent="0.15">
      <c r="A17" s="15" t="s">
        <v>64</v>
      </c>
      <c r="B17" s="16">
        <v>2645</v>
      </c>
      <c r="C17" s="17">
        <v>12</v>
      </c>
      <c r="D17" s="17">
        <v>411</v>
      </c>
      <c r="E17" s="17">
        <v>734</v>
      </c>
      <c r="F17" s="18">
        <f t="shared" si="6"/>
        <v>3802</v>
      </c>
      <c r="G17" s="19">
        <v>4366</v>
      </c>
      <c r="H17" s="17">
        <v>6517</v>
      </c>
      <c r="I17" s="20">
        <f t="shared" si="7"/>
        <v>10883</v>
      </c>
      <c r="J17" s="19">
        <v>5</v>
      </c>
      <c r="K17" s="17">
        <v>203</v>
      </c>
      <c r="L17" s="20">
        <f t="shared" si="8"/>
        <v>208</v>
      </c>
      <c r="M17" s="21">
        <v>19</v>
      </c>
      <c r="N17" s="22">
        <v>2</v>
      </c>
      <c r="O17" s="22">
        <v>0</v>
      </c>
      <c r="P17" s="22">
        <v>3</v>
      </c>
      <c r="Q17" s="23">
        <v>38</v>
      </c>
      <c r="R17" s="17">
        <v>147</v>
      </c>
      <c r="S17" s="18">
        <f t="shared" si="9"/>
        <v>185</v>
      </c>
      <c r="T17" s="23">
        <v>8804</v>
      </c>
      <c r="U17" s="17">
        <v>3278</v>
      </c>
      <c r="V17" s="22">
        <v>1229</v>
      </c>
      <c r="W17" s="20">
        <v>1006</v>
      </c>
      <c r="X17" s="23">
        <v>154</v>
      </c>
      <c r="Y17" s="17">
        <v>30</v>
      </c>
      <c r="Z17" s="17">
        <v>0</v>
      </c>
      <c r="AA17" s="25">
        <v>0</v>
      </c>
      <c r="AB17" s="26">
        <f t="shared" si="10"/>
        <v>184</v>
      </c>
      <c r="AC17" s="27">
        <v>560</v>
      </c>
      <c r="AD17" s="28">
        <v>142</v>
      </c>
      <c r="AE17" s="29">
        <v>1</v>
      </c>
      <c r="AF17" s="28">
        <v>3555</v>
      </c>
      <c r="AG17" s="22">
        <v>3401</v>
      </c>
      <c r="AH17" s="22">
        <v>152</v>
      </c>
      <c r="AI17" s="22">
        <v>68</v>
      </c>
      <c r="AJ17" s="22">
        <v>0</v>
      </c>
      <c r="AK17" s="22">
        <v>0</v>
      </c>
      <c r="AL17" s="29">
        <v>2</v>
      </c>
      <c r="AM17" s="28">
        <v>2217</v>
      </c>
      <c r="AN17" s="22">
        <v>1179</v>
      </c>
      <c r="AO17" s="22">
        <v>0</v>
      </c>
      <c r="AP17" s="22">
        <v>0</v>
      </c>
      <c r="AQ17" s="22">
        <v>16</v>
      </c>
      <c r="AR17" s="22">
        <v>0</v>
      </c>
      <c r="AS17" s="32">
        <v>0</v>
      </c>
      <c r="AT17" s="44">
        <v>15001</v>
      </c>
      <c r="AU17" s="48">
        <v>30665</v>
      </c>
      <c r="AV17" s="49">
        <v>7485</v>
      </c>
      <c r="AW17" s="21">
        <v>0</v>
      </c>
      <c r="AX17" s="50">
        <v>10222</v>
      </c>
      <c r="AY17" s="51">
        <v>2645</v>
      </c>
      <c r="AZ17" s="22">
        <v>12</v>
      </c>
      <c r="BA17" s="52">
        <v>2657</v>
      </c>
      <c r="BB17" s="40">
        <v>14588</v>
      </c>
      <c r="BC17" s="41">
        <v>6517</v>
      </c>
      <c r="BD17" s="42">
        <v>21105</v>
      </c>
      <c r="BE17" s="33">
        <v>25223</v>
      </c>
      <c r="BF17" s="53">
        <v>40887</v>
      </c>
      <c r="BG17" s="43">
        <v>0.69121061359867331</v>
      </c>
      <c r="BH17" s="2"/>
    </row>
    <row r="18" spans="1:60" ht="19.5" customHeight="1" x14ac:dyDescent="0.15">
      <c r="A18" s="15" t="s">
        <v>65</v>
      </c>
      <c r="B18" s="16">
        <v>1731</v>
      </c>
      <c r="C18" s="17">
        <v>32</v>
      </c>
      <c r="D18" s="17">
        <v>253</v>
      </c>
      <c r="E18" s="17">
        <v>242</v>
      </c>
      <c r="F18" s="18">
        <f t="shared" si="6"/>
        <v>2258</v>
      </c>
      <c r="G18" s="19">
        <v>4348</v>
      </c>
      <c r="H18" s="17">
        <v>3248</v>
      </c>
      <c r="I18" s="20">
        <f t="shared" si="7"/>
        <v>7596</v>
      </c>
      <c r="J18" s="19">
        <v>0</v>
      </c>
      <c r="K18" s="17">
        <v>42</v>
      </c>
      <c r="L18" s="20">
        <f t="shared" si="8"/>
        <v>42</v>
      </c>
      <c r="M18" s="21">
        <v>6</v>
      </c>
      <c r="N18" s="22">
        <v>0</v>
      </c>
      <c r="O18" s="22">
        <v>0</v>
      </c>
      <c r="P18" s="22">
        <v>3</v>
      </c>
      <c r="Q18" s="23">
        <v>14</v>
      </c>
      <c r="R18" s="17">
        <v>37</v>
      </c>
      <c r="S18" s="18">
        <f t="shared" si="9"/>
        <v>51</v>
      </c>
      <c r="T18" s="23">
        <v>4525</v>
      </c>
      <c r="U18" s="17">
        <v>676</v>
      </c>
      <c r="V18" s="22">
        <v>0</v>
      </c>
      <c r="W18" s="20">
        <v>807</v>
      </c>
      <c r="X18" s="23">
        <v>132</v>
      </c>
      <c r="Y18" s="17">
        <v>23</v>
      </c>
      <c r="Z18" s="17">
        <v>0</v>
      </c>
      <c r="AA18" s="25">
        <v>0</v>
      </c>
      <c r="AB18" s="26">
        <f t="shared" si="10"/>
        <v>155</v>
      </c>
      <c r="AC18" s="27">
        <v>2</v>
      </c>
      <c r="AD18" s="28">
        <v>5</v>
      </c>
      <c r="AE18" s="29">
        <v>3</v>
      </c>
      <c r="AF18" s="28">
        <v>1933</v>
      </c>
      <c r="AG18" s="22">
        <v>1921</v>
      </c>
      <c r="AH18" s="22">
        <v>11</v>
      </c>
      <c r="AI18" s="22">
        <v>3</v>
      </c>
      <c r="AJ18" s="22">
        <v>0</v>
      </c>
      <c r="AK18" s="22">
        <v>0</v>
      </c>
      <c r="AL18" s="29">
        <v>0</v>
      </c>
      <c r="AM18" s="28">
        <v>525</v>
      </c>
      <c r="AN18" s="22">
        <v>336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4">
        <v>9928</v>
      </c>
      <c r="AU18" s="48">
        <v>17127</v>
      </c>
      <c r="AV18" s="49">
        <v>3570</v>
      </c>
      <c r="AW18" s="21">
        <v>16</v>
      </c>
      <c r="AX18" s="50">
        <v>4774</v>
      </c>
      <c r="AY18" s="51">
        <v>1747</v>
      </c>
      <c r="AZ18" s="22">
        <v>32</v>
      </c>
      <c r="BA18" s="52">
        <v>1779</v>
      </c>
      <c r="BB18" s="40">
        <v>9122</v>
      </c>
      <c r="BC18" s="41">
        <v>3248</v>
      </c>
      <c r="BD18" s="42">
        <v>12370</v>
      </c>
      <c r="BE18" s="33">
        <v>14718</v>
      </c>
      <c r="BF18" s="53">
        <v>21917</v>
      </c>
      <c r="BG18" s="43">
        <v>0.73742926434923206</v>
      </c>
      <c r="BH18" s="2"/>
    </row>
    <row r="19" spans="1:60" ht="19.5" customHeight="1" x14ac:dyDescent="0.15">
      <c r="A19" s="15" t="s">
        <v>66</v>
      </c>
      <c r="B19" s="16">
        <v>1053</v>
      </c>
      <c r="C19" s="17">
        <v>6</v>
      </c>
      <c r="D19" s="17">
        <v>207</v>
      </c>
      <c r="E19" s="17">
        <v>210</v>
      </c>
      <c r="F19" s="18">
        <f t="shared" si="6"/>
        <v>1476</v>
      </c>
      <c r="G19" s="19">
        <v>3146</v>
      </c>
      <c r="H19" s="17">
        <v>3450</v>
      </c>
      <c r="I19" s="20">
        <f t="shared" si="7"/>
        <v>6596</v>
      </c>
      <c r="J19" s="19">
        <v>0</v>
      </c>
      <c r="K19" s="17">
        <v>77</v>
      </c>
      <c r="L19" s="20">
        <f t="shared" si="8"/>
        <v>77</v>
      </c>
      <c r="M19" s="21">
        <v>7</v>
      </c>
      <c r="N19" s="22">
        <v>0</v>
      </c>
      <c r="O19" s="22">
        <v>0</v>
      </c>
      <c r="P19" s="22">
        <v>2</v>
      </c>
      <c r="Q19" s="23">
        <v>9</v>
      </c>
      <c r="R19" s="17">
        <v>62</v>
      </c>
      <c r="S19" s="18">
        <f t="shared" si="9"/>
        <v>71</v>
      </c>
      <c r="T19" s="23">
        <v>3584</v>
      </c>
      <c r="U19" s="17">
        <v>689</v>
      </c>
      <c r="V19" s="22">
        <v>0</v>
      </c>
      <c r="W19" s="20">
        <v>601</v>
      </c>
      <c r="X19" s="23">
        <v>83</v>
      </c>
      <c r="Y19" s="17">
        <v>27</v>
      </c>
      <c r="Z19" s="17">
        <v>0</v>
      </c>
      <c r="AA19" s="25">
        <v>0</v>
      </c>
      <c r="AB19" s="26">
        <f t="shared" si="10"/>
        <v>110</v>
      </c>
      <c r="AC19" s="27">
        <v>2</v>
      </c>
      <c r="AD19" s="28">
        <v>4</v>
      </c>
      <c r="AE19" s="29">
        <v>2</v>
      </c>
      <c r="AF19" s="28">
        <v>1415</v>
      </c>
      <c r="AG19" s="22">
        <v>1398</v>
      </c>
      <c r="AH19" s="22">
        <v>17</v>
      </c>
      <c r="AI19" s="22">
        <v>3</v>
      </c>
      <c r="AJ19" s="22">
        <v>0</v>
      </c>
      <c r="AK19" s="22">
        <v>0</v>
      </c>
      <c r="AL19" s="29">
        <v>0</v>
      </c>
      <c r="AM19" s="28">
        <v>431</v>
      </c>
      <c r="AN19" s="22">
        <v>249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4">
        <v>8177</v>
      </c>
      <c r="AU19" s="48">
        <v>13796</v>
      </c>
      <c r="AV19" s="49">
        <v>3750</v>
      </c>
      <c r="AW19" s="21">
        <v>376</v>
      </c>
      <c r="AX19" s="50">
        <v>3308</v>
      </c>
      <c r="AY19" s="51">
        <v>1429</v>
      </c>
      <c r="AZ19" s="22">
        <v>6</v>
      </c>
      <c r="BA19" s="52">
        <v>1435</v>
      </c>
      <c r="BB19" s="40">
        <v>6454</v>
      </c>
      <c r="BC19" s="41">
        <v>3450</v>
      </c>
      <c r="BD19" s="42">
        <v>9904</v>
      </c>
      <c r="BE19" s="33">
        <v>11861</v>
      </c>
      <c r="BF19" s="53">
        <v>17480</v>
      </c>
      <c r="BG19" s="43">
        <v>0.6516558966074314</v>
      </c>
      <c r="BH19" s="2"/>
    </row>
    <row r="20" spans="1:60" ht="19.5" customHeight="1" x14ac:dyDescent="0.15">
      <c r="A20" s="15" t="s">
        <v>67</v>
      </c>
      <c r="B20" s="16">
        <v>361</v>
      </c>
      <c r="C20" s="17">
        <v>4</v>
      </c>
      <c r="D20" s="17">
        <v>69</v>
      </c>
      <c r="E20" s="17">
        <v>99</v>
      </c>
      <c r="F20" s="18">
        <f t="shared" si="6"/>
        <v>533</v>
      </c>
      <c r="G20" s="19">
        <v>1304</v>
      </c>
      <c r="H20" s="17">
        <v>1703</v>
      </c>
      <c r="I20" s="20">
        <f t="shared" si="7"/>
        <v>3007</v>
      </c>
      <c r="J20" s="19">
        <v>0</v>
      </c>
      <c r="K20" s="17">
        <v>6</v>
      </c>
      <c r="L20" s="20">
        <f t="shared" si="8"/>
        <v>6</v>
      </c>
      <c r="M20" s="21">
        <v>5</v>
      </c>
      <c r="N20" s="22">
        <v>0</v>
      </c>
      <c r="O20" s="22">
        <v>0</v>
      </c>
      <c r="P20" s="22">
        <v>3</v>
      </c>
      <c r="Q20" s="23">
        <v>1</v>
      </c>
      <c r="R20" s="17">
        <v>7</v>
      </c>
      <c r="S20" s="18">
        <f t="shared" si="9"/>
        <v>8</v>
      </c>
      <c r="T20" s="23">
        <v>1231</v>
      </c>
      <c r="U20" s="17">
        <v>374</v>
      </c>
      <c r="V20" s="22">
        <v>0</v>
      </c>
      <c r="W20" s="20">
        <v>214</v>
      </c>
      <c r="X20" s="23">
        <v>32</v>
      </c>
      <c r="Y20" s="17">
        <v>13</v>
      </c>
      <c r="Z20" s="17">
        <v>0</v>
      </c>
      <c r="AA20" s="25">
        <v>0</v>
      </c>
      <c r="AB20" s="26">
        <f t="shared" si="10"/>
        <v>45</v>
      </c>
      <c r="AC20" s="27">
        <v>7</v>
      </c>
      <c r="AD20" s="28">
        <v>0</v>
      </c>
      <c r="AE20" s="29">
        <v>0</v>
      </c>
      <c r="AF20" s="28">
        <v>558</v>
      </c>
      <c r="AG20" s="22">
        <v>558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699</v>
      </c>
      <c r="AN20" s="22">
        <v>323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4">
        <v>3577</v>
      </c>
      <c r="AU20" s="48">
        <v>6125</v>
      </c>
      <c r="AV20" s="49">
        <v>1817</v>
      </c>
      <c r="AW20" s="21">
        <v>47</v>
      </c>
      <c r="AX20" s="50">
        <v>883</v>
      </c>
      <c r="AY20" s="51">
        <v>408</v>
      </c>
      <c r="AZ20" s="22">
        <v>4</v>
      </c>
      <c r="BA20" s="52">
        <v>412</v>
      </c>
      <c r="BB20" s="40">
        <v>2187</v>
      </c>
      <c r="BC20" s="41">
        <v>1703</v>
      </c>
      <c r="BD20" s="42">
        <v>3890</v>
      </c>
      <c r="BE20" s="33">
        <v>4507</v>
      </c>
      <c r="BF20" s="53">
        <v>7055</v>
      </c>
      <c r="BG20" s="43">
        <v>0.56221079691516707</v>
      </c>
      <c r="BH20" s="2"/>
    </row>
    <row r="21" spans="1:60" ht="19.5" customHeight="1" x14ac:dyDescent="0.15">
      <c r="A21" s="15" t="s">
        <v>68</v>
      </c>
      <c r="B21" s="16">
        <v>1962</v>
      </c>
      <c r="C21" s="17">
        <v>24</v>
      </c>
      <c r="D21" s="17">
        <v>301</v>
      </c>
      <c r="E21" s="17">
        <v>347</v>
      </c>
      <c r="F21" s="18">
        <f t="shared" si="6"/>
        <v>2634</v>
      </c>
      <c r="G21" s="19">
        <v>4425</v>
      </c>
      <c r="H21" s="17">
        <v>5199</v>
      </c>
      <c r="I21" s="20">
        <f t="shared" si="7"/>
        <v>9624</v>
      </c>
      <c r="J21" s="19">
        <v>0</v>
      </c>
      <c r="K21" s="17">
        <v>151</v>
      </c>
      <c r="L21" s="20">
        <f t="shared" si="8"/>
        <v>151</v>
      </c>
      <c r="M21" s="21">
        <v>10</v>
      </c>
      <c r="N21" s="22">
        <v>1</v>
      </c>
      <c r="O21" s="22">
        <v>0</v>
      </c>
      <c r="P21" s="22">
        <v>2</v>
      </c>
      <c r="Q21" s="23">
        <v>35</v>
      </c>
      <c r="R21" s="17">
        <v>100</v>
      </c>
      <c r="S21" s="18">
        <f t="shared" si="9"/>
        <v>135</v>
      </c>
      <c r="T21" s="23">
        <v>6165</v>
      </c>
      <c r="U21" s="17">
        <v>2422</v>
      </c>
      <c r="V21" s="22">
        <v>941</v>
      </c>
      <c r="W21" s="20">
        <v>793</v>
      </c>
      <c r="X21" s="23">
        <v>147</v>
      </c>
      <c r="Y21" s="17">
        <v>36</v>
      </c>
      <c r="Z21" s="17">
        <v>0</v>
      </c>
      <c r="AA21" s="25">
        <v>0</v>
      </c>
      <c r="AB21" s="26">
        <f t="shared" si="10"/>
        <v>183</v>
      </c>
      <c r="AC21" s="27">
        <v>231</v>
      </c>
      <c r="AD21" s="28">
        <v>59</v>
      </c>
      <c r="AE21" s="29">
        <v>1</v>
      </c>
      <c r="AF21" s="28">
        <v>2458</v>
      </c>
      <c r="AG21" s="22">
        <v>2346</v>
      </c>
      <c r="AH21" s="22">
        <v>111</v>
      </c>
      <c r="AI21" s="22">
        <v>35</v>
      </c>
      <c r="AJ21" s="22">
        <v>0</v>
      </c>
      <c r="AK21" s="22">
        <v>0</v>
      </c>
      <c r="AL21" s="29">
        <v>0</v>
      </c>
      <c r="AM21" s="28">
        <v>1165</v>
      </c>
      <c r="AN21" s="22">
        <v>663</v>
      </c>
      <c r="AO21" s="22">
        <v>0</v>
      </c>
      <c r="AP21" s="22">
        <v>0</v>
      </c>
      <c r="AQ21" s="22">
        <v>37</v>
      </c>
      <c r="AR21" s="22">
        <v>0</v>
      </c>
      <c r="AS21" s="32">
        <v>0</v>
      </c>
      <c r="AT21" s="44">
        <v>12488</v>
      </c>
      <c r="AU21" s="48">
        <v>22922</v>
      </c>
      <c r="AV21" s="49">
        <v>5731</v>
      </c>
      <c r="AW21" s="21">
        <v>0</v>
      </c>
      <c r="AX21" s="50">
        <v>7585</v>
      </c>
      <c r="AY21" s="51">
        <v>1962</v>
      </c>
      <c r="AZ21" s="22">
        <v>24</v>
      </c>
      <c r="BA21" s="52">
        <v>1986</v>
      </c>
      <c r="BB21" s="40">
        <v>12010</v>
      </c>
      <c r="BC21" s="41">
        <v>5199</v>
      </c>
      <c r="BD21" s="42">
        <v>17209</v>
      </c>
      <c r="BE21" s="33">
        <v>20073</v>
      </c>
      <c r="BF21" s="53">
        <v>30507</v>
      </c>
      <c r="BG21" s="43">
        <v>0.6978906386193271</v>
      </c>
      <c r="BH21" s="2"/>
    </row>
    <row r="22" spans="1:60" ht="19.5" customHeight="1" thickBot="1" x14ac:dyDescent="0.2">
      <c r="A22" s="87" t="s">
        <v>69</v>
      </c>
      <c r="B22" s="45">
        <v>654</v>
      </c>
      <c r="C22" s="46">
        <v>4</v>
      </c>
      <c r="D22" s="46">
        <v>96</v>
      </c>
      <c r="E22" s="46">
        <v>151</v>
      </c>
      <c r="F22" s="88">
        <f t="shared" si="6"/>
        <v>905</v>
      </c>
      <c r="G22" s="89">
        <v>1226</v>
      </c>
      <c r="H22" s="46">
        <v>2663</v>
      </c>
      <c r="I22" s="90">
        <f t="shared" si="7"/>
        <v>3889</v>
      </c>
      <c r="J22" s="89">
        <v>0</v>
      </c>
      <c r="K22" s="46">
        <v>25</v>
      </c>
      <c r="L22" s="90">
        <f t="shared" si="8"/>
        <v>25</v>
      </c>
      <c r="M22" s="91">
        <v>6</v>
      </c>
      <c r="N22" s="92">
        <v>0</v>
      </c>
      <c r="O22" s="92">
        <v>0</v>
      </c>
      <c r="P22" s="92">
        <v>2</v>
      </c>
      <c r="Q22" s="93">
        <v>8</v>
      </c>
      <c r="R22" s="46">
        <v>32</v>
      </c>
      <c r="S22" s="88">
        <f t="shared" si="9"/>
        <v>40</v>
      </c>
      <c r="T22" s="93">
        <v>1856</v>
      </c>
      <c r="U22" s="46">
        <v>606</v>
      </c>
      <c r="V22" s="92">
        <v>0</v>
      </c>
      <c r="W22" s="90">
        <v>322</v>
      </c>
      <c r="X22" s="93">
        <v>64</v>
      </c>
      <c r="Y22" s="46">
        <v>16</v>
      </c>
      <c r="Z22" s="46">
        <v>0</v>
      </c>
      <c r="AA22" s="94">
        <v>0</v>
      </c>
      <c r="AB22" s="47">
        <f t="shared" si="10"/>
        <v>80</v>
      </c>
      <c r="AC22" s="95">
        <v>48</v>
      </c>
      <c r="AD22" s="96">
        <v>84</v>
      </c>
      <c r="AE22" s="97">
        <v>1</v>
      </c>
      <c r="AF22" s="96">
        <v>530</v>
      </c>
      <c r="AG22" s="92">
        <v>422</v>
      </c>
      <c r="AH22" s="92">
        <v>108</v>
      </c>
      <c r="AI22" s="92">
        <v>68</v>
      </c>
      <c r="AJ22" s="92">
        <v>0</v>
      </c>
      <c r="AK22" s="92">
        <v>0</v>
      </c>
      <c r="AL22" s="97">
        <v>0</v>
      </c>
      <c r="AM22" s="96">
        <v>122</v>
      </c>
      <c r="AN22" s="92">
        <v>72</v>
      </c>
      <c r="AO22" s="92">
        <v>0</v>
      </c>
      <c r="AP22" s="92">
        <v>0</v>
      </c>
      <c r="AQ22" s="92">
        <v>4</v>
      </c>
      <c r="AR22" s="92">
        <v>0</v>
      </c>
      <c r="AS22" s="98">
        <v>0</v>
      </c>
      <c r="AT22" s="49">
        <v>4858</v>
      </c>
      <c r="AU22" s="99">
        <v>7623</v>
      </c>
      <c r="AV22" s="100">
        <v>2849</v>
      </c>
      <c r="AW22" s="101">
        <v>0</v>
      </c>
      <c r="AX22" s="50">
        <v>1728</v>
      </c>
      <c r="AY22" s="102">
        <v>654</v>
      </c>
      <c r="AZ22" s="92">
        <v>4</v>
      </c>
      <c r="BA22" s="103">
        <v>658</v>
      </c>
      <c r="BB22" s="54">
        <v>2954</v>
      </c>
      <c r="BC22" s="55">
        <v>2663</v>
      </c>
      <c r="BD22" s="56">
        <v>5617</v>
      </c>
      <c r="BE22" s="57">
        <v>6586</v>
      </c>
      <c r="BF22" s="58">
        <v>9351</v>
      </c>
      <c r="BG22" s="59">
        <v>0.52590350721025458</v>
      </c>
      <c r="BH22" s="2"/>
    </row>
    <row r="23" spans="1:60" ht="19.5" customHeight="1" thickTop="1" thickBot="1" x14ac:dyDescent="0.2">
      <c r="A23" s="60" t="s">
        <v>60</v>
      </c>
      <c r="B23" s="61">
        <f>SUM(B14:B22)</f>
        <v>11910</v>
      </c>
      <c r="C23" s="62">
        <f t="shared" ref="C23:AS23" si="11">SUM(C14:C22)</f>
        <v>98</v>
      </c>
      <c r="D23" s="62">
        <f t="shared" si="11"/>
        <v>2008</v>
      </c>
      <c r="E23" s="62">
        <f t="shared" si="11"/>
        <v>2414</v>
      </c>
      <c r="F23" s="63">
        <f t="shared" si="11"/>
        <v>16430</v>
      </c>
      <c r="G23" s="64">
        <f t="shared" si="11"/>
        <v>31256</v>
      </c>
      <c r="H23" s="62">
        <f t="shared" si="11"/>
        <v>31650</v>
      </c>
      <c r="I23" s="65">
        <f t="shared" si="11"/>
        <v>62906</v>
      </c>
      <c r="J23" s="64">
        <f t="shared" si="11"/>
        <v>6</v>
      </c>
      <c r="K23" s="62">
        <f t="shared" si="11"/>
        <v>654</v>
      </c>
      <c r="L23" s="65">
        <f t="shared" si="11"/>
        <v>660</v>
      </c>
      <c r="M23" s="67">
        <f t="shared" si="11"/>
        <v>74</v>
      </c>
      <c r="N23" s="68">
        <f t="shared" si="11"/>
        <v>3</v>
      </c>
      <c r="O23" s="68">
        <f t="shared" si="11"/>
        <v>0</v>
      </c>
      <c r="P23" s="68">
        <f t="shared" si="11"/>
        <v>22</v>
      </c>
      <c r="Q23" s="69">
        <f t="shared" si="11"/>
        <v>167</v>
      </c>
      <c r="R23" s="62">
        <f t="shared" si="11"/>
        <v>504</v>
      </c>
      <c r="S23" s="63">
        <f t="shared" si="11"/>
        <v>671</v>
      </c>
      <c r="T23" s="69">
        <f t="shared" si="11"/>
        <v>38887</v>
      </c>
      <c r="U23" s="62">
        <f t="shared" si="11"/>
        <v>12120</v>
      </c>
      <c r="V23" s="68">
        <f t="shared" si="11"/>
        <v>3801</v>
      </c>
      <c r="W23" s="65">
        <f t="shared" si="11"/>
        <v>5635</v>
      </c>
      <c r="X23" s="69">
        <f t="shared" si="11"/>
        <v>899</v>
      </c>
      <c r="Y23" s="62">
        <f t="shared" si="11"/>
        <v>213</v>
      </c>
      <c r="Z23" s="62">
        <f t="shared" si="11"/>
        <v>0</v>
      </c>
      <c r="AA23" s="70">
        <f t="shared" si="11"/>
        <v>0</v>
      </c>
      <c r="AB23" s="71">
        <f t="shared" si="11"/>
        <v>1112</v>
      </c>
      <c r="AC23" s="72">
        <f t="shared" si="11"/>
        <v>1210</v>
      </c>
      <c r="AD23" s="73">
        <f t="shared" si="11"/>
        <v>505</v>
      </c>
      <c r="AE23" s="74">
        <f t="shared" si="11"/>
        <v>11</v>
      </c>
      <c r="AF23" s="73">
        <f t="shared" si="11"/>
        <v>15157</v>
      </c>
      <c r="AG23" s="68">
        <f t="shared" si="11"/>
        <v>14520</v>
      </c>
      <c r="AH23" s="68">
        <f t="shared" si="11"/>
        <v>631</v>
      </c>
      <c r="AI23" s="68">
        <f t="shared" si="11"/>
        <v>336</v>
      </c>
      <c r="AJ23" s="68">
        <f t="shared" si="11"/>
        <v>0</v>
      </c>
      <c r="AK23" s="68">
        <f t="shared" si="11"/>
        <v>0</v>
      </c>
      <c r="AL23" s="74">
        <f t="shared" si="11"/>
        <v>4</v>
      </c>
      <c r="AM23" s="73">
        <f t="shared" si="11"/>
        <v>6635</v>
      </c>
      <c r="AN23" s="68">
        <f t="shared" si="11"/>
        <v>3525</v>
      </c>
      <c r="AO23" s="68">
        <f t="shared" si="11"/>
        <v>0</v>
      </c>
      <c r="AP23" s="68">
        <f t="shared" si="11"/>
        <v>0</v>
      </c>
      <c r="AQ23" s="68">
        <f t="shared" si="11"/>
        <v>67</v>
      </c>
      <c r="AR23" s="68">
        <f t="shared" si="11"/>
        <v>0</v>
      </c>
      <c r="AS23" s="75">
        <f t="shared" si="11"/>
        <v>0</v>
      </c>
      <c r="AT23" s="66">
        <v>80441</v>
      </c>
      <c r="AU23" s="76">
        <v>144696</v>
      </c>
      <c r="AV23" s="66">
        <v>34890</v>
      </c>
      <c r="AW23" s="67">
        <v>439</v>
      </c>
      <c r="AX23" s="77">
        <v>38325</v>
      </c>
      <c r="AY23" s="78">
        <v>12349</v>
      </c>
      <c r="AZ23" s="68">
        <v>98</v>
      </c>
      <c r="BA23" s="79">
        <v>12447</v>
      </c>
      <c r="BB23" s="80">
        <v>69581</v>
      </c>
      <c r="BC23" s="81">
        <v>31650</v>
      </c>
      <c r="BD23" s="82">
        <v>101231</v>
      </c>
      <c r="BE23" s="66">
        <v>119205</v>
      </c>
      <c r="BF23" s="76">
        <v>183460</v>
      </c>
      <c r="BG23" s="83">
        <v>0.68734873704695199</v>
      </c>
      <c r="BH23" s="2"/>
    </row>
    <row r="24" spans="1:60" ht="19.5" customHeight="1" thickTop="1" x14ac:dyDescent="0.15">
      <c r="A24" s="15" t="s">
        <v>70</v>
      </c>
      <c r="B24" s="16">
        <v>2052</v>
      </c>
      <c r="C24" s="17">
        <v>4</v>
      </c>
      <c r="D24" s="17">
        <v>285</v>
      </c>
      <c r="E24" s="17">
        <v>370</v>
      </c>
      <c r="F24" s="18">
        <f t="shared" ref="F24:F46" si="12">SUM(B24:E24)</f>
        <v>2711</v>
      </c>
      <c r="G24" s="19">
        <v>3748</v>
      </c>
      <c r="H24" s="17">
        <v>6117</v>
      </c>
      <c r="I24" s="20">
        <f t="shared" ref="I24:I46" si="13">SUM(G24:H24)</f>
        <v>9865</v>
      </c>
      <c r="J24" s="19">
        <v>2</v>
      </c>
      <c r="K24" s="17">
        <v>102</v>
      </c>
      <c r="L24" s="20">
        <f t="shared" ref="L24:L46" si="14">SUM(J24:K24)</f>
        <v>104</v>
      </c>
      <c r="M24" s="21">
        <v>15</v>
      </c>
      <c r="N24" s="22">
        <v>0</v>
      </c>
      <c r="O24" s="22">
        <v>0</v>
      </c>
      <c r="P24" s="22">
        <v>1</v>
      </c>
      <c r="Q24" s="23">
        <v>37</v>
      </c>
      <c r="R24" s="17">
        <v>110</v>
      </c>
      <c r="S24" s="18">
        <f t="shared" ref="S24:S46" si="15">SUM(Q24:R24)</f>
        <v>147</v>
      </c>
      <c r="T24" s="23">
        <v>6606</v>
      </c>
      <c r="U24" s="17">
        <v>2014</v>
      </c>
      <c r="V24" s="22">
        <v>0</v>
      </c>
      <c r="W24" s="20">
        <v>934</v>
      </c>
      <c r="X24" s="23">
        <v>193</v>
      </c>
      <c r="Y24" s="17">
        <v>31</v>
      </c>
      <c r="Z24" s="17">
        <v>0</v>
      </c>
      <c r="AA24" s="25">
        <v>0</v>
      </c>
      <c r="AB24" s="26">
        <f t="shared" ref="AB24:AB46" si="16">SUM(X24:AA24)</f>
        <v>224</v>
      </c>
      <c r="AC24" s="27">
        <v>554</v>
      </c>
      <c r="AD24" s="28">
        <v>24</v>
      </c>
      <c r="AE24" s="29">
        <v>2</v>
      </c>
      <c r="AF24" s="28">
        <v>2211</v>
      </c>
      <c r="AG24" s="22">
        <v>2173</v>
      </c>
      <c r="AH24" s="22">
        <v>37</v>
      </c>
      <c r="AI24" s="22">
        <v>17</v>
      </c>
      <c r="AJ24" s="22">
        <v>0</v>
      </c>
      <c r="AK24" s="22">
        <v>0</v>
      </c>
      <c r="AL24" s="29">
        <v>1</v>
      </c>
      <c r="AM24" s="28">
        <v>1058</v>
      </c>
      <c r="AN24" s="22">
        <v>524</v>
      </c>
      <c r="AO24" s="22">
        <v>0</v>
      </c>
      <c r="AP24" s="22">
        <v>0</v>
      </c>
      <c r="AQ24" s="22">
        <v>16</v>
      </c>
      <c r="AR24" s="22">
        <v>0</v>
      </c>
      <c r="AS24" s="32">
        <v>0</v>
      </c>
      <c r="AT24" s="33">
        <v>12759</v>
      </c>
      <c r="AU24" s="34">
        <v>23601</v>
      </c>
      <c r="AV24" s="35">
        <v>6608</v>
      </c>
      <c r="AW24" s="21">
        <v>5</v>
      </c>
      <c r="AX24" s="50">
        <v>7498</v>
      </c>
      <c r="AY24" s="51">
        <v>2057</v>
      </c>
      <c r="AZ24" s="22">
        <v>4</v>
      </c>
      <c r="BA24" s="52">
        <v>2061</v>
      </c>
      <c r="BB24" s="40">
        <v>11246</v>
      </c>
      <c r="BC24" s="41">
        <v>6117</v>
      </c>
      <c r="BD24" s="42">
        <v>17363</v>
      </c>
      <c r="BE24" s="33">
        <v>20262</v>
      </c>
      <c r="BF24" s="85">
        <v>31104</v>
      </c>
      <c r="BG24" s="86">
        <v>0.64769913033461957</v>
      </c>
      <c r="BH24" s="2"/>
    </row>
    <row r="25" spans="1:60" ht="19.5" customHeight="1" x14ac:dyDescent="0.15">
      <c r="A25" s="15" t="s">
        <v>71</v>
      </c>
      <c r="B25" s="16">
        <v>1912</v>
      </c>
      <c r="C25" s="17">
        <v>7</v>
      </c>
      <c r="D25" s="17">
        <v>332</v>
      </c>
      <c r="E25" s="17">
        <v>479</v>
      </c>
      <c r="F25" s="18">
        <f t="shared" si="12"/>
        <v>2730</v>
      </c>
      <c r="G25" s="19">
        <v>2763</v>
      </c>
      <c r="H25" s="17">
        <v>6184</v>
      </c>
      <c r="I25" s="20">
        <f t="shared" si="13"/>
        <v>8947</v>
      </c>
      <c r="J25" s="19">
        <v>3</v>
      </c>
      <c r="K25" s="17">
        <v>151</v>
      </c>
      <c r="L25" s="20">
        <f t="shared" si="14"/>
        <v>154</v>
      </c>
      <c r="M25" s="21">
        <v>14</v>
      </c>
      <c r="N25" s="22">
        <v>1</v>
      </c>
      <c r="O25" s="22">
        <v>0</v>
      </c>
      <c r="P25" s="22">
        <v>3</v>
      </c>
      <c r="Q25" s="23">
        <v>28</v>
      </c>
      <c r="R25" s="17">
        <v>157</v>
      </c>
      <c r="S25" s="18">
        <f t="shared" si="15"/>
        <v>185</v>
      </c>
      <c r="T25" s="23">
        <v>6686</v>
      </c>
      <c r="U25" s="17">
        <v>3011</v>
      </c>
      <c r="V25" s="22">
        <v>591</v>
      </c>
      <c r="W25" s="20">
        <v>811</v>
      </c>
      <c r="X25" s="23">
        <v>205</v>
      </c>
      <c r="Y25" s="17">
        <v>40</v>
      </c>
      <c r="Z25" s="17">
        <v>0</v>
      </c>
      <c r="AA25" s="25">
        <v>0</v>
      </c>
      <c r="AB25" s="26">
        <f t="shared" si="16"/>
        <v>245</v>
      </c>
      <c r="AC25" s="27">
        <v>340</v>
      </c>
      <c r="AD25" s="28">
        <v>12</v>
      </c>
      <c r="AE25" s="29">
        <v>9</v>
      </c>
      <c r="AF25" s="28">
        <v>2010</v>
      </c>
      <c r="AG25" s="22">
        <v>1985</v>
      </c>
      <c r="AH25" s="22">
        <v>11</v>
      </c>
      <c r="AI25" s="22">
        <v>4</v>
      </c>
      <c r="AJ25" s="22">
        <v>0</v>
      </c>
      <c r="AK25" s="22">
        <v>0</v>
      </c>
      <c r="AL25" s="29">
        <v>13</v>
      </c>
      <c r="AM25" s="28">
        <v>164</v>
      </c>
      <c r="AN25" s="22">
        <v>134</v>
      </c>
      <c r="AO25" s="22">
        <v>0</v>
      </c>
      <c r="AP25" s="22">
        <v>0</v>
      </c>
      <c r="AQ25" s="22">
        <v>247</v>
      </c>
      <c r="AR25" s="22">
        <v>14</v>
      </c>
      <c r="AS25" s="32">
        <v>0</v>
      </c>
      <c r="AT25" s="44">
        <v>11941</v>
      </c>
      <c r="AU25" s="48">
        <v>21853</v>
      </c>
      <c r="AV25" s="49">
        <v>6835</v>
      </c>
      <c r="AW25" s="21">
        <v>7</v>
      </c>
      <c r="AX25" s="50">
        <v>4142</v>
      </c>
      <c r="AY25" s="51">
        <v>1919</v>
      </c>
      <c r="AZ25" s="22">
        <v>7</v>
      </c>
      <c r="BA25" s="52">
        <v>1926</v>
      </c>
      <c r="BB25" s="40">
        <v>6905</v>
      </c>
      <c r="BC25" s="41">
        <v>6184</v>
      </c>
      <c r="BD25" s="42">
        <v>13089</v>
      </c>
      <c r="BE25" s="33">
        <v>16090</v>
      </c>
      <c r="BF25" s="53">
        <v>26002</v>
      </c>
      <c r="BG25" s="43">
        <v>0.52754221101688437</v>
      </c>
      <c r="BH25" s="2"/>
    </row>
    <row r="26" spans="1:60" ht="19.5" customHeight="1" x14ac:dyDescent="0.15">
      <c r="A26" s="15" t="s">
        <v>72</v>
      </c>
      <c r="B26" s="16">
        <v>1874</v>
      </c>
      <c r="C26" s="17">
        <v>13</v>
      </c>
      <c r="D26" s="17">
        <v>346</v>
      </c>
      <c r="E26" s="17">
        <v>346</v>
      </c>
      <c r="F26" s="18">
        <f t="shared" si="12"/>
        <v>2579</v>
      </c>
      <c r="G26" s="19">
        <v>3995</v>
      </c>
      <c r="H26" s="17">
        <v>5406</v>
      </c>
      <c r="I26" s="20">
        <f t="shared" si="13"/>
        <v>9401</v>
      </c>
      <c r="J26" s="19">
        <v>0</v>
      </c>
      <c r="K26" s="17">
        <v>117</v>
      </c>
      <c r="L26" s="20">
        <f t="shared" si="14"/>
        <v>117</v>
      </c>
      <c r="M26" s="21">
        <v>17</v>
      </c>
      <c r="N26" s="22">
        <v>0</v>
      </c>
      <c r="O26" s="22">
        <v>0</v>
      </c>
      <c r="P26" s="22">
        <v>4</v>
      </c>
      <c r="Q26" s="23">
        <v>40</v>
      </c>
      <c r="R26" s="17">
        <v>68</v>
      </c>
      <c r="S26" s="18">
        <f t="shared" si="15"/>
        <v>108</v>
      </c>
      <c r="T26" s="23">
        <v>5722</v>
      </c>
      <c r="U26" s="17">
        <v>1809</v>
      </c>
      <c r="V26" s="22">
        <v>248</v>
      </c>
      <c r="W26" s="20">
        <v>811</v>
      </c>
      <c r="X26" s="23">
        <v>154</v>
      </c>
      <c r="Y26" s="17">
        <v>31</v>
      </c>
      <c r="Z26" s="17">
        <v>0</v>
      </c>
      <c r="AA26" s="25">
        <v>0</v>
      </c>
      <c r="AB26" s="26">
        <f t="shared" si="16"/>
        <v>185</v>
      </c>
      <c r="AC26" s="27">
        <v>106</v>
      </c>
      <c r="AD26" s="28">
        <v>27</v>
      </c>
      <c r="AE26" s="29">
        <v>5</v>
      </c>
      <c r="AF26" s="28">
        <v>1922</v>
      </c>
      <c r="AG26" s="22">
        <v>1869</v>
      </c>
      <c r="AH26" s="22">
        <v>42</v>
      </c>
      <c r="AI26" s="22">
        <v>19</v>
      </c>
      <c r="AJ26" s="22">
        <v>0</v>
      </c>
      <c r="AK26" s="22">
        <v>0</v>
      </c>
      <c r="AL26" s="29">
        <v>11</v>
      </c>
      <c r="AM26" s="28">
        <v>197</v>
      </c>
      <c r="AN26" s="22">
        <v>96</v>
      </c>
      <c r="AO26" s="22">
        <v>0</v>
      </c>
      <c r="AP26" s="22">
        <v>0</v>
      </c>
      <c r="AQ26" s="22">
        <v>31</v>
      </c>
      <c r="AR26" s="22">
        <v>1</v>
      </c>
      <c r="AS26" s="32">
        <v>0</v>
      </c>
      <c r="AT26" s="44">
        <v>12190</v>
      </c>
      <c r="AU26" s="48">
        <v>20494</v>
      </c>
      <c r="AV26" s="49">
        <v>5899</v>
      </c>
      <c r="AW26" s="21">
        <v>3</v>
      </c>
      <c r="AX26" s="50">
        <v>6556</v>
      </c>
      <c r="AY26" s="51">
        <v>1877</v>
      </c>
      <c r="AZ26" s="22">
        <v>13</v>
      </c>
      <c r="BA26" s="52">
        <v>1890</v>
      </c>
      <c r="BB26" s="40">
        <v>10551</v>
      </c>
      <c r="BC26" s="41">
        <v>5406</v>
      </c>
      <c r="BD26" s="42">
        <v>15957</v>
      </c>
      <c r="BE26" s="33">
        <v>18749</v>
      </c>
      <c r="BF26" s="53">
        <v>27053</v>
      </c>
      <c r="BG26" s="43">
        <v>0.6612145140063922</v>
      </c>
      <c r="BH26" s="2"/>
    </row>
    <row r="27" spans="1:60" ht="19.5" customHeight="1" x14ac:dyDescent="0.15">
      <c r="A27" s="15" t="s">
        <v>73</v>
      </c>
      <c r="B27" s="16">
        <v>956</v>
      </c>
      <c r="C27" s="17">
        <v>0</v>
      </c>
      <c r="D27" s="17">
        <v>119</v>
      </c>
      <c r="E27" s="17">
        <v>139</v>
      </c>
      <c r="F27" s="18">
        <f t="shared" si="12"/>
        <v>1214</v>
      </c>
      <c r="G27" s="19">
        <v>2422</v>
      </c>
      <c r="H27" s="17">
        <v>3887</v>
      </c>
      <c r="I27" s="20">
        <f t="shared" si="13"/>
        <v>6309</v>
      </c>
      <c r="J27" s="19">
        <v>8</v>
      </c>
      <c r="K27" s="17">
        <v>114</v>
      </c>
      <c r="L27" s="20">
        <f t="shared" si="14"/>
        <v>122</v>
      </c>
      <c r="M27" s="21">
        <v>5</v>
      </c>
      <c r="N27" s="22">
        <v>0</v>
      </c>
      <c r="O27" s="22">
        <v>0</v>
      </c>
      <c r="P27" s="22">
        <v>1</v>
      </c>
      <c r="Q27" s="23">
        <v>21</v>
      </c>
      <c r="R27" s="17">
        <v>56</v>
      </c>
      <c r="S27" s="18">
        <f t="shared" si="15"/>
        <v>77</v>
      </c>
      <c r="T27" s="23">
        <v>2911</v>
      </c>
      <c r="U27" s="17">
        <v>1336</v>
      </c>
      <c r="V27" s="22">
        <v>0</v>
      </c>
      <c r="W27" s="20">
        <v>354</v>
      </c>
      <c r="X27" s="23">
        <v>68</v>
      </c>
      <c r="Y27" s="17">
        <v>20</v>
      </c>
      <c r="Z27" s="17">
        <v>0</v>
      </c>
      <c r="AA27" s="25">
        <v>0</v>
      </c>
      <c r="AB27" s="26">
        <f t="shared" si="16"/>
        <v>88</v>
      </c>
      <c r="AC27" s="27">
        <v>311</v>
      </c>
      <c r="AD27" s="28">
        <v>4</v>
      </c>
      <c r="AE27" s="29">
        <v>0</v>
      </c>
      <c r="AF27" s="28">
        <v>1115</v>
      </c>
      <c r="AG27" s="22">
        <v>1104</v>
      </c>
      <c r="AH27" s="22">
        <v>4</v>
      </c>
      <c r="AI27" s="22">
        <v>1</v>
      </c>
      <c r="AJ27" s="22">
        <v>0</v>
      </c>
      <c r="AK27" s="22">
        <v>0</v>
      </c>
      <c r="AL27" s="29">
        <v>7</v>
      </c>
      <c r="AM27" s="28">
        <v>1083</v>
      </c>
      <c r="AN27" s="22">
        <v>594</v>
      </c>
      <c r="AO27" s="22">
        <v>0</v>
      </c>
      <c r="AP27" s="22">
        <v>0</v>
      </c>
      <c r="AQ27" s="22">
        <v>138</v>
      </c>
      <c r="AR27" s="22">
        <v>22</v>
      </c>
      <c r="AS27" s="32">
        <v>0</v>
      </c>
      <c r="AT27" s="44">
        <v>7723</v>
      </c>
      <c r="AU27" s="48">
        <v>13472</v>
      </c>
      <c r="AV27" s="49">
        <v>4145</v>
      </c>
      <c r="AW27" s="21">
        <v>1</v>
      </c>
      <c r="AX27" s="50">
        <v>2009</v>
      </c>
      <c r="AY27" s="51">
        <v>957</v>
      </c>
      <c r="AZ27" s="22">
        <v>0</v>
      </c>
      <c r="BA27" s="52">
        <v>957</v>
      </c>
      <c r="BB27" s="40">
        <v>4431</v>
      </c>
      <c r="BC27" s="41">
        <v>3887</v>
      </c>
      <c r="BD27" s="42">
        <v>8318</v>
      </c>
      <c r="BE27" s="33">
        <v>9733</v>
      </c>
      <c r="BF27" s="53">
        <v>15482</v>
      </c>
      <c r="BG27" s="43">
        <v>0.5327001683096898</v>
      </c>
      <c r="BH27" s="2"/>
    </row>
    <row r="28" spans="1:60" ht="19.5" customHeight="1" x14ac:dyDescent="0.15">
      <c r="A28" s="15" t="s">
        <v>74</v>
      </c>
      <c r="B28" s="16">
        <v>3529</v>
      </c>
      <c r="C28" s="17">
        <v>15</v>
      </c>
      <c r="D28" s="17">
        <v>355</v>
      </c>
      <c r="E28" s="17">
        <v>629</v>
      </c>
      <c r="F28" s="18">
        <f t="shared" si="12"/>
        <v>4528</v>
      </c>
      <c r="G28" s="19">
        <v>3234</v>
      </c>
      <c r="H28" s="17">
        <v>7987</v>
      </c>
      <c r="I28" s="20">
        <f t="shared" si="13"/>
        <v>11221</v>
      </c>
      <c r="J28" s="19">
        <v>8</v>
      </c>
      <c r="K28" s="17">
        <v>174</v>
      </c>
      <c r="L28" s="20">
        <f t="shared" si="14"/>
        <v>182</v>
      </c>
      <c r="M28" s="21">
        <v>22</v>
      </c>
      <c r="N28" s="22">
        <v>1</v>
      </c>
      <c r="O28" s="22">
        <v>1</v>
      </c>
      <c r="P28" s="22">
        <v>5</v>
      </c>
      <c r="Q28" s="23">
        <v>22</v>
      </c>
      <c r="R28" s="17">
        <v>174</v>
      </c>
      <c r="S28" s="18">
        <f t="shared" si="15"/>
        <v>196</v>
      </c>
      <c r="T28" s="23">
        <v>9145</v>
      </c>
      <c r="U28" s="17">
        <v>3711</v>
      </c>
      <c r="V28" s="22">
        <v>1605</v>
      </c>
      <c r="W28" s="20">
        <v>1047</v>
      </c>
      <c r="X28" s="23">
        <v>209</v>
      </c>
      <c r="Y28" s="17">
        <v>62</v>
      </c>
      <c r="Z28" s="17">
        <v>0</v>
      </c>
      <c r="AA28" s="25">
        <v>0</v>
      </c>
      <c r="AB28" s="26">
        <f t="shared" si="16"/>
        <v>271</v>
      </c>
      <c r="AC28" s="27">
        <v>112</v>
      </c>
      <c r="AD28" s="28">
        <v>38</v>
      </c>
      <c r="AE28" s="29">
        <v>4</v>
      </c>
      <c r="AF28" s="28">
        <v>3000</v>
      </c>
      <c r="AG28" s="22">
        <v>2963</v>
      </c>
      <c r="AH28" s="22">
        <v>29</v>
      </c>
      <c r="AI28" s="22">
        <v>10</v>
      </c>
      <c r="AJ28" s="22">
        <v>0</v>
      </c>
      <c r="AK28" s="22">
        <v>0</v>
      </c>
      <c r="AL28" s="29">
        <v>6</v>
      </c>
      <c r="AM28" s="28">
        <v>1607</v>
      </c>
      <c r="AN28" s="22">
        <v>699</v>
      </c>
      <c r="AO28" s="22">
        <v>0</v>
      </c>
      <c r="AP28" s="22">
        <v>0</v>
      </c>
      <c r="AQ28" s="22">
        <v>84</v>
      </c>
      <c r="AR28" s="22">
        <v>8</v>
      </c>
      <c r="AS28" s="32">
        <v>0</v>
      </c>
      <c r="AT28" s="44">
        <v>16076</v>
      </c>
      <c r="AU28" s="48">
        <v>30541</v>
      </c>
      <c r="AV28" s="49">
        <v>8827</v>
      </c>
      <c r="AW28" s="21">
        <v>97</v>
      </c>
      <c r="AX28" s="50">
        <v>10413</v>
      </c>
      <c r="AY28" s="51">
        <v>3626</v>
      </c>
      <c r="AZ28" s="22">
        <v>15</v>
      </c>
      <c r="BA28" s="52">
        <v>3641</v>
      </c>
      <c r="BB28" s="40">
        <v>13647</v>
      </c>
      <c r="BC28" s="41">
        <v>7987</v>
      </c>
      <c r="BD28" s="42">
        <v>21634</v>
      </c>
      <c r="BE28" s="33">
        <v>26586</v>
      </c>
      <c r="BF28" s="53">
        <v>41051</v>
      </c>
      <c r="BG28" s="43">
        <v>0.63081260978090048</v>
      </c>
      <c r="BH28" s="2"/>
    </row>
    <row r="29" spans="1:60" ht="19.5" customHeight="1" x14ac:dyDescent="0.15">
      <c r="A29" s="15" t="s">
        <v>75</v>
      </c>
      <c r="B29" s="16">
        <v>2433</v>
      </c>
      <c r="C29" s="17">
        <v>13</v>
      </c>
      <c r="D29" s="17">
        <v>215</v>
      </c>
      <c r="E29" s="17">
        <v>238</v>
      </c>
      <c r="F29" s="18">
        <f t="shared" si="12"/>
        <v>2899</v>
      </c>
      <c r="G29" s="19">
        <v>2144</v>
      </c>
      <c r="H29" s="17">
        <v>3752</v>
      </c>
      <c r="I29" s="20">
        <f t="shared" si="13"/>
        <v>5896</v>
      </c>
      <c r="J29" s="19">
        <v>5</v>
      </c>
      <c r="K29" s="17">
        <v>235</v>
      </c>
      <c r="L29" s="20">
        <f t="shared" si="14"/>
        <v>240</v>
      </c>
      <c r="M29" s="21">
        <v>10</v>
      </c>
      <c r="N29" s="22">
        <v>1</v>
      </c>
      <c r="O29" s="22">
        <v>0</v>
      </c>
      <c r="P29" s="22">
        <v>3</v>
      </c>
      <c r="Q29" s="23">
        <v>35</v>
      </c>
      <c r="R29" s="17">
        <v>225</v>
      </c>
      <c r="S29" s="18">
        <f t="shared" si="15"/>
        <v>260</v>
      </c>
      <c r="T29" s="23">
        <v>8343</v>
      </c>
      <c r="U29" s="17">
        <v>5318</v>
      </c>
      <c r="V29" s="22">
        <v>304</v>
      </c>
      <c r="W29" s="20">
        <v>603</v>
      </c>
      <c r="X29" s="23">
        <v>125</v>
      </c>
      <c r="Y29" s="17">
        <v>40</v>
      </c>
      <c r="Z29" s="17">
        <v>0</v>
      </c>
      <c r="AA29" s="25">
        <v>0</v>
      </c>
      <c r="AB29" s="26">
        <f t="shared" si="16"/>
        <v>165</v>
      </c>
      <c r="AC29" s="27">
        <v>631</v>
      </c>
      <c r="AD29" s="28">
        <v>26</v>
      </c>
      <c r="AE29" s="29">
        <v>4</v>
      </c>
      <c r="AF29" s="28">
        <v>3649</v>
      </c>
      <c r="AG29" s="22">
        <v>3565</v>
      </c>
      <c r="AH29" s="22">
        <v>63</v>
      </c>
      <c r="AI29" s="22">
        <v>20</v>
      </c>
      <c r="AJ29" s="22">
        <v>0</v>
      </c>
      <c r="AK29" s="22">
        <v>0</v>
      </c>
      <c r="AL29" s="29">
        <v>20</v>
      </c>
      <c r="AM29" s="28">
        <v>1432</v>
      </c>
      <c r="AN29" s="22">
        <v>1165</v>
      </c>
      <c r="AO29" s="22">
        <v>0</v>
      </c>
      <c r="AP29" s="22">
        <v>0</v>
      </c>
      <c r="AQ29" s="22">
        <v>200</v>
      </c>
      <c r="AR29" s="22">
        <v>21</v>
      </c>
      <c r="AS29" s="32">
        <v>0</v>
      </c>
      <c r="AT29" s="44">
        <v>9085</v>
      </c>
      <c r="AU29" s="48">
        <v>23816</v>
      </c>
      <c r="AV29" s="49">
        <v>4248</v>
      </c>
      <c r="AW29" s="21">
        <v>40</v>
      </c>
      <c r="AX29" s="50">
        <v>5742</v>
      </c>
      <c r="AY29" s="51">
        <v>2473</v>
      </c>
      <c r="AZ29" s="22">
        <v>13</v>
      </c>
      <c r="BA29" s="52">
        <v>2486</v>
      </c>
      <c r="BB29" s="40">
        <v>7886</v>
      </c>
      <c r="BC29" s="41">
        <v>3752</v>
      </c>
      <c r="BD29" s="42">
        <v>11638</v>
      </c>
      <c r="BE29" s="33">
        <v>14867</v>
      </c>
      <c r="BF29" s="53">
        <v>29598</v>
      </c>
      <c r="BG29" s="43">
        <v>0.67760783639800648</v>
      </c>
      <c r="BH29" s="2"/>
    </row>
    <row r="30" spans="1:60" ht="19.5" customHeight="1" x14ac:dyDescent="0.15">
      <c r="A30" s="15" t="s">
        <v>76</v>
      </c>
      <c r="B30" s="16">
        <v>1359</v>
      </c>
      <c r="C30" s="17">
        <v>17</v>
      </c>
      <c r="D30" s="17">
        <v>160</v>
      </c>
      <c r="E30" s="17">
        <v>231</v>
      </c>
      <c r="F30" s="18">
        <f t="shared" si="12"/>
        <v>1767</v>
      </c>
      <c r="G30" s="19">
        <v>1732</v>
      </c>
      <c r="H30" s="17">
        <v>3533</v>
      </c>
      <c r="I30" s="20">
        <f t="shared" si="13"/>
        <v>5265</v>
      </c>
      <c r="J30" s="19">
        <v>1</v>
      </c>
      <c r="K30" s="17">
        <v>289</v>
      </c>
      <c r="L30" s="20">
        <f t="shared" si="14"/>
        <v>290</v>
      </c>
      <c r="M30" s="21">
        <v>16</v>
      </c>
      <c r="N30" s="22">
        <v>0</v>
      </c>
      <c r="O30" s="22">
        <v>0</v>
      </c>
      <c r="P30" s="22">
        <v>6</v>
      </c>
      <c r="Q30" s="23">
        <v>21</v>
      </c>
      <c r="R30" s="17">
        <v>164</v>
      </c>
      <c r="S30" s="18">
        <f t="shared" si="15"/>
        <v>185</v>
      </c>
      <c r="T30" s="23">
        <v>4505</v>
      </c>
      <c r="U30" s="17">
        <v>2651</v>
      </c>
      <c r="V30" s="22">
        <v>290</v>
      </c>
      <c r="W30" s="20">
        <v>384</v>
      </c>
      <c r="X30" s="23">
        <v>73</v>
      </c>
      <c r="Y30" s="17">
        <v>30</v>
      </c>
      <c r="Z30" s="17">
        <v>0</v>
      </c>
      <c r="AA30" s="25">
        <v>0</v>
      </c>
      <c r="AB30" s="26">
        <f t="shared" si="16"/>
        <v>103</v>
      </c>
      <c r="AC30" s="27">
        <v>386</v>
      </c>
      <c r="AD30" s="28">
        <v>62</v>
      </c>
      <c r="AE30" s="29">
        <v>2</v>
      </c>
      <c r="AF30" s="28">
        <v>1471</v>
      </c>
      <c r="AG30" s="22">
        <v>1392</v>
      </c>
      <c r="AH30" s="22">
        <v>74</v>
      </c>
      <c r="AI30" s="22">
        <v>35</v>
      </c>
      <c r="AJ30" s="22">
        <v>0</v>
      </c>
      <c r="AK30" s="22">
        <v>0</v>
      </c>
      <c r="AL30" s="29">
        <v>4</v>
      </c>
      <c r="AM30" s="28">
        <v>433</v>
      </c>
      <c r="AN30" s="22">
        <v>274</v>
      </c>
      <c r="AO30" s="22">
        <v>0</v>
      </c>
      <c r="AP30" s="22">
        <v>0</v>
      </c>
      <c r="AQ30" s="22">
        <v>247</v>
      </c>
      <c r="AR30" s="22">
        <v>11</v>
      </c>
      <c r="AS30" s="32">
        <v>0</v>
      </c>
      <c r="AT30" s="44">
        <v>7404</v>
      </c>
      <c r="AU30" s="48">
        <v>14809</v>
      </c>
      <c r="AV30" s="49">
        <v>4086</v>
      </c>
      <c r="AW30" s="21">
        <v>21</v>
      </c>
      <c r="AX30" s="50">
        <v>3721</v>
      </c>
      <c r="AY30" s="51">
        <v>1380</v>
      </c>
      <c r="AZ30" s="22">
        <v>17</v>
      </c>
      <c r="BA30" s="52">
        <v>1397</v>
      </c>
      <c r="BB30" s="40">
        <v>5453</v>
      </c>
      <c r="BC30" s="41">
        <v>3533</v>
      </c>
      <c r="BD30" s="42">
        <v>8986</v>
      </c>
      <c r="BE30" s="33">
        <v>11146</v>
      </c>
      <c r="BF30" s="53">
        <v>18551</v>
      </c>
      <c r="BG30" s="43">
        <v>0.60683285110171381</v>
      </c>
      <c r="BH30" s="2"/>
    </row>
    <row r="31" spans="1:60" ht="19.5" customHeight="1" x14ac:dyDescent="0.15">
      <c r="A31" s="15" t="s">
        <v>77</v>
      </c>
      <c r="B31" s="16">
        <v>2109</v>
      </c>
      <c r="C31" s="17">
        <v>17</v>
      </c>
      <c r="D31" s="17">
        <v>233</v>
      </c>
      <c r="E31" s="17">
        <v>318</v>
      </c>
      <c r="F31" s="18">
        <f t="shared" si="12"/>
        <v>2677</v>
      </c>
      <c r="G31" s="19">
        <v>2216</v>
      </c>
      <c r="H31" s="17">
        <v>3637</v>
      </c>
      <c r="I31" s="20">
        <f t="shared" si="13"/>
        <v>5853</v>
      </c>
      <c r="J31" s="19">
        <v>3</v>
      </c>
      <c r="K31" s="17">
        <v>158</v>
      </c>
      <c r="L31" s="20">
        <f t="shared" si="14"/>
        <v>161</v>
      </c>
      <c r="M31" s="21">
        <v>11</v>
      </c>
      <c r="N31" s="22">
        <v>0</v>
      </c>
      <c r="O31" s="22">
        <v>0</v>
      </c>
      <c r="P31" s="22">
        <v>3</v>
      </c>
      <c r="Q31" s="23">
        <v>37</v>
      </c>
      <c r="R31" s="17">
        <v>160</v>
      </c>
      <c r="S31" s="18">
        <f t="shared" si="15"/>
        <v>197</v>
      </c>
      <c r="T31" s="23">
        <v>5926</v>
      </c>
      <c r="U31" s="17">
        <v>2968</v>
      </c>
      <c r="V31" s="22">
        <v>500</v>
      </c>
      <c r="W31" s="20">
        <v>517</v>
      </c>
      <c r="X31" s="23">
        <v>115</v>
      </c>
      <c r="Y31" s="17">
        <v>33</v>
      </c>
      <c r="Z31" s="17">
        <v>0</v>
      </c>
      <c r="AA31" s="25">
        <v>0</v>
      </c>
      <c r="AB31" s="26">
        <f t="shared" si="16"/>
        <v>148</v>
      </c>
      <c r="AC31" s="27">
        <v>426</v>
      </c>
      <c r="AD31" s="28">
        <v>316</v>
      </c>
      <c r="AE31" s="29">
        <v>21</v>
      </c>
      <c r="AF31" s="28">
        <v>1819</v>
      </c>
      <c r="AG31" s="22">
        <v>1473</v>
      </c>
      <c r="AH31" s="22">
        <v>341</v>
      </c>
      <c r="AI31" s="22">
        <v>230</v>
      </c>
      <c r="AJ31" s="22">
        <v>0</v>
      </c>
      <c r="AK31" s="22">
        <v>0</v>
      </c>
      <c r="AL31" s="29">
        <v>3</v>
      </c>
      <c r="AM31" s="28">
        <v>670</v>
      </c>
      <c r="AN31" s="22">
        <v>429</v>
      </c>
      <c r="AO31" s="22">
        <v>0</v>
      </c>
      <c r="AP31" s="22">
        <v>0</v>
      </c>
      <c r="AQ31" s="22">
        <v>51</v>
      </c>
      <c r="AR31" s="22">
        <v>5</v>
      </c>
      <c r="AS31" s="32">
        <v>0</v>
      </c>
      <c r="AT31" s="44">
        <v>8781</v>
      </c>
      <c r="AU31" s="48">
        <v>18360</v>
      </c>
      <c r="AV31" s="49">
        <v>4141</v>
      </c>
      <c r="AW31" s="21">
        <v>47</v>
      </c>
      <c r="AX31" s="50">
        <v>5337</v>
      </c>
      <c r="AY31" s="51">
        <v>2156</v>
      </c>
      <c r="AZ31" s="22">
        <v>17</v>
      </c>
      <c r="BA31" s="52">
        <v>2173</v>
      </c>
      <c r="BB31" s="40">
        <v>7553</v>
      </c>
      <c r="BC31" s="41">
        <v>3637</v>
      </c>
      <c r="BD31" s="42">
        <v>11190</v>
      </c>
      <c r="BE31" s="33">
        <v>14165</v>
      </c>
      <c r="BF31" s="53">
        <v>23744</v>
      </c>
      <c r="BG31" s="43">
        <v>0.67497765862377124</v>
      </c>
      <c r="BH31" s="2"/>
    </row>
    <row r="32" spans="1:60" ht="19.5" customHeight="1" x14ac:dyDescent="0.15">
      <c r="A32" s="15" t="s">
        <v>78</v>
      </c>
      <c r="B32" s="16">
        <v>2021</v>
      </c>
      <c r="C32" s="17">
        <v>7</v>
      </c>
      <c r="D32" s="17">
        <v>196</v>
      </c>
      <c r="E32" s="17">
        <v>351</v>
      </c>
      <c r="F32" s="18">
        <f t="shared" si="12"/>
        <v>2575</v>
      </c>
      <c r="G32" s="19">
        <v>3360</v>
      </c>
      <c r="H32" s="17">
        <v>5794</v>
      </c>
      <c r="I32" s="20">
        <f t="shared" si="13"/>
        <v>9154</v>
      </c>
      <c r="J32" s="19">
        <v>0</v>
      </c>
      <c r="K32" s="17">
        <v>158</v>
      </c>
      <c r="L32" s="20">
        <f t="shared" si="14"/>
        <v>158</v>
      </c>
      <c r="M32" s="21">
        <v>24</v>
      </c>
      <c r="N32" s="22">
        <v>0</v>
      </c>
      <c r="O32" s="22">
        <v>0</v>
      </c>
      <c r="P32" s="22">
        <v>6</v>
      </c>
      <c r="Q32" s="23">
        <v>22</v>
      </c>
      <c r="R32" s="17">
        <v>108</v>
      </c>
      <c r="S32" s="18">
        <f t="shared" si="15"/>
        <v>130</v>
      </c>
      <c r="T32" s="23">
        <v>5596</v>
      </c>
      <c r="U32" s="17">
        <v>2226</v>
      </c>
      <c r="V32" s="22">
        <v>0</v>
      </c>
      <c r="W32" s="20">
        <v>589</v>
      </c>
      <c r="X32" s="23">
        <v>138</v>
      </c>
      <c r="Y32" s="17">
        <v>33</v>
      </c>
      <c r="Z32" s="17">
        <v>0</v>
      </c>
      <c r="AA32" s="25">
        <v>0</v>
      </c>
      <c r="AB32" s="26">
        <f t="shared" si="16"/>
        <v>171</v>
      </c>
      <c r="AC32" s="27">
        <v>188</v>
      </c>
      <c r="AD32" s="28">
        <v>33</v>
      </c>
      <c r="AE32" s="29">
        <v>2</v>
      </c>
      <c r="AF32" s="28">
        <v>1901</v>
      </c>
      <c r="AG32" s="22">
        <v>1861</v>
      </c>
      <c r="AH32" s="22">
        <v>34</v>
      </c>
      <c r="AI32" s="22">
        <v>13</v>
      </c>
      <c r="AJ32" s="22">
        <v>0</v>
      </c>
      <c r="AK32" s="22">
        <v>0</v>
      </c>
      <c r="AL32" s="29">
        <v>2</v>
      </c>
      <c r="AM32" s="28">
        <v>584</v>
      </c>
      <c r="AN32" s="22">
        <v>356</v>
      </c>
      <c r="AO32" s="22">
        <v>0</v>
      </c>
      <c r="AP32" s="22">
        <v>0</v>
      </c>
      <c r="AQ32" s="22">
        <v>20</v>
      </c>
      <c r="AR32" s="22">
        <v>4</v>
      </c>
      <c r="AS32" s="32">
        <v>0</v>
      </c>
      <c r="AT32" s="44">
        <v>11999</v>
      </c>
      <c r="AU32" s="48">
        <v>20628</v>
      </c>
      <c r="AV32" s="49">
        <v>6334</v>
      </c>
      <c r="AW32" s="21">
        <v>23</v>
      </c>
      <c r="AX32" s="50">
        <v>3812</v>
      </c>
      <c r="AY32" s="51">
        <v>2044</v>
      </c>
      <c r="AZ32" s="22">
        <v>7</v>
      </c>
      <c r="BA32" s="52">
        <v>2051</v>
      </c>
      <c r="BB32" s="40">
        <v>7172</v>
      </c>
      <c r="BC32" s="41">
        <v>5794</v>
      </c>
      <c r="BD32" s="42">
        <v>12966</v>
      </c>
      <c r="BE32" s="33">
        <v>15834</v>
      </c>
      <c r="BF32" s="53">
        <v>24463</v>
      </c>
      <c r="BG32" s="43">
        <v>0.55313897886780816</v>
      </c>
      <c r="BH32" s="2"/>
    </row>
    <row r="33" spans="1:60" ht="19.5" customHeight="1" x14ac:dyDescent="0.15">
      <c r="A33" s="15" t="s">
        <v>79</v>
      </c>
      <c r="B33" s="16">
        <v>2274</v>
      </c>
      <c r="C33" s="17">
        <v>5</v>
      </c>
      <c r="D33" s="17">
        <v>384</v>
      </c>
      <c r="E33" s="17">
        <v>450</v>
      </c>
      <c r="F33" s="18">
        <f t="shared" si="12"/>
        <v>3113</v>
      </c>
      <c r="G33" s="19">
        <v>4166</v>
      </c>
      <c r="H33" s="17">
        <v>3611</v>
      </c>
      <c r="I33" s="20">
        <f t="shared" si="13"/>
        <v>7777</v>
      </c>
      <c r="J33" s="19">
        <v>22</v>
      </c>
      <c r="K33" s="17">
        <v>246</v>
      </c>
      <c r="L33" s="20">
        <f t="shared" si="14"/>
        <v>268</v>
      </c>
      <c r="M33" s="21">
        <v>14</v>
      </c>
      <c r="N33" s="22">
        <v>0</v>
      </c>
      <c r="O33" s="22">
        <v>0</v>
      </c>
      <c r="P33" s="22">
        <v>7</v>
      </c>
      <c r="Q33" s="23">
        <v>39</v>
      </c>
      <c r="R33" s="17">
        <v>148</v>
      </c>
      <c r="S33" s="18">
        <f t="shared" si="15"/>
        <v>187</v>
      </c>
      <c r="T33" s="23">
        <v>9576</v>
      </c>
      <c r="U33" s="17">
        <v>5649</v>
      </c>
      <c r="V33" s="22">
        <v>568</v>
      </c>
      <c r="W33" s="20">
        <v>794</v>
      </c>
      <c r="X33" s="23">
        <v>182</v>
      </c>
      <c r="Y33" s="17">
        <v>56</v>
      </c>
      <c r="Z33" s="17">
        <v>0</v>
      </c>
      <c r="AA33" s="25">
        <v>0</v>
      </c>
      <c r="AB33" s="26">
        <f t="shared" si="16"/>
        <v>238</v>
      </c>
      <c r="AC33" s="27">
        <v>1323</v>
      </c>
      <c r="AD33" s="28">
        <v>17</v>
      </c>
      <c r="AE33" s="29">
        <v>13</v>
      </c>
      <c r="AF33" s="28">
        <v>4661</v>
      </c>
      <c r="AG33" s="22">
        <v>4552</v>
      </c>
      <c r="AH33" s="22">
        <v>69</v>
      </c>
      <c r="AI33" s="22">
        <v>26</v>
      </c>
      <c r="AJ33" s="22">
        <v>0</v>
      </c>
      <c r="AK33" s="22">
        <v>0</v>
      </c>
      <c r="AL33" s="29">
        <v>9</v>
      </c>
      <c r="AM33" s="28">
        <v>1630</v>
      </c>
      <c r="AN33" s="22">
        <v>1030</v>
      </c>
      <c r="AO33" s="22">
        <v>0</v>
      </c>
      <c r="AP33" s="22">
        <v>0</v>
      </c>
      <c r="AQ33" s="22">
        <v>772</v>
      </c>
      <c r="AR33" s="22">
        <v>19</v>
      </c>
      <c r="AS33" s="32">
        <v>0</v>
      </c>
      <c r="AT33" s="44">
        <v>11276</v>
      </c>
      <c r="AU33" s="48">
        <v>29712</v>
      </c>
      <c r="AV33" s="49">
        <v>4326</v>
      </c>
      <c r="AW33" s="21">
        <v>27</v>
      </c>
      <c r="AX33" s="50">
        <v>12380</v>
      </c>
      <c r="AY33" s="51">
        <v>2301</v>
      </c>
      <c r="AZ33" s="22">
        <v>5</v>
      </c>
      <c r="BA33" s="52">
        <v>2306</v>
      </c>
      <c r="BB33" s="40">
        <v>16546</v>
      </c>
      <c r="BC33" s="41">
        <v>3611</v>
      </c>
      <c r="BD33" s="42">
        <v>20157</v>
      </c>
      <c r="BE33" s="33">
        <v>23683</v>
      </c>
      <c r="BF33" s="53">
        <v>42119</v>
      </c>
      <c r="BG33" s="43">
        <v>0.82085627821600438</v>
      </c>
      <c r="BH33" s="2"/>
    </row>
    <row r="34" spans="1:60" ht="19.5" customHeight="1" x14ac:dyDescent="0.15">
      <c r="A34" s="15" t="s">
        <v>80</v>
      </c>
      <c r="B34" s="16">
        <v>1134</v>
      </c>
      <c r="C34" s="17">
        <v>3</v>
      </c>
      <c r="D34" s="17">
        <v>133</v>
      </c>
      <c r="E34" s="17">
        <v>198</v>
      </c>
      <c r="F34" s="18">
        <f t="shared" si="12"/>
        <v>1468</v>
      </c>
      <c r="G34" s="19">
        <v>2474</v>
      </c>
      <c r="H34" s="17">
        <v>2625</v>
      </c>
      <c r="I34" s="20">
        <f t="shared" si="13"/>
        <v>5099</v>
      </c>
      <c r="J34" s="19">
        <v>1</v>
      </c>
      <c r="K34" s="17">
        <v>150</v>
      </c>
      <c r="L34" s="20">
        <f t="shared" si="14"/>
        <v>151</v>
      </c>
      <c r="M34" s="21">
        <v>11</v>
      </c>
      <c r="N34" s="22">
        <v>2</v>
      </c>
      <c r="O34" s="22">
        <v>0</v>
      </c>
      <c r="P34" s="22">
        <v>1</v>
      </c>
      <c r="Q34" s="23">
        <v>37</v>
      </c>
      <c r="R34" s="17">
        <v>132</v>
      </c>
      <c r="S34" s="18">
        <f t="shared" si="15"/>
        <v>169</v>
      </c>
      <c r="T34" s="23">
        <v>3248</v>
      </c>
      <c r="U34" s="17">
        <v>1952</v>
      </c>
      <c r="V34" s="22">
        <v>378</v>
      </c>
      <c r="W34" s="20">
        <v>315</v>
      </c>
      <c r="X34" s="23">
        <v>67</v>
      </c>
      <c r="Y34" s="17">
        <v>30</v>
      </c>
      <c r="Z34" s="17">
        <v>0</v>
      </c>
      <c r="AA34" s="25">
        <v>0</v>
      </c>
      <c r="AB34" s="26">
        <f t="shared" si="16"/>
        <v>97</v>
      </c>
      <c r="AC34" s="27">
        <v>257</v>
      </c>
      <c r="AD34" s="28">
        <v>9</v>
      </c>
      <c r="AE34" s="29">
        <v>17</v>
      </c>
      <c r="AF34" s="28">
        <v>951</v>
      </c>
      <c r="AG34" s="22">
        <v>912</v>
      </c>
      <c r="AH34" s="22">
        <v>17</v>
      </c>
      <c r="AI34" s="22">
        <v>10</v>
      </c>
      <c r="AJ34" s="22">
        <v>0</v>
      </c>
      <c r="AK34" s="22">
        <v>0</v>
      </c>
      <c r="AL34" s="29">
        <v>13</v>
      </c>
      <c r="AM34" s="28">
        <v>379</v>
      </c>
      <c r="AN34" s="22">
        <v>223</v>
      </c>
      <c r="AO34" s="22">
        <v>0</v>
      </c>
      <c r="AP34" s="22">
        <v>0</v>
      </c>
      <c r="AQ34" s="22">
        <v>243</v>
      </c>
      <c r="AR34" s="22">
        <v>7</v>
      </c>
      <c r="AS34" s="32">
        <v>0</v>
      </c>
      <c r="AT34" s="44">
        <v>6820</v>
      </c>
      <c r="AU34" s="48">
        <v>12197</v>
      </c>
      <c r="AV34" s="49">
        <v>2987</v>
      </c>
      <c r="AW34" s="21">
        <v>33</v>
      </c>
      <c r="AX34" s="50">
        <v>1168</v>
      </c>
      <c r="AY34" s="51">
        <v>1167</v>
      </c>
      <c r="AZ34" s="22">
        <v>3</v>
      </c>
      <c r="BA34" s="52">
        <v>1170</v>
      </c>
      <c r="BB34" s="40">
        <v>3642</v>
      </c>
      <c r="BC34" s="41">
        <v>2625</v>
      </c>
      <c r="BD34" s="42">
        <v>6267</v>
      </c>
      <c r="BE34" s="33">
        <v>8021</v>
      </c>
      <c r="BF34" s="53">
        <v>13398</v>
      </c>
      <c r="BG34" s="43">
        <v>0.58113930110100531</v>
      </c>
      <c r="BH34" s="2"/>
    </row>
    <row r="35" spans="1:60" ht="19.5" customHeight="1" x14ac:dyDescent="0.15">
      <c r="A35" s="15" t="s">
        <v>81</v>
      </c>
      <c r="B35" s="16">
        <v>1651</v>
      </c>
      <c r="C35" s="17">
        <v>11</v>
      </c>
      <c r="D35" s="17">
        <v>203</v>
      </c>
      <c r="E35" s="17">
        <v>277</v>
      </c>
      <c r="F35" s="18">
        <f t="shared" si="12"/>
        <v>2142</v>
      </c>
      <c r="G35" s="19">
        <v>3085</v>
      </c>
      <c r="H35" s="17">
        <v>3849</v>
      </c>
      <c r="I35" s="20">
        <f t="shared" si="13"/>
        <v>6934</v>
      </c>
      <c r="J35" s="19">
        <v>0</v>
      </c>
      <c r="K35" s="17">
        <v>65</v>
      </c>
      <c r="L35" s="20">
        <f t="shared" si="14"/>
        <v>65</v>
      </c>
      <c r="M35" s="21">
        <v>10</v>
      </c>
      <c r="N35" s="22">
        <v>0</v>
      </c>
      <c r="O35" s="22">
        <v>0</v>
      </c>
      <c r="P35" s="22">
        <v>4</v>
      </c>
      <c r="Q35" s="23">
        <v>16</v>
      </c>
      <c r="R35" s="17">
        <v>114</v>
      </c>
      <c r="S35" s="18">
        <f t="shared" si="15"/>
        <v>130</v>
      </c>
      <c r="T35" s="23">
        <v>4168</v>
      </c>
      <c r="U35" s="17">
        <v>1568</v>
      </c>
      <c r="V35" s="22">
        <v>305</v>
      </c>
      <c r="W35" s="20">
        <v>641</v>
      </c>
      <c r="X35" s="23">
        <v>104</v>
      </c>
      <c r="Y35" s="17">
        <v>35</v>
      </c>
      <c r="Z35" s="17">
        <v>0</v>
      </c>
      <c r="AA35" s="25">
        <v>0</v>
      </c>
      <c r="AB35" s="26">
        <f t="shared" si="16"/>
        <v>139</v>
      </c>
      <c r="AC35" s="27">
        <v>257</v>
      </c>
      <c r="AD35" s="28">
        <v>34</v>
      </c>
      <c r="AE35" s="29">
        <v>5</v>
      </c>
      <c r="AF35" s="28">
        <v>1433</v>
      </c>
      <c r="AG35" s="22">
        <v>1370</v>
      </c>
      <c r="AH35" s="22">
        <v>41</v>
      </c>
      <c r="AI35" s="22">
        <v>22</v>
      </c>
      <c r="AJ35" s="22">
        <v>0</v>
      </c>
      <c r="AK35" s="22">
        <v>0</v>
      </c>
      <c r="AL35" s="29">
        <v>5</v>
      </c>
      <c r="AM35" s="28">
        <v>416</v>
      </c>
      <c r="AN35" s="22">
        <v>253</v>
      </c>
      <c r="AO35" s="22">
        <v>0</v>
      </c>
      <c r="AP35" s="22">
        <v>0</v>
      </c>
      <c r="AQ35" s="22">
        <v>97</v>
      </c>
      <c r="AR35" s="22">
        <v>14</v>
      </c>
      <c r="AS35" s="32">
        <v>0</v>
      </c>
      <c r="AT35" s="44">
        <v>9210</v>
      </c>
      <c r="AU35" s="48">
        <v>15903</v>
      </c>
      <c r="AV35" s="49">
        <v>4212</v>
      </c>
      <c r="AW35" s="21">
        <v>37</v>
      </c>
      <c r="AX35" s="50">
        <v>1662</v>
      </c>
      <c r="AY35" s="51">
        <v>1688</v>
      </c>
      <c r="AZ35" s="22">
        <v>11</v>
      </c>
      <c r="BA35" s="52">
        <v>1699</v>
      </c>
      <c r="BB35" s="40">
        <v>4747</v>
      </c>
      <c r="BC35" s="41">
        <v>3849</v>
      </c>
      <c r="BD35" s="42">
        <v>8596</v>
      </c>
      <c r="BE35" s="33">
        <v>10909</v>
      </c>
      <c r="BF35" s="53">
        <v>17602</v>
      </c>
      <c r="BG35" s="43">
        <v>0.55223359702187069</v>
      </c>
      <c r="BH35" s="2"/>
    </row>
    <row r="36" spans="1:60" ht="19.5" customHeight="1" x14ac:dyDescent="0.15">
      <c r="A36" s="15" t="s">
        <v>82</v>
      </c>
      <c r="B36" s="16">
        <v>1010</v>
      </c>
      <c r="C36" s="17">
        <v>6</v>
      </c>
      <c r="D36" s="17">
        <v>140</v>
      </c>
      <c r="E36" s="17">
        <v>313</v>
      </c>
      <c r="F36" s="18">
        <f t="shared" si="12"/>
        <v>1469</v>
      </c>
      <c r="G36" s="19">
        <v>1739</v>
      </c>
      <c r="H36" s="17">
        <v>3379</v>
      </c>
      <c r="I36" s="20">
        <f t="shared" si="13"/>
        <v>5118</v>
      </c>
      <c r="J36" s="19">
        <v>62</v>
      </c>
      <c r="K36" s="17">
        <v>356</v>
      </c>
      <c r="L36" s="20">
        <f t="shared" si="14"/>
        <v>418</v>
      </c>
      <c r="M36" s="21">
        <v>8</v>
      </c>
      <c r="N36" s="22">
        <v>0</v>
      </c>
      <c r="O36" s="22">
        <v>0</v>
      </c>
      <c r="P36" s="22">
        <v>3</v>
      </c>
      <c r="Q36" s="23">
        <v>18</v>
      </c>
      <c r="R36" s="17">
        <v>99</v>
      </c>
      <c r="S36" s="18">
        <f t="shared" si="15"/>
        <v>117</v>
      </c>
      <c r="T36" s="23">
        <v>3898</v>
      </c>
      <c r="U36" s="17">
        <v>2598</v>
      </c>
      <c r="V36" s="22">
        <v>374</v>
      </c>
      <c r="W36" s="20">
        <v>281</v>
      </c>
      <c r="X36" s="23">
        <v>63</v>
      </c>
      <c r="Y36" s="17">
        <v>19</v>
      </c>
      <c r="Z36" s="17">
        <v>0</v>
      </c>
      <c r="AA36" s="25">
        <v>0</v>
      </c>
      <c r="AB36" s="26">
        <f t="shared" si="16"/>
        <v>82</v>
      </c>
      <c r="AC36" s="27">
        <v>799</v>
      </c>
      <c r="AD36" s="28">
        <v>82</v>
      </c>
      <c r="AE36" s="29">
        <v>9</v>
      </c>
      <c r="AF36" s="28">
        <v>1415</v>
      </c>
      <c r="AG36" s="22">
        <v>1342</v>
      </c>
      <c r="AH36" s="22">
        <v>62</v>
      </c>
      <c r="AI36" s="22">
        <v>24</v>
      </c>
      <c r="AJ36" s="22">
        <v>0</v>
      </c>
      <c r="AK36" s="22">
        <v>0</v>
      </c>
      <c r="AL36" s="29">
        <v>7</v>
      </c>
      <c r="AM36" s="28">
        <v>944</v>
      </c>
      <c r="AN36" s="22">
        <v>585</v>
      </c>
      <c r="AO36" s="22">
        <v>0</v>
      </c>
      <c r="AP36" s="22">
        <v>0</v>
      </c>
      <c r="AQ36" s="22">
        <v>104</v>
      </c>
      <c r="AR36" s="22">
        <v>5</v>
      </c>
      <c r="AS36" s="32">
        <v>0</v>
      </c>
      <c r="AT36" s="44">
        <v>7077</v>
      </c>
      <c r="AU36" s="48">
        <v>14532</v>
      </c>
      <c r="AV36" s="49">
        <v>4062</v>
      </c>
      <c r="AW36" s="21">
        <v>22</v>
      </c>
      <c r="AX36" s="50">
        <v>1280</v>
      </c>
      <c r="AY36" s="51">
        <v>1032</v>
      </c>
      <c r="AZ36" s="22">
        <v>6</v>
      </c>
      <c r="BA36" s="52">
        <v>1038</v>
      </c>
      <c r="BB36" s="40">
        <v>3019</v>
      </c>
      <c r="BC36" s="41">
        <v>3379</v>
      </c>
      <c r="BD36" s="42">
        <v>6398</v>
      </c>
      <c r="BE36" s="33">
        <v>8379</v>
      </c>
      <c r="BF36" s="53">
        <v>15834</v>
      </c>
      <c r="BG36" s="43">
        <v>0.47186620819005937</v>
      </c>
    </row>
    <row r="37" spans="1:60" ht="19.5" customHeight="1" x14ac:dyDescent="0.15">
      <c r="A37" s="15" t="s">
        <v>83</v>
      </c>
      <c r="B37" s="16">
        <v>445</v>
      </c>
      <c r="C37" s="17">
        <v>11</v>
      </c>
      <c r="D37" s="17">
        <v>58</v>
      </c>
      <c r="E37" s="17">
        <v>49</v>
      </c>
      <c r="F37" s="18">
        <f t="shared" si="12"/>
        <v>563</v>
      </c>
      <c r="G37" s="19">
        <v>1309</v>
      </c>
      <c r="H37" s="17">
        <v>1169</v>
      </c>
      <c r="I37" s="20">
        <f t="shared" si="13"/>
        <v>2478</v>
      </c>
      <c r="J37" s="19">
        <v>2</v>
      </c>
      <c r="K37" s="17">
        <v>37</v>
      </c>
      <c r="L37" s="20">
        <f t="shared" si="14"/>
        <v>39</v>
      </c>
      <c r="M37" s="21">
        <v>6</v>
      </c>
      <c r="N37" s="22">
        <v>1</v>
      </c>
      <c r="O37" s="22">
        <v>0</v>
      </c>
      <c r="P37" s="22">
        <v>1</v>
      </c>
      <c r="Q37" s="23">
        <v>24</v>
      </c>
      <c r="R37" s="17">
        <v>124</v>
      </c>
      <c r="S37" s="18">
        <f t="shared" si="15"/>
        <v>148</v>
      </c>
      <c r="T37" s="23">
        <v>8073</v>
      </c>
      <c r="U37" s="17">
        <v>7409</v>
      </c>
      <c r="V37" s="22">
        <v>77</v>
      </c>
      <c r="W37" s="20">
        <v>170</v>
      </c>
      <c r="X37" s="23">
        <v>51</v>
      </c>
      <c r="Y37" s="17">
        <v>10</v>
      </c>
      <c r="Z37" s="17">
        <v>0</v>
      </c>
      <c r="AA37" s="25">
        <v>0</v>
      </c>
      <c r="AB37" s="26">
        <f t="shared" si="16"/>
        <v>61</v>
      </c>
      <c r="AC37" s="27">
        <v>306</v>
      </c>
      <c r="AD37" s="28">
        <v>306</v>
      </c>
      <c r="AE37" s="29">
        <v>46</v>
      </c>
      <c r="AF37" s="28">
        <v>7006</v>
      </c>
      <c r="AG37" s="22">
        <v>6348</v>
      </c>
      <c r="AH37" s="22">
        <v>527</v>
      </c>
      <c r="AI37" s="22">
        <v>423</v>
      </c>
      <c r="AJ37" s="22">
        <v>118</v>
      </c>
      <c r="AK37" s="22">
        <v>0</v>
      </c>
      <c r="AL37" s="29">
        <v>13</v>
      </c>
      <c r="AM37" s="28">
        <v>2103</v>
      </c>
      <c r="AN37" s="22">
        <v>1900</v>
      </c>
      <c r="AO37" s="22">
        <v>1</v>
      </c>
      <c r="AP37" s="22">
        <v>0</v>
      </c>
      <c r="AQ37" s="22">
        <v>290</v>
      </c>
      <c r="AR37" s="22">
        <v>43</v>
      </c>
      <c r="AS37" s="32">
        <v>0</v>
      </c>
      <c r="AT37" s="44">
        <v>3111</v>
      </c>
      <c r="AU37" s="48">
        <v>21494</v>
      </c>
      <c r="AV37" s="49">
        <v>1272</v>
      </c>
      <c r="AW37" s="21">
        <v>126</v>
      </c>
      <c r="AX37" s="50">
        <v>6686</v>
      </c>
      <c r="AY37" s="51">
        <v>571</v>
      </c>
      <c r="AZ37" s="22">
        <v>11</v>
      </c>
      <c r="BA37" s="52">
        <v>582</v>
      </c>
      <c r="BB37" s="40">
        <v>7995</v>
      </c>
      <c r="BC37" s="41">
        <v>1169</v>
      </c>
      <c r="BD37" s="42">
        <v>9164</v>
      </c>
      <c r="BE37" s="33">
        <v>9923</v>
      </c>
      <c r="BF37" s="53">
        <v>28306</v>
      </c>
      <c r="BG37" s="43">
        <v>0.87243561763422084</v>
      </c>
    </row>
    <row r="38" spans="1:60" ht="19.5" customHeight="1" x14ac:dyDescent="0.15">
      <c r="A38" s="15" t="s">
        <v>84</v>
      </c>
      <c r="B38" s="16">
        <v>607</v>
      </c>
      <c r="C38" s="17">
        <v>13</v>
      </c>
      <c r="D38" s="17">
        <v>63</v>
      </c>
      <c r="E38" s="17">
        <v>34</v>
      </c>
      <c r="F38" s="18">
        <f t="shared" si="12"/>
        <v>717</v>
      </c>
      <c r="G38" s="19">
        <v>933</v>
      </c>
      <c r="H38" s="17">
        <v>1470</v>
      </c>
      <c r="I38" s="20">
        <f t="shared" si="13"/>
        <v>2403</v>
      </c>
      <c r="J38" s="19">
        <v>4</v>
      </c>
      <c r="K38" s="17">
        <v>130</v>
      </c>
      <c r="L38" s="20">
        <f t="shared" si="14"/>
        <v>134</v>
      </c>
      <c r="M38" s="21">
        <v>13</v>
      </c>
      <c r="N38" s="22">
        <v>0</v>
      </c>
      <c r="O38" s="22">
        <v>0</v>
      </c>
      <c r="P38" s="22">
        <v>3</v>
      </c>
      <c r="Q38" s="23">
        <v>35</v>
      </c>
      <c r="R38" s="17">
        <v>95</v>
      </c>
      <c r="S38" s="18">
        <f t="shared" si="15"/>
        <v>130</v>
      </c>
      <c r="T38" s="23">
        <v>3006</v>
      </c>
      <c r="U38" s="17">
        <v>2459</v>
      </c>
      <c r="V38" s="22">
        <v>102</v>
      </c>
      <c r="W38" s="20">
        <v>182</v>
      </c>
      <c r="X38" s="23">
        <v>55</v>
      </c>
      <c r="Y38" s="17">
        <v>12</v>
      </c>
      <c r="Z38" s="17">
        <v>0</v>
      </c>
      <c r="AA38" s="25">
        <v>0</v>
      </c>
      <c r="AB38" s="26">
        <f t="shared" si="16"/>
        <v>67</v>
      </c>
      <c r="AC38" s="27">
        <v>18</v>
      </c>
      <c r="AD38" s="28">
        <v>16</v>
      </c>
      <c r="AE38" s="29">
        <v>5</v>
      </c>
      <c r="AF38" s="28">
        <v>1856</v>
      </c>
      <c r="AG38" s="22">
        <v>1134</v>
      </c>
      <c r="AH38" s="22">
        <v>716</v>
      </c>
      <c r="AI38" s="22">
        <v>615</v>
      </c>
      <c r="AJ38" s="22">
        <v>0</v>
      </c>
      <c r="AK38" s="22">
        <v>0</v>
      </c>
      <c r="AL38" s="29">
        <v>6</v>
      </c>
      <c r="AM38" s="28">
        <v>47</v>
      </c>
      <c r="AN38" s="22">
        <v>25</v>
      </c>
      <c r="AO38" s="22">
        <v>0</v>
      </c>
      <c r="AP38" s="22">
        <v>0</v>
      </c>
      <c r="AQ38" s="22">
        <v>28</v>
      </c>
      <c r="AR38" s="22">
        <v>6</v>
      </c>
      <c r="AS38" s="32">
        <v>0</v>
      </c>
      <c r="AT38" s="44">
        <v>3296</v>
      </c>
      <c r="AU38" s="48">
        <v>8475</v>
      </c>
      <c r="AV38" s="49">
        <v>1660</v>
      </c>
      <c r="AW38" s="21">
        <v>155</v>
      </c>
      <c r="AX38" s="50">
        <v>370</v>
      </c>
      <c r="AY38" s="51">
        <v>762</v>
      </c>
      <c r="AZ38" s="22">
        <v>13</v>
      </c>
      <c r="BA38" s="52">
        <v>775</v>
      </c>
      <c r="BB38" s="40">
        <v>1303</v>
      </c>
      <c r="BC38" s="41">
        <v>1470</v>
      </c>
      <c r="BD38" s="42">
        <v>2773</v>
      </c>
      <c r="BE38" s="33">
        <v>3821</v>
      </c>
      <c r="BF38" s="53">
        <v>9000</v>
      </c>
      <c r="BG38" s="43">
        <v>0.46988820771727369</v>
      </c>
    </row>
    <row r="39" spans="1:60" ht="19.5" customHeight="1" x14ac:dyDescent="0.15">
      <c r="A39" s="15" t="s">
        <v>85</v>
      </c>
      <c r="B39" s="16">
        <v>675</v>
      </c>
      <c r="C39" s="17">
        <v>19</v>
      </c>
      <c r="D39" s="17">
        <v>82</v>
      </c>
      <c r="E39" s="17">
        <v>142</v>
      </c>
      <c r="F39" s="18">
        <f t="shared" si="12"/>
        <v>918</v>
      </c>
      <c r="G39" s="19">
        <v>1622</v>
      </c>
      <c r="H39" s="17">
        <v>2695</v>
      </c>
      <c r="I39" s="20">
        <f t="shared" si="13"/>
        <v>4317</v>
      </c>
      <c r="J39" s="19">
        <v>2</v>
      </c>
      <c r="K39" s="17">
        <v>101</v>
      </c>
      <c r="L39" s="20">
        <f t="shared" si="14"/>
        <v>103</v>
      </c>
      <c r="M39" s="21">
        <v>13</v>
      </c>
      <c r="N39" s="22">
        <v>1</v>
      </c>
      <c r="O39" s="22">
        <v>0</v>
      </c>
      <c r="P39" s="22">
        <v>8</v>
      </c>
      <c r="Q39" s="23">
        <v>16</v>
      </c>
      <c r="R39" s="17">
        <v>127</v>
      </c>
      <c r="S39" s="18">
        <f t="shared" si="15"/>
        <v>143</v>
      </c>
      <c r="T39" s="23">
        <v>2262</v>
      </c>
      <c r="U39" s="17">
        <v>1415</v>
      </c>
      <c r="V39" s="22">
        <v>156</v>
      </c>
      <c r="W39" s="20">
        <v>257</v>
      </c>
      <c r="X39" s="23">
        <v>75</v>
      </c>
      <c r="Y39" s="17">
        <v>14</v>
      </c>
      <c r="Z39" s="17">
        <v>0</v>
      </c>
      <c r="AA39" s="25">
        <v>0</v>
      </c>
      <c r="AB39" s="26">
        <f t="shared" si="16"/>
        <v>89</v>
      </c>
      <c r="AC39" s="27">
        <v>97</v>
      </c>
      <c r="AD39" s="28">
        <v>20</v>
      </c>
      <c r="AE39" s="29">
        <v>12</v>
      </c>
      <c r="AF39" s="28">
        <v>579</v>
      </c>
      <c r="AG39" s="22">
        <v>503</v>
      </c>
      <c r="AH39" s="22">
        <v>66</v>
      </c>
      <c r="AI39" s="22">
        <v>38</v>
      </c>
      <c r="AJ39" s="22">
        <v>0</v>
      </c>
      <c r="AK39" s="22">
        <v>0</v>
      </c>
      <c r="AL39" s="29">
        <v>10</v>
      </c>
      <c r="AM39" s="28">
        <v>89</v>
      </c>
      <c r="AN39" s="22">
        <v>52</v>
      </c>
      <c r="AO39" s="22">
        <v>0</v>
      </c>
      <c r="AP39" s="22">
        <v>0</v>
      </c>
      <c r="AQ39" s="22">
        <v>94</v>
      </c>
      <c r="AR39" s="22">
        <v>1</v>
      </c>
      <c r="AS39" s="32">
        <v>0</v>
      </c>
      <c r="AT39" s="44">
        <v>5374</v>
      </c>
      <c r="AU39" s="48">
        <v>8760</v>
      </c>
      <c r="AV39" s="49">
        <v>2970</v>
      </c>
      <c r="AW39" s="21">
        <v>221</v>
      </c>
      <c r="AX39" s="50">
        <v>283</v>
      </c>
      <c r="AY39" s="51">
        <v>896</v>
      </c>
      <c r="AZ39" s="22">
        <v>19</v>
      </c>
      <c r="BA39" s="52">
        <v>915</v>
      </c>
      <c r="BB39" s="40">
        <v>1905</v>
      </c>
      <c r="BC39" s="41">
        <v>2695</v>
      </c>
      <c r="BD39" s="42">
        <v>4600</v>
      </c>
      <c r="BE39" s="33">
        <v>5878</v>
      </c>
      <c r="BF39" s="53">
        <v>9264</v>
      </c>
      <c r="BG39" s="43">
        <v>0.41413043478260869</v>
      </c>
    </row>
    <row r="40" spans="1:60" ht="19.5" customHeight="1" x14ac:dyDescent="0.15">
      <c r="A40" s="87" t="s">
        <v>86</v>
      </c>
      <c r="B40" s="45">
        <v>946</v>
      </c>
      <c r="C40" s="46">
        <v>18</v>
      </c>
      <c r="D40" s="46">
        <v>98</v>
      </c>
      <c r="E40" s="46">
        <v>163</v>
      </c>
      <c r="F40" s="88">
        <f t="shared" si="12"/>
        <v>1225</v>
      </c>
      <c r="G40" s="89">
        <v>2382</v>
      </c>
      <c r="H40" s="46">
        <v>3741</v>
      </c>
      <c r="I40" s="90">
        <f t="shared" si="13"/>
        <v>6123</v>
      </c>
      <c r="J40" s="89">
        <v>1</v>
      </c>
      <c r="K40" s="46">
        <v>254</v>
      </c>
      <c r="L40" s="90">
        <f t="shared" si="14"/>
        <v>255</v>
      </c>
      <c r="M40" s="91">
        <v>13</v>
      </c>
      <c r="N40" s="92">
        <v>2</v>
      </c>
      <c r="O40" s="92">
        <v>0</v>
      </c>
      <c r="P40" s="92">
        <v>3</v>
      </c>
      <c r="Q40" s="93">
        <v>15</v>
      </c>
      <c r="R40" s="46">
        <v>137</v>
      </c>
      <c r="S40" s="88">
        <f t="shared" si="15"/>
        <v>152</v>
      </c>
      <c r="T40" s="93">
        <v>3172</v>
      </c>
      <c r="U40" s="46">
        <v>1414</v>
      </c>
      <c r="V40" s="92">
        <v>0</v>
      </c>
      <c r="W40" s="90">
        <v>377</v>
      </c>
      <c r="X40" s="93">
        <v>81</v>
      </c>
      <c r="Y40" s="46">
        <v>28</v>
      </c>
      <c r="Z40" s="46">
        <v>0</v>
      </c>
      <c r="AA40" s="94">
        <v>0</v>
      </c>
      <c r="AB40" s="47">
        <f t="shared" si="16"/>
        <v>109</v>
      </c>
      <c r="AC40" s="95">
        <v>8</v>
      </c>
      <c r="AD40" s="96">
        <v>24</v>
      </c>
      <c r="AE40" s="97">
        <v>0</v>
      </c>
      <c r="AF40" s="96">
        <v>674</v>
      </c>
      <c r="AG40" s="92">
        <v>615</v>
      </c>
      <c r="AH40" s="92">
        <v>58</v>
      </c>
      <c r="AI40" s="92">
        <v>34</v>
      </c>
      <c r="AJ40" s="92">
        <v>0</v>
      </c>
      <c r="AK40" s="92">
        <v>0</v>
      </c>
      <c r="AL40" s="97">
        <v>1</v>
      </c>
      <c r="AM40" s="96">
        <v>56</v>
      </c>
      <c r="AN40" s="92">
        <v>39</v>
      </c>
      <c r="AO40" s="92">
        <v>0</v>
      </c>
      <c r="AP40" s="92">
        <v>0</v>
      </c>
      <c r="AQ40" s="92">
        <v>9</v>
      </c>
      <c r="AR40" s="92">
        <v>1</v>
      </c>
      <c r="AS40" s="98">
        <v>0</v>
      </c>
      <c r="AT40" s="49">
        <v>7722</v>
      </c>
      <c r="AU40" s="48">
        <v>11927</v>
      </c>
      <c r="AV40" s="49">
        <v>4189</v>
      </c>
      <c r="AW40" s="95">
        <v>182</v>
      </c>
      <c r="AX40" s="50">
        <v>814</v>
      </c>
      <c r="AY40" s="102">
        <v>1128</v>
      </c>
      <c r="AZ40" s="92">
        <v>18</v>
      </c>
      <c r="BA40" s="103">
        <v>1146</v>
      </c>
      <c r="BB40" s="40">
        <v>3196</v>
      </c>
      <c r="BC40" s="41">
        <v>3741</v>
      </c>
      <c r="BD40" s="42">
        <v>6937</v>
      </c>
      <c r="BE40" s="33">
        <v>8718</v>
      </c>
      <c r="BF40" s="53">
        <v>12923</v>
      </c>
      <c r="BG40" s="43">
        <v>0.46071788957762722</v>
      </c>
    </row>
    <row r="41" spans="1:60" ht="19.5" customHeight="1" x14ac:dyDescent="0.15">
      <c r="A41" s="15" t="s">
        <v>87</v>
      </c>
      <c r="B41" s="16">
        <v>1336</v>
      </c>
      <c r="C41" s="17">
        <v>22</v>
      </c>
      <c r="D41" s="17">
        <v>177</v>
      </c>
      <c r="E41" s="17">
        <v>131</v>
      </c>
      <c r="F41" s="18">
        <f t="shared" si="12"/>
        <v>1666</v>
      </c>
      <c r="G41" s="19">
        <v>1736</v>
      </c>
      <c r="H41" s="17">
        <v>2076</v>
      </c>
      <c r="I41" s="20">
        <f t="shared" si="13"/>
        <v>3812</v>
      </c>
      <c r="J41" s="19">
        <v>2</v>
      </c>
      <c r="K41" s="17">
        <v>71</v>
      </c>
      <c r="L41" s="20">
        <f t="shared" si="14"/>
        <v>73</v>
      </c>
      <c r="M41" s="21">
        <v>22</v>
      </c>
      <c r="N41" s="22">
        <v>0</v>
      </c>
      <c r="O41" s="22">
        <v>0</v>
      </c>
      <c r="P41" s="22">
        <v>3</v>
      </c>
      <c r="Q41" s="23">
        <v>32</v>
      </c>
      <c r="R41" s="17">
        <v>158</v>
      </c>
      <c r="S41" s="18">
        <f t="shared" si="15"/>
        <v>190</v>
      </c>
      <c r="T41" s="23">
        <v>4672</v>
      </c>
      <c r="U41" s="17">
        <v>2725</v>
      </c>
      <c r="V41" s="22">
        <v>0</v>
      </c>
      <c r="W41" s="20">
        <v>414</v>
      </c>
      <c r="X41" s="23">
        <v>94</v>
      </c>
      <c r="Y41" s="17">
        <v>36</v>
      </c>
      <c r="Z41" s="17">
        <v>0</v>
      </c>
      <c r="AA41" s="25">
        <v>0</v>
      </c>
      <c r="AB41" s="26">
        <f t="shared" si="16"/>
        <v>130</v>
      </c>
      <c r="AC41" s="27">
        <v>440</v>
      </c>
      <c r="AD41" s="28">
        <v>68</v>
      </c>
      <c r="AE41" s="29">
        <v>5</v>
      </c>
      <c r="AF41" s="28">
        <v>1812</v>
      </c>
      <c r="AG41" s="22">
        <v>1717</v>
      </c>
      <c r="AH41" s="22">
        <v>87</v>
      </c>
      <c r="AI41" s="22">
        <v>40</v>
      </c>
      <c r="AJ41" s="22">
        <v>0</v>
      </c>
      <c r="AK41" s="22">
        <v>0</v>
      </c>
      <c r="AL41" s="29">
        <v>4</v>
      </c>
      <c r="AM41" s="28">
        <v>248</v>
      </c>
      <c r="AN41" s="22">
        <v>174</v>
      </c>
      <c r="AO41" s="22">
        <v>0</v>
      </c>
      <c r="AP41" s="22">
        <v>0</v>
      </c>
      <c r="AQ41" s="22">
        <v>579</v>
      </c>
      <c r="AR41" s="22">
        <v>6</v>
      </c>
      <c r="AS41" s="32">
        <v>0</v>
      </c>
      <c r="AT41" s="44">
        <v>5603</v>
      </c>
      <c r="AU41" s="84">
        <v>13753</v>
      </c>
      <c r="AV41" s="44">
        <v>2322</v>
      </c>
      <c r="AW41" s="21">
        <v>273</v>
      </c>
      <c r="AX41" s="50">
        <v>985</v>
      </c>
      <c r="AY41" s="51">
        <v>1609</v>
      </c>
      <c r="AZ41" s="22">
        <v>22</v>
      </c>
      <c r="BA41" s="52">
        <v>1631</v>
      </c>
      <c r="BB41" s="40">
        <v>2721</v>
      </c>
      <c r="BC41" s="41">
        <v>2076</v>
      </c>
      <c r="BD41" s="42">
        <v>4797</v>
      </c>
      <c r="BE41" s="33">
        <v>6861</v>
      </c>
      <c r="BF41" s="53">
        <v>15011</v>
      </c>
      <c r="BG41" s="43">
        <v>0.56722951844903069</v>
      </c>
    </row>
    <row r="42" spans="1:60" ht="19.5" customHeight="1" x14ac:dyDescent="0.15">
      <c r="A42" s="15" t="s">
        <v>88</v>
      </c>
      <c r="B42" s="16">
        <v>2684</v>
      </c>
      <c r="C42" s="17">
        <v>30</v>
      </c>
      <c r="D42" s="17">
        <v>181</v>
      </c>
      <c r="E42" s="17">
        <v>480</v>
      </c>
      <c r="F42" s="18">
        <f t="shared" si="12"/>
        <v>3375</v>
      </c>
      <c r="G42" s="19">
        <v>3502</v>
      </c>
      <c r="H42" s="17">
        <v>5722</v>
      </c>
      <c r="I42" s="20">
        <f t="shared" si="13"/>
        <v>9224</v>
      </c>
      <c r="J42" s="19">
        <v>44</v>
      </c>
      <c r="K42" s="17">
        <v>243</v>
      </c>
      <c r="L42" s="20">
        <f t="shared" si="14"/>
        <v>287</v>
      </c>
      <c r="M42" s="21">
        <v>21</v>
      </c>
      <c r="N42" s="22">
        <v>3</v>
      </c>
      <c r="O42" s="22">
        <v>0</v>
      </c>
      <c r="P42" s="22">
        <v>4</v>
      </c>
      <c r="Q42" s="23">
        <v>67</v>
      </c>
      <c r="R42" s="17">
        <v>247</v>
      </c>
      <c r="S42" s="18">
        <f t="shared" si="15"/>
        <v>314</v>
      </c>
      <c r="T42" s="23">
        <v>8664</v>
      </c>
      <c r="U42" s="17">
        <v>3977</v>
      </c>
      <c r="V42" s="22">
        <v>0</v>
      </c>
      <c r="W42" s="20">
        <v>838</v>
      </c>
      <c r="X42" s="23">
        <v>179</v>
      </c>
      <c r="Y42" s="17">
        <v>45</v>
      </c>
      <c r="Z42" s="17">
        <v>0</v>
      </c>
      <c r="AA42" s="25">
        <v>0</v>
      </c>
      <c r="AB42" s="26">
        <f t="shared" si="16"/>
        <v>224</v>
      </c>
      <c r="AC42" s="27">
        <v>1461</v>
      </c>
      <c r="AD42" s="28">
        <v>273</v>
      </c>
      <c r="AE42" s="29">
        <v>68</v>
      </c>
      <c r="AF42" s="28">
        <v>3172</v>
      </c>
      <c r="AG42" s="22">
        <v>2815</v>
      </c>
      <c r="AH42" s="22">
        <v>325</v>
      </c>
      <c r="AI42" s="22">
        <v>169</v>
      </c>
      <c r="AJ42" s="22">
        <v>0</v>
      </c>
      <c r="AK42" s="22">
        <v>0</v>
      </c>
      <c r="AL42" s="29">
        <v>22</v>
      </c>
      <c r="AM42" s="28">
        <v>856</v>
      </c>
      <c r="AN42" s="22">
        <v>550</v>
      </c>
      <c r="AO42" s="22">
        <v>0</v>
      </c>
      <c r="AP42" s="22">
        <v>0</v>
      </c>
      <c r="AQ42" s="22">
        <v>1773</v>
      </c>
      <c r="AR42" s="22">
        <v>114</v>
      </c>
      <c r="AS42" s="32">
        <v>0</v>
      </c>
      <c r="AT42" s="44">
        <v>12991</v>
      </c>
      <c r="AU42" s="48">
        <v>29910</v>
      </c>
      <c r="AV42" s="49">
        <v>6496</v>
      </c>
      <c r="AW42" s="21">
        <v>93</v>
      </c>
      <c r="AX42" s="50">
        <v>7358</v>
      </c>
      <c r="AY42" s="51">
        <v>2777</v>
      </c>
      <c r="AZ42" s="22">
        <v>30</v>
      </c>
      <c r="BA42" s="52">
        <v>2807</v>
      </c>
      <c r="BB42" s="40">
        <v>10860</v>
      </c>
      <c r="BC42" s="41">
        <v>5722</v>
      </c>
      <c r="BD42" s="42">
        <v>16582</v>
      </c>
      <c r="BE42" s="33">
        <v>20442</v>
      </c>
      <c r="BF42" s="53">
        <v>37361</v>
      </c>
      <c r="BG42" s="43">
        <v>0.65492702930888913</v>
      </c>
    </row>
    <row r="43" spans="1:60" ht="19.5" customHeight="1" x14ac:dyDescent="0.15">
      <c r="A43" s="15" t="s">
        <v>89</v>
      </c>
      <c r="B43" s="16">
        <v>1699</v>
      </c>
      <c r="C43" s="17">
        <v>7</v>
      </c>
      <c r="D43" s="17">
        <v>152</v>
      </c>
      <c r="E43" s="17">
        <v>251</v>
      </c>
      <c r="F43" s="18">
        <f t="shared" si="12"/>
        <v>2109</v>
      </c>
      <c r="G43" s="19">
        <v>2567</v>
      </c>
      <c r="H43" s="17">
        <v>4168</v>
      </c>
      <c r="I43" s="20">
        <f t="shared" si="13"/>
        <v>6735</v>
      </c>
      <c r="J43" s="19">
        <v>1</v>
      </c>
      <c r="K43" s="17">
        <v>183</v>
      </c>
      <c r="L43" s="20">
        <f t="shared" si="14"/>
        <v>184</v>
      </c>
      <c r="M43" s="21">
        <v>14</v>
      </c>
      <c r="N43" s="22">
        <v>0</v>
      </c>
      <c r="O43" s="22">
        <v>0</v>
      </c>
      <c r="P43" s="22">
        <v>3</v>
      </c>
      <c r="Q43" s="23">
        <v>19</v>
      </c>
      <c r="R43" s="17">
        <v>127</v>
      </c>
      <c r="S43" s="18">
        <f t="shared" si="15"/>
        <v>146</v>
      </c>
      <c r="T43" s="23">
        <v>4622</v>
      </c>
      <c r="U43" s="17">
        <v>1550</v>
      </c>
      <c r="V43" s="22">
        <v>0</v>
      </c>
      <c r="W43" s="20">
        <v>589</v>
      </c>
      <c r="X43" s="23">
        <v>106</v>
      </c>
      <c r="Y43" s="17">
        <v>27</v>
      </c>
      <c r="Z43" s="17">
        <v>0</v>
      </c>
      <c r="AA43" s="25">
        <v>0</v>
      </c>
      <c r="AB43" s="26">
        <f t="shared" si="16"/>
        <v>133</v>
      </c>
      <c r="AC43" s="27">
        <v>26</v>
      </c>
      <c r="AD43" s="28">
        <v>70</v>
      </c>
      <c r="AE43" s="29">
        <v>5</v>
      </c>
      <c r="AF43" s="28">
        <v>1042</v>
      </c>
      <c r="AG43" s="22">
        <v>969</v>
      </c>
      <c r="AH43" s="22">
        <v>66</v>
      </c>
      <c r="AI43" s="22">
        <v>29</v>
      </c>
      <c r="AJ43" s="22">
        <v>2</v>
      </c>
      <c r="AK43" s="22">
        <v>0</v>
      </c>
      <c r="AL43" s="29">
        <v>1</v>
      </c>
      <c r="AM43" s="28">
        <v>105</v>
      </c>
      <c r="AN43" s="22">
        <v>80</v>
      </c>
      <c r="AO43" s="22">
        <v>0</v>
      </c>
      <c r="AP43" s="22">
        <v>0</v>
      </c>
      <c r="AQ43" s="22">
        <v>10</v>
      </c>
      <c r="AR43" s="22">
        <v>0</v>
      </c>
      <c r="AS43" s="32">
        <v>0</v>
      </c>
      <c r="AT43" s="44">
        <v>9118</v>
      </c>
      <c r="AU43" s="48">
        <v>15277</v>
      </c>
      <c r="AV43" s="49">
        <v>4623</v>
      </c>
      <c r="AW43" s="21">
        <v>8</v>
      </c>
      <c r="AX43" s="50">
        <v>2400</v>
      </c>
      <c r="AY43" s="51">
        <v>1707</v>
      </c>
      <c r="AZ43" s="22">
        <v>7</v>
      </c>
      <c r="BA43" s="52">
        <v>1714</v>
      </c>
      <c r="BB43" s="40">
        <v>4967</v>
      </c>
      <c r="BC43" s="41">
        <v>4168</v>
      </c>
      <c r="BD43" s="42">
        <v>9135</v>
      </c>
      <c r="BE43" s="33">
        <v>11526</v>
      </c>
      <c r="BF43" s="53">
        <v>17685</v>
      </c>
      <c r="BG43" s="43">
        <v>0.5437328954570334</v>
      </c>
    </row>
    <row r="44" spans="1:60" ht="19.5" customHeight="1" x14ac:dyDescent="0.15">
      <c r="A44" s="15" t="s">
        <v>90</v>
      </c>
      <c r="B44" s="16">
        <v>1365</v>
      </c>
      <c r="C44" s="17">
        <v>25</v>
      </c>
      <c r="D44" s="17">
        <v>131</v>
      </c>
      <c r="E44" s="17">
        <v>399</v>
      </c>
      <c r="F44" s="18">
        <f t="shared" si="12"/>
        <v>1920</v>
      </c>
      <c r="G44" s="19">
        <v>1948</v>
      </c>
      <c r="H44" s="17">
        <v>3597</v>
      </c>
      <c r="I44" s="20">
        <f t="shared" si="13"/>
        <v>5545</v>
      </c>
      <c r="J44" s="19">
        <v>8</v>
      </c>
      <c r="K44" s="17">
        <v>344</v>
      </c>
      <c r="L44" s="20">
        <f t="shared" si="14"/>
        <v>352</v>
      </c>
      <c r="M44" s="21">
        <v>31</v>
      </c>
      <c r="N44" s="22">
        <v>3</v>
      </c>
      <c r="O44" s="22">
        <v>0</v>
      </c>
      <c r="P44" s="22">
        <v>6</v>
      </c>
      <c r="Q44" s="23">
        <v>24</v>
      </c>
      <c r="R44" s="17">
        <v>133</v>
      </c>
      <c r="S44" s="18">
        <f t="shared" si="15"/>
        <v>157</v>
      </c>
      <c r="T44" s="23">
        <v>4516</v>
      </c>
      <c r="U44" s="17">
        <v>2044</v>
      </c>
      <c r="V44" s="22">
        <v>0</v>
      </c>
      <c r="W44" s="20">
        <v>436</v>
      </c>
      <c r="X44" s="23">
        <v>91</v>
      </c>
      <c r="Y44" s="17">
        <v>17</v>
      </c>
      <c r="Z44" s="17">
        <v>0</v>
      </c>
      <c r="AA44" s="25">
        <v>0</v>
      </c>
      <c r="AB44" s="26">
        <f t="shared" si="16"/>
        <v>108</v>
      </c>
      <c r="AC44" s="27">
        <v>239</v>
      </c>
      <c r="AD44" s="28">
        <v>22</v>
      </c>
      <c r="AE44" s="29">
        <v>4</v>
      </c>
      <c r="AF44" s="28">
        <v>1211</v>
      </c>
      <c r="AG44" s="22">
        <v>1127</v>
      </c>
      <c r="AH44" s="22">
        <v>70</v>
      </c>
      <c r="AI44" s="22">
        <v>34</v>
      </c>
      <c r="AJ44" s="22">
        <v>4</v>
      </c>
      <c r="AK44" s="22">
        <v>0</v>
      </c>
      <c r="AL44" s="29">
        <v>9</v>
      </c>
      <c r="AM44" s="28">
        <v>117</v>
      </c>
      <c r="AN44" s="22">
        <v>82</v>
      </c>
      <c r="AO44" s="22">
        <v>0</v>
      </c>
      <c r="AP44" s="22">
        <v>0</v>
      </c>
      <c r="AQ44" s="22">
        <v>122</v>
      </c>
      <c r="AR44" s="22">
        <v>10</v>
      </c>
      <c r="AS44" s="32">
        <v>0</v>
      </c>
      <c r="AT44" s="44">
        <v>7922</v>
      </c>
      <c r="AU44" s="48">
        <v>14428</v>
      </c>
      <c r="AV44" s="49">
        <v>4396</v>
      </c>
      <c r="AW44" s="21">
        <v>61</v>
      </c>
      <c r="AX44" s="50">
        <v>2616</v>
      </c>
      <c r="AY44" s="51">
        <v>1426</v>
      </c>
      <c r="AZ44" s="22">
        <v>25</v>
      </c>
      <c r="BA44" s="52">
        <v>1451</v>
      </c>
      <c r="BB44" s="40">
        <v>4564</v>
      </c>
      <c r="BC44" s="41">
        <v>3597</v>
      </c>
      <c r="BD44" s="42">
        <v>8161</v>
      </c>
      <c r="BE44" s="33">
        <v>10599</v>
      </c>
      <c r="BF44" s="53">
        <v>17105</v>
      </c>
      <c r="BG44" s="43">
        <v>0.55924519054037491</v>
      </c>
    </row>
    <row r="45" spans="1:60" ht="19.5" customHeight="1" x14ac:dyDescent="0.15">
      <c r="A45" s="15" t="s">
        <v>91</v>
      </c>
      <c r="B45" s="16">
        <v>537</v>
      </c>
      <c r="C45" s="17">
        <v>14</v>
      </c>
      <c r="D45" s="17">
        <v>166</v>
      </c>
      <c r="E45" s="17">
        <v>211</v>
      </c>
      <c r="F45" s="18">
        <f t="shared" si="12"/>
        <v>928</v>
      </c>
      <c r="G45" s="19">
        <v>2311</v>
      </c>
      <c r="H45" s="17">
        <v>4810</v>
      </c>
      <c r="I45" s="20">
        <f t="shared" si="13"/>
        <v>7121</v>
      </c>
      <c r="J45" s="19">
        <v>3</v>
      </c>
      <c r="K45" s="17">
        <v>28</v>
      </c>
      <c r="L45" s="20">
        <f t="shared" si="14"/>
        <v>31</v>
      </c>
      <c r="M45" s="21">
        <v>17</v>
      </c>
      <c r="N45" s="22">
        <v>0</v>
      </c>
      <c r="O45" s="22">
        <v>0</v>
      </c>
      <c r="P45" s="22">
        <v>4</v>
      </c>
      <c r="Q45" s="23">
        <v>12</v>
      </c>
      <c r="R45" s="17">
        <v>50</v>
      </c>
      <c r="S45" s="18">
        <f t="shared" si="15"/>
        <v>62</v>
      </c>
      <c r="T45" s="23">
        <v>3924</v>
      </c>
      <c r="U45" s="17">
        <v>907</v>
      </c>
      <c r="V45" s="22">
        <v>131</v>
      </c>
      <c r="W45" s="20">
        <v>699</v>
      </c>
      <c r="X45" s="23">
        <v>131</v>
      </c>
      <c r="Y45" s="17">
        <v>33</v>
      </c>
      <c r="Z45" s="17">
        <v>0</v>
      </c>
      <c r="AA45" s="25">
        <v>0</v>
      </c>
      <c r="AB45" s="26">
        <f t="shared" si="16"/>
        <v>164</v>
      </c>
      <c r="AC45" s="27">
        <v>29</v>
      </c>
      <c r="AD45" s="28">
        <v>77</v>
      </c>
      <c r="AE45" s="29">
        <v>44</v>
      </c>
      <c r="AF45" s="28">
        <v>1304</v>
      </c>
      <c r="AG45" s="22">
        <v>1064</v>
      </c>
      <c r="AH45" s="22">
        <v>238</v>
      </c>
      <c r="AI45" s="22">
        <v>101</v>
      </c>
      <c r="AJ45" s="22">
        <v>0</v>
      </c>
      <c r="AK45" s="22">
        <v>0</v>
      </c>
      <c r="AL45" s="29">
        <v>0</v>
      </c>
      <c r="AM45" s="28">
        <v>190</v>
      </c>
      <c r="AN45" s="22">
        <v>96</v>
      </c>
      <c r="AO45" s="22">
        <v>0</v>
      </c>
      <c r="AP45" s="22">
        <v>0</v>
      </c>
      <c r="AQ45" s="22">
        <v>2</v>
      </c>
      <c r="AR45" s="22">
        <v>0</v>
      </c>
      <c r="AS45" s="32">
        <v>0</v>
      </c>
      <c r="AT45" s="44">
        <v>8143</v>
      </c>
      <c r="AU45" s="48">
        <v>13939</v>
      </c>
      <c r="AV45" s="49">
        <v>5080</v>
      </c>
      <c r="AW45" s="21">
        <v>804</v>
      </c>
      <c r="AX45" s="50">
        <v>4705</v>
      </c>
      <c r="AY45" s="51">
        <v>1341</v>
      </c>
      <c r="AZ45" s="22">
        <v>14</v>
      </c>
      <c r="BA45" s="52">
        <v>1355</v>
      </c>
      <c r="BB45" s="40">
        <v>7016</v>
      </c>
      <c r="BC45" s="41">
        <v>4810</v>
      </c>
      <c r="BD45" s="42">
        <v>11826</v>
      </c>
      <c r="BE45" s="33">
        <v>13652</v>
      </c>
      <c r="BF45" s="53">
        <v>19448</v>
      </c>
      <c r="BG45" s="43">
        <v>0.59326906815491287</v>
      </c>
    </row>
    <row r="46" spans="1:60" ht="19.5" customHeight="1" thickBot="1" x14ac:dyDescent="0.2">
      <c r="A46" s="87" t="s">
        <v>92</v>
      </c>
      <c r="B46" s="45">
        <v>0</v>
      </c>
      <c r="C46" s="46">
        <v>0</v>
      </c>
      <c r="D46" s="46">
        <v>0</v>
      </c>
      <c r="E46" s="46">
        <v>0</v>
      </c>
      <c r="F46" s="88">
        <f t="shared" si="12"/>
        <v>0</v>
      </c>
      <c r="G46" s="89">
        <v>0</v>
      </c>
      <c r="H46" s="46">
        <v>0</v>
      </c>
      <c r="I46" s="90">
        <f t="shared" si="13"/>
        <v>0</v>
      </c>
      <c r="J46" s="89">
        <v>0</v>
      </c>
      <c r="K46" s="46">
        <v>0</v>
      </c>
      <c r="L46" s="90">
        <f t="shared" si="14"/>
        <v>0</v>
      </c>
      <c r="M46" s="91">
        <v>0</v>
      </c>
      <c r="N46" s="92">
        <v>0</v>
      </c>
      <c r="O46" s="92">
        <v>0</v>
      </c>
      <c r="P46" s="92">
        <v>0</v>
      </c>
      <c r="Q46" s="93">
        <v>0</v>
      </c>
      <c r="R46" s="46">
        <v>0</v>
      </c>
      <c r="S46" s="88">
        <f t="shared" si="15"/>
        <v>0</v>
      </c>
      <c r="T46" s="93">
        <v>0</v>
      </c>
      <c r="U46" s="46">
        <v>0</v>
      </c>
      <c r="V46" s="92">
        <v>0</v>
      </c>
      <c r="W46" s="90">
        <v>0</v>
      </c>
      <c r="X46" s="93">
        <v>0</v>
      </c>
      <c r="Y46" s="46">
        <v>0</v>
      </c>
      <c r="Z46" s="46">
        <v>0</v>
      </c>
      <c r="AA46" s="94">
        <v>0</v>
      </c>
      <c r="AB46" s="47">
        <f t="shared" si="16"/>
        <v>0</v>
      </c>
      <c r="AC46" s="95">
        <v>0</v>
      </c>
      <c r="AD46" s="96">
        <v>0</v>
      </c>
      <c r="AE46" s="97">
        <v>0</v>
      </c>
      <c r="AF46" s="96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7">
        <v>0</v>
      </c>
      <c r="AM46" s="96">
        <v>239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8">
        <v>0</v>
      </c>
      <c r="AT46" s="49">
        <v>0</v>
      </c>
      <c r="AU46" s="48">
        <v>239</v>
      </c>
      <c r="AV46" s="49">
        <v>0</v>
      </c>
      <c r="AW46" s="101">
        <v>0</v>
      </c>
      <c r="AX46" s="50">
        <v>0</v>
      </c>
      <c r="AY46" s="102">
        <v>0</v>
      </c>
      <c r="AZ46" s="92">
        <v>0</v>
      </c>
      <c r="BA46" s="103">
        <v>0</v>
      </c>
      <c r="BB46" s="54">
        <v>0</v>
      </c>
      <c r="BC46" s="55">
        <v>0</v>
      </c>
      <c r="BD46" s="56">
        <v>0</v>
      </c>
      <c r="BE46" s="57">
        <v>0</v>
      </c>
      <c r="BF46" s="58">
        <v>239</v>
      </c>
      <c r="BG46" s="59">
        <v>0</v>
      </c>
    </row>
    <row r="47" spans="1:60" ht="19.5" customHeight="1" thickTop="1" thickBot="1" x14ac:dyDescent="0.2">
      <c r="A47" s="60" t="s">
        <v>60</v>
      </c>
      <c r="B47" s="61">
        <f>SUM(B24:B46)</f>
        <v>34608</v>
      </c>
      <c r="C47" s="62">
        <f t="shared" ref="C47:AS47" si="17">SUM(C24:C46)</f>
        <v>277</v>
      </c>
      <c r="D47" s="62">
        <f t="shared" si="17"/>
        <v>4209</v>
      </c>
      <c r="E47" s="62">
        <f t="shared" si="17"/>
        <v>6199</v>
      </c>
      <c r="F47" s="63">
        <f t="shared" si="17"/>
        <v>45293</v>
      </c>
      <c r="G47" s="64">
        <f t="shared" si="17"/>
        <v>55388</v>
      </c>
      <c r="H47" s="62">
        <f t="shared" si="17"/>
        <v>89209</v>
      </c>
      <c r="I47" s="65">
        <f t="shared" si="17"/>
        <v>144597</v>
      </c>
      <c r="J47" s="64">
        <f t="shared" si="17"/>
        <v>182</v>
      </c>
      <c r="K47" s="62">
        <f t="shared" si="17"/>
        <v>3706</v>
      </c>
      <c r="L47" s="65">
        <f t="shared" si="17"/>
        <v>3888</v>
      </c>
      <c r="M47" s="67">
        <f t="shared" si="17"/>
        <v>327</v>
      </c>
      <c r="N47" s="68">
        <f t="shared" si="17"/>
        <v>15</v>
      </c>
      <c r="O47" s="68">
        <f t="shared" si="17"/>
        <v>1</v>
      </c>
      <c r="P47" s="68">
        <f t="shared" si="17"/>
        <v>82</v>
      </c>
      <c r="Q47" s="69">
        <f t="shared" si="17"/>
        <v>617</v>
      </c>
      <c r="R47" s="62">
        <f t="shared" si="17"/>
        <v>2913</v>
      </c>
      <c r="S47" s="63">
        <f t="shared" si="17"/>
        <v>3530</v>
      </c>
      <c r="T47" s="69">
        <f t="shared" si="17"/>
        <v>119241</v>
      </c>
      <c r="U47" s="62">
        <f t="shared" si="17"/>
        <v>60711</v>
      </c>
      <c r="V47" s="68">
        <f t="shared" si="17"/>
        <v>5629</v>
      </c>
      <c r="W47" s="65">
        <f t="shared" si="17"/>
        <v>12043</v>
      </c>
      <c r="X47" s="69">
        <f t="shared" si="17"/>
        <v>2559</v>
      </c>
      <c r="Y47" s="62">
        <f t="shared" si="17"/>
        <v>682</v>
      </c>
      <c r="Z47" s="62">
        <f t="shared" si="17"/>
        <v>0</v>
      </c>
      <c r="AA47" s="70">
        <f t="shared" si="17"/>
        <v>0</v>
      </c>
      <c r="AB47" s="71">
        <f t="shared" si="17"/>
        <v>3241</v>
      </c>
      <c r="AC47" s="72">
        <f t="shared" si="17"/>
        <v>8314</v>
      </c>
      <c r="AD47" s="73">
        <f t="shared" si="17"/>
        <v>1560</v>
      </c>
      <c r="AE47" s="74">
        <f t="shared" si="17"/>
        <v>282</v>
      </c>
      <c r="AF47" s="73">
        <f t="shared" si="17"/>
        <v>46214</v>
      </c>
      <c r="AG47" s="68">
        <f t="shared" si="17"/>
        <v>42853</v>
      </c>
      <c r="AH47" s="68">
        <f t="shared" si="17"/>
        <v>2977</v>
      </c>
      <c r="AI47" s="68">
        <f t="shared" si="17"/>
        <v>1914</v>
      </c>
      <c r="AJ47" s="68">
        <f t="shared" si="17"/>
        <v>124</v>
      </c>
      <c r="AK47" s="68">
        <f t="shared" si="17"/>
        <v>0</v>
      </c>
      <c r="AL47" s="74">
        <f t="shared" si="17"/>
        <v>167</v>
      </c>
      <c r="AM47" s="73">
        <f t="shared" si="17"/>
        <v>14647</v>
      </c>
      <c r="AN47" s="68">
        <f t="shared" si="17"/>
        <v>9360</v>
      </c>
      <c r="AO47" s="68">
        <f t="shared" si="17"/>
        <v>1</v>
      </c>
      <c r="AP47" s="68">
        <f t="shared" si="17"/>
        <v>0</v>
      </c>
      <c r="AQ47" s="68">
        <f t="shared" si="17"/>
        <v>5157</v>
      </c>
      <c r="AR47" s="68">
        <f t="shared" si="17"/>
        <v>312</v>
      </c>
      <c r="AS47" s="75">
        <f t="shared" si="17"/>
        <v>0</v>
      </c>
      <c r="AT47" s="66">
        <v>195621</v>
      </c>
      <c r="AU47" s="76">
        <v>398120</v>
      </c>
      <c r="AV47" s="66">
        <v>99718</v>
      </c>
      <c r="AW47" s="67">
        <v>2286</v>
      </c>
      <c r="AX47" s="77">
        <v>91937</v>
      </c>
      <c r="AY47" s="78">
        <v>36894</v>
      </c>
      <c r="AZ47" s="68">
        <v>277</v>
      </c>
      <c r="BA47" s="79">
        <v>37171</v>
      </c>
      <c r="BB47" s="80">
        <v>147325</v>
      </c>
      <c r="BC47" s="81">
        <v>89209</v>
      </c>
      <c r="BD47" s="82">
        <v>236534</v>
      </c>
      <c r="BE47" s="66">
        <v>289844</v>
      </c>
      <c r="BF47" s="76">
        <v>492343</v>
      </c>
      <c r="BG47" s="83">
        <v>0.62284914642292444</v>
      </c>
    </row>
    <row r="48" spans="1:60" ht="19.5" customHeight="1" thickTop="1" x14ac:dyDescent="0.15">
      <c r="A48" s="15" t="s">
        <v>93</v>
      </c>
      <c r="B48" s="16">
        <v>1577</v>
      </c>
      <c r="C48" s="17">
        <v>8</v>
      </c>
      <c r="D48" s="17">
        <v>282</v>
      </c>
      <c r="E48" s="17">
        <v>364</v>
      </c>
      <c r="F48" s="18">
        <f t="shared" ref="F48:F53" si="18">SUM(B48:E48)</f>
        <v>2231</v>
      </c>
      <c r="G48" s="19">
        <v>5130</v>
      </c>
      <c r="H48" s="17">
        <v>4944</v>
      </c>
      <c r="I48" s="20">
        <f t="shared" ref="I48:I53" si="19">SUM(G48:H48)</f>
        <v>10074</v>
      </c>
      <c r="J48" s="19">
        <v>3</v>
      </c>
      <c r="K48" s="17">
        <v>102</v>
      </c>
      <c r="L48" s="20">
        <f t="shared" ref="L48:L53" si="20">SUM(J48:K48)</f>
        <v>105</v>
      </c>
      <c r="M48" s="21">
        <v>7</v>
      </c>
      <c r="N48" s="22">
        <v>0</v>
      </c>
      <c r="O48" s="22">
        <v>0</v>
      </c>
      <c r="P48" s="22">
        <v>3</v>
      </c>
      <c r="Q48" s="23">
        <v>24</v>
      </c>
      <c r="R48" s="17">
        <v>75</v>
      </c>
      <c r="S48" s="18">
        <f t="shared" ref="S48:S53" si="21">SUM(Q48:R48)</f>
        <v>99</v>
      </c>
      <c r="T48" s="23">
        <v>6492</v>
      </c>
      <c r="U48" s="17">
        <v>1263</v>
      </c>
      <c r="V48" s="22">
        <v>0</v>
      </c>
      <c r="W48" s="20">
        <v>777</v>
      </c>
      <c r="X48" s="23">
        <v>123</v>
      </c>
      <c r="Y48" s="17">
        <v>33</v>
      </c>
      <c r="Z48" s="17">
        <v>0</v>
      </c>
      <c r="AA48" s="25">
        <v>0</v>
      </c>
      <c r="AB48" s="26">
        <f t="shared" ref="AB48:AB53" si="22">SUM(X48:AA48)</f>
        <v>156</v>
      </c>
      <c r="AC48" s="27">
        <v>694</v>
      </c>
      <c r="AD48" s="28">
        <v>413</v>
      </c>
      <c r="AE48" s="29">
        <v>2</v>
      </c>
      <c r="AF48" s="28">
        <v>2539</v>
      </c>
      <c r="AG48" s="22">
        <v>2399</v>
      </c>
      <c r="AH48" s="22">
        <v>135</v>
      </c>
      <c r="AI48" s="22">
        <v>48</v>
      </c>
      <c r="AJ48" s="22">
        <v>0</v>
      </c>
      <c r="AK48" s="22">
        <v>0</v>
      </c>
      <c r="AL48" s="29">
        <v>4</v>
      </c>
      <c r="AM48" s="28">
        <v>1495</v>
      </c>
      <c r="AN48" s="22">
        <v>815</v>
      </c>
      <c r="AO48" s="22">
        <v>0</v>
      </c>
      <c r="AP48" s="22">
        <v>0</v>
      </c>
      <c r="AQ48" s="22">
        <v>142</v>
      </c>
      <c r="AR48" s="22">
        <v>19</v>
      </c>
      <c r="AS48" s="32">
        <v>0</v>
      </c>
      <c r="AT48" s="33">
        <v>12504</v>
      </c>
      <c r="AU48" s="34">
        <v>24555</v>
      </c>
      <c r="AV48" s="35">
        <v>5425</v>
      </c>
      <c r="AW48" s="21">
        <v>746</v>
      </c>
      <c r="AX48" s="50">
        <v>5656</v>
      </c>
      <c r="AY48" s="51">
        <v>2323</v>
      </c>
      <c r="AZ48" s="22">
        <v>8</v>
      </c>
      <c r="BA48" s="52">
        <v>2331</v>
      </c>
      <c r="BB48" s="40">
        <v>10786</v>
      </c>
      <c r="BC48" s="41">
        <v>4944</v>
      </c>
      <c r="BD48" s="42">
        <v>15730</v>
      </c>
      <c r="BE48" s="33">
        <v>18906</v>
      </c>
      <c r="BF48" s="85">
        <v>30957</v>
      </c>
      <c r="BG48" s="86">
        <v>0.68569612205975838</v>
      </c>
    </row>
    <row r="49" spans="1:59" ht="19.5" customHeight="1" x14ac:dyDescent="0.15">
      <c r="A49" s="15" t="s">
        <v>94</v>
      </c>
      <c r="B49" s="16">
        <v>1201</v>
      </c>
      <c r="C49" s="17">
        <v>7</v>
      </c>
      <c r="D49" s="17">
        <v>222</v>
      </c>
      <c r="E49" s="17">
        <v>138</v>
      </c>
      <c r="F49" s="18">
        <f t="shared" si="18"/>
        <v>1568</v>
      </c>
      <c r="G49" s="19">
        <v>4734</v>
      </c>
      <c r="H49" s="17">
        <v>3184</v>
      </c>
      <c r="I49" s="20">
        <f t="shared" si="19"/>
        <v>7918</v>
      </c>
      <c r="J49" s="19">
        <v>0</v>
      </c>
      <c r="K49" s="17">
        <v>36</v>
      </c>
      <c r="L49" s="20">
        <f t="shared" si="20"/>
        <v>36</v>
      </c>
      <c r="M49" s="21">
        <v>3</v>
      </c>
      <c r="N49" s="22">
        <v>0</v>
      </c>
      <c r="O49" s="22">
        <v>0</v>
      </c>
      <c r="P49" s="22">
        <v>2</v>
      </c>
      <c r="Q49" s="23">
        <v>17</v>
      </c>
      <c r="R49" s="17">
        <v>36</v>
      </c>
      <c r="S49" s="18">
        <f t="shared" si="21"/>
        <v>53</v>
      </c>
      <c r="T49" s="23">
        <v>3894</v>
      </c>
      <c r="U49" s="17">
        <v>1040</v>
      </c>
      <c r="V49" s="22">
        <v>285</v>
      </c>
      <c r="W49" s="20">
        <v>592</v>
      </c>
      <c r="X49" s="23">
        <v>103</v>
      </c>
      <c r="Y49" s="17">
        <v>23</v>
      </c>
      <c r="Z49" s="17">
        <v>0</v>
      </c>
      <c r="AA49" s="25">
        <v>0</v>
      </c>
      <c r="AB49" s="26">
        <f t="shared" si="22"/>
        <v>126</v>
      </c>
      <c r="AC49" s="27">
        <v>217</v>
      </c>
      <c r="AD49" s="28">
        <v>85</v>
      </c>
      <c r="AE49" s="29">
        <v>0</v>
      </c>
      <c r="AF49" s="28">
        <v>1485</v>
      </c>
      <c r="AG49" s="22">
        <v>1406</v>
      </c>
      <c r="AH49" s="22">
        <v>78</v>
      </c>
      <c r="AI49" s="22">
        <v>17</v>
      </c>
      <c r="AJ49" s="22">
        <v>0</v>
      </c>
      <c r="AK49" s="22">
        <v>0</v>
      </c>
      <c r="AL49" s="29">
        <v>0</v>
      </c>
      <c r="AM49" s="28">
        <v>592</v>
      </c>
      <c r="AN49" s="22">
        <v>247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4">
        <v>9559</v>
      </c>
      <c r="AU49" s="48">
        <v>16011</v>
      </c>
      <c r="AV49" s="49">
        <v>3368</v>
      </c>
      <c r="AW49" s="21">
        <v>451</v>
      </c>
      <c r="AX49" s="50">
        <v>3967</v>
      </c>
      <c r="AY49" s="51">
        <v>1652</v>
      </c>
      <c r="AZ49" s="22">
        <v>7</v>
      </c>
      <c r="BA49" s="52">
        <v>1659</v>
      </c>
      <c r="BB49" s="40">
        <v>8701</v>
      </c>
      <c r="BC49" s="41">
        <v>3184</v>
      </c>
      <c r="BD49" s="42">
        <v>11885</v>
      </c>
      <c r="BE49" s="33">
        <v>13977</v>
      </c>
      <c r="BF49" s="53">
        <v>20429</v>
      </c>
      <c r="BG49" s="43">
        <v>0.73209928481278919</v>
      </c>
    </row>
    <row r="50" spans="1:59" ht="19.5" customHeight="1" x14ac:dyDescent="0.15">
      <c r="A50" s="15" t="s">
        <v>95</v>
      </c>
      <c r="B50" s="16">
        <v>1438</v>
      </c>
      <c r="C50" s="17">
        <v>3</v>
      </c>
      <c r="D50" s="17">
        <v>249</v>
      </c>
      <c r="E50" s="17">
        <v>193</v>
      </c>
      <c r="F50" s="18">
        <f t="shared" si="18"/>
        <v>1883</v>
      </c>
      <c r="G50" s="19">
        <v>1485</v>
      </c>
      <c r="H50" s="17">
        <v>2824</v>
      </c>
      <c r="I50" s="20">
        <f t="shared" si="19"/>
        <v>4309</v>
      </c>
      <c r="J50" s="19">
        <v>0</v>
      </c>
      <c r="K50" s="17">
        <v>46</v>
      </c>
      <c r="L50" s="20">
        <f t="shared" si="20"/>
        <v>46</v>
      </c>
      <c r="M50" s="21">
        <v>7</v>
      </c>
      <c r="N50" s="22">
        <v>0</v>
      </c>
      <c r="O50" s="22">
        <v>0</v>
      </c>
      <c r="P50" s="22">
        <v>3</v>
      </c>
      <c r="Q50" s="23">
        <v>24</v>
      </c>
      <c r="R50" s="17">
        <v>28</v>
      </c>
      <c r="S50" s="18">
        <f t="shared" si="21"/>
        <v>52</v>
      </c>
      <c r="T50" s="23">
        <v>5614</v>
      </c>
      <c r="U50" s="17">
        <v>1310</v>
      </c>
      <c r="V50" s="22">
        <v>0</v>
      </c>
      <c r="W50" s="20">
        <v>805</v>
      </c>
      <c r="X50" s="23">
        <v>153</v>
      </c>
      <c r="Y50" s="17">
        <v>33</v>
      </c>
      <c r="Z50" s="17">
        <v>0</v>
      </c>
      <c r="AA50" s="25">
        <v>0</v>
      </c>
      <c r="AB50" s="26">
        <f t="shared" si="22"/>
        <v>186</v>
      </c>
      <c r="AC50" s="27">
        <v>700</v>
      </c>
      <c r="AD50" s="28">
        <v>35</v>
      </c>
      <c r="AE50" s="29">
        <v>0</v>
      </c>
      <c r="AF50" s="28">
        <v>2147</v>
      </c>
      <c r="AG50" s="22">
        <v>2086</v>
      </c>
      <c r="AH50" s="22">
        <v>54</v>
      </c>
      <c r="AI50" s="22">
        <v>25</v>
      </c>
      <c r="AJ50" s="22">
        <v>0</v>
      </c>
      <c r="AK50" s="22">
        <v>0</v>
      </c>
      <c r="AL50" s="29">
        <v>6</v>
      </c>
      <c r="AM50" s="28">
        <v>678</v>
      </c>
      <c r="AN50" s="22">
        <v>391</v>
      </c>
      <c r="AO50" s="22">
        <v>0</v>
      </c>
      <c r="AP50" s="22">
        <v>0</v>
      </c>
      <c r="AQ50" s="22">
        <v>1065</v>
      </c>
      <c r="AR50" s="22">
        <v>20</v>
      </c>
      <c r="AS50" s="32">
        <v>0</v>
      </c>
      <c r="AT50" s="44">
        <v>6284</v>
      </c>
      <c r="AU50" s="48">
        <v>16781</v>
      </c>
      <c r="AV50" s="49">
        <v>3073</v>
      </c>
      <c r="AW50" s="21">
        <v>349</v>
      </c>
      <c r="AX50" s="50">
        <v>8277</v>
      </c>
      <c r="AY50" s="51">
        <v>1787</v>
      </c>
      <c r="AZ50" s="22">
        <v>3</v>
      </c>
      <c r="BA50" s="52">
        <v>1790</v>
      </c>
      <c r="BB50" s="40">
        <v>9762</v>
      </c>
      <c r="BC50" s="41">
        <v>2824</v>
      </c>
      <c r="BD50" s="42">
        <v>12586</v>
      </c>
      <c r="BE50" s="33">
        <v>14910</v>
      </c>
      <c r="BF50" s="53">
        <v>25407</v>
      </c>
      <c r="BG50" s="43">
        <v>0.77562370888288579</v>
      </c>
    </row>
    <row r="51" spans="1:59" ht="19.5" customHeight="1" x14ac:dyDescent="0.15">
      <c r="A51" s="15" t="s">
        <v>96</v>
      </c>
      <c r="B51" s="16">
        <v>587</v>
      </c>
      <c r="C51" s="17">
        <v>8</v>
      </c>
      <c r="D51" s="17">
        <v>259</v>
      </c>
      <c r="E51" s="17">
        <v>235</v>
      </c>
      <c r="F51" s="18">
        <f t="shared" si="18"/>
        <v>1089</v>
      </c>
      <c r="G51" s="19">
        <v>2156</v>
      </c>
      <c r="H51" s="17">
        <v>3036</v>
      </c>
      <c r="I51" s="20">
        <f t="shared" si="19"/>
        <v>5192</v>
      </c>
      <c r="J51" s="19">
        <v>0</v>
      </c>
      <c r="K51" s="17">
        <v>69</v>
      </c>
      <c r="L51" s="20">
        <f t="shared" si="20"/>
        <v>69</v>
      </c>
      <c r="M51" s="21">
        <v>9</v>
      </c>
      <c r="N51" s="22">
        <v>0</v>
      </c>
      <c r="O51" s="22">
        <v>0</v>
      </c>
      <c r="P51" s="22">
        <v>4</v>
      </c>
      <c r="Q51" s="23">
        <v>31</v>
      </c>
      <c r="R51" s="17">
        <v>30</v>
      </c>
      <c r="S51" s="18">
        <f t="shared" si="21"/>
        <v>61</v>
      </c>
      <c r="T51" s="23">
        <v>4983</v>
      </c>
      <c r="U51" s="17">
        <v>1714</v>
      </c>
      <c r="V51" s="22">
        <v>833</v>
      </c>
      <c r="W51" s="20">
        <v>638</v>
      </c>
      <c r="X51" s="23">
        <v>103</v>
      </c>
      <c r="Y51" s="17">
        <v>28</v>
      </c>
      <c r="Z51" s="17">
        <v>0</v>
      </c>
      <c r="AA51" s="25">
        <v>0</v>
      </c>
      <c r="AB51" s="26">
        <f t="shared" si="22"/>
        <v>131</v>
      </c>
      <c r="AC51" s="27">
        <v>198</v>
      </c>
      <c r="AD51" s="28">
        <v>9</v>
      </c>
      <c r="AE51" s="29">
        <v>2</v>
      </c>
      <c r="AF51" s="28">
        <v>1802</v>
      </c>
      <c r="AG51" s="22">
        <v>1793</v>
      </c>
      <c r="AH51" s="22">
        <v>8</v>
      </c>
      <c r="AI51" s="22">
        <v>4</v>
      </c>
      <c r="AJ51" s="22">
        <v>0</v>
      </c>
      <c r="AK51" s="22">
        <v>0</v>
      </c>
      <c r="AL51" s="29">
        <v>0</v>
      </c>
      <c r="AM51" s="28">
        <v>863</v>
      </c>
      <c r="AN51" s="22">
        <v>469</v>
      </c>
      <c r="AO51" s="22">
        <v>0</v>
      </c>
      <c r="AP51" s="22">
        <v>0</v>
      </c>
      <c r="AQ51" s="22">
        <v>4</v>
      </c>
      <c r="AR51" s="22">
        <v>0</v>
      </c>
      <c r="AS51" s="32">
        <v>0</v>
      </c>
      <c r="AT51" s="44">
        <v>6416</v>
      </c>
      <c r="AU51" s="48">
        <v>14469</v>
      </c>
      <c r="AV51" s="49">
        <v>3357</v>
      </c>
      <c r="AW51" s="21">
        <v>1154</v>
      </c>
      <c r="AX51" s="50">
        <v>6701</v>
      </c>
      <c r="AY51" s="51">
        <v>1741</v>
      </c>
      <c r="AZ51" s="22">
        <v>8</v>
      </c>
      <c r="BA51" s="52">
        <v>1749</v>
      </c>
      <c r="BB51" s="40">
        <v>8857</v>
      </c>
      <c r="BC51" s="41">
        <v>3036</v>
      </c>
      <c r="BD51" s="42">
        <v>11893</v>
      </c>
      <c r="BE51" s="33">
        <v>14271</v>
      </c>
      <c r="BF51" s="53">
        <v>22324</v>
      </c>
      <c r="BG51" s="43">
        <v>0.74472378710165643</v>
      </c>
    </row>
    <row r="52" spans="1:59" ht="19.5" customHeight="1" x14ac:dyDescent="0.15">
      <c r="A52" s="15" t="s">
        <v>97</v>
      </c>
      <c r="B52" s="16">
        <v>2054</v>
      </c>
      <c r="C52" s="17">
        <v>24</v>
      </c>
      <c r="D52" s="17">
        <v>179</v>
      </c>
      <c r="E52" s="17">
        <v>194</v>
      </c>
      <c r="F52" s="18">
        <f t="shared" si="18"/>
        <v>2451</v>
      </c>
      <c r="G52" s="19">
        <v>3899</v>
      </c>
      <c r="H52" s="17">
        <v>4946</v>
      </c>
      <c r="I52" s="20">
        <f t="shared" si="19"/>
        <v>8845</v>
      </c>
      <c r="J52" s="19">
        <v>4</v>
      </c>
      <c r="K52" s="17">
        <v>82</v>
      </c>
      <c r="L52" s="20">
        <f t="shared" si="20"/>
        <v>86</v>
      </c>
      <c r="M52" s="21">
        <v>9</v>
      </c>
      <c r="N52" s="22">
        <v>0</v>
      </c>
      <c r="O52" s="22">
        <v>0</v>
      </c>
      <c r="P52" s="22">
        <v>3</v>
      </c>
      <c r="Q52" s="23">
        <v>36</v>
      </c>
      <c r="R52" s="17">
        <v>75</v>
      </c>
      <c r="S52" s="18">
        <f t="shared" si="21"/>
        <v>111</v>
      </c>
      <c r="T52" s="23">
        <v>5527</v>
      </c>
      <c r="U52" s="17">
        <v>962</v>
      </c>
      <c r="V52" s="22">
        <v>0</v>
      </c>
      <c r="W52" s="20">
        <v>836</v>
      </c>
      <c r="X52" s="23">
        <v>138</v>
      </c>
      <c r="Y52" s="17">
        <v>37</v>
      </c>
      <c r="Z52" s="17">
        <v>0</v>
      </c>
      <c r="AA52" s="25">
        <v>0</v>
      </c>
      <c r="AB52" s="26">
        <f t="shared" si="22"/>
        <v>175</v>
      </c>
      <c r="AC52" s="27">
        <v>61</v>
      </c>
      <c r="AD52" s="28">
        <v>14</v>
      </c>
      <c r="AE52" s="29">
        <v>4</v>
      </c>
      <c r="AF52" s="28">
        <v>1857</v>
      </c>
      <c r="AG52" s="22">
        <v>1834</v>
      </c>
      <c r="AH52" s="22">
        <v>18</v>
      </c>
      <c r="AI52" s="22">
        <v>8</v>
      </c>
      <c r="AJ52" s="22">
        <v>0</v>
      </c>
      <c r="AK52" s="22">
        <v>0</v>
      </c>
      <c r="AL52" s="29">
        <v>0</v>
      </c>
      <c r="AM52" s="28">
        <v>983</v>
      </c>
      <c r="AN52" s="22">
        <v>460</v>
      </c>
      <c r="AO52" s="22">
        <v>0</v>
      </c>
      <c r="AP52" s="22">
        <v>0</v>
      </c>
      <c r="AQ52" s="22">
        <v>5</v>
      </c>
      <c r="AR52" s="22">
        <v>1</v>
      </c>
      <c r="AS52" s="32">
        <v>0</v>
      </c>
      <c r="AT52" s="44">
        <v>11430</v>
      </c>
      <c r="AU52" s="48">
        <v>20168</v>
      </c>
      <c r="AV52" s="49">
        <v>5255</v>
      </c>
      <c r="AW52" s="21">
        <v>0</v>
      </c>
      <c r="AX52" s="50">
        <v>6300</v>
      </c>
      <c r="AY52" s="51">
        <v>2054</v>
      </c>
      <c r="AZ52" s="22">
        <v>24</v>
      </c>
      <c r="BA52" s="52">
        <v>2078</v>
      </c>
      <c r="BB52" s="40">
        <v>10199</v>
      </c>
      <c r="BC52" s="41">
        <v>4946</v>
      </c>
      <c r="BD52" s="42">
        <v>15145</v>
      </c>
      <c r="BE52" s="33">
        <v>17730</v>
      </c>
      <c r="BF52" s="53">
        <v>26468</v>
      </c>
      <c r="BG52" s="43">
        <v>0.67342357213601844</v>
      </c>
    </row>
    <row r="53" spans="1:59" ht="19.5" customHeight="1" thickBot="1" x14ac:dyDescent="0.2">
      <c r="A53" s="15" t="s">
        <v>98</v>
      </c>
      <c r="B53" s="16">
        <v>1919</v>
      </c>
      <c r="C53" s="17">
        <v>32</v>
      </c>
      <c r="D53" s="17">
        <v>267</v>
      </c>
      <c r="E53" s="17">
        <v>201</v>
      </c>
      <c r="F53" s="18">
        <f t="shared" si="18"/>
        <v>2419</v>
      </c>
      <c r="G53" s="19">
        <v>3656</v>
      </c>
      <c r="H53" s="17">
        <v>4329</v>
      </c>
      <c r="I53" s="20">
        <f t="shared" si="19"/>
        <v>7985</v>
      </c>
      <c r="J53" s="19">
        <v>2</v>
      </c>
      <c r="K53" s="17">
        <v>52</v>
      </c>
      <c r="L53" s="20">
        <f t="shared" si="20"/>
        <v>54</v>
      </c>
      <c r="M53" s="21">
        <v>10</v>
      </c>
      <c r="N53" s="22">
        <v>0</v>
      </c>
      <c r="O53" s="22">
        <v>0</v>
      </c>
      <c r="P53" s="22">
        <v>0</v>
      </c>
      <c r="Q53" s="23">
        <v>15</v>
      </c>
      <c r="R53" s="17">
        <v>72</v>
      </c>
      <c r="S53" s="18">
        <f t="shared" si="21"/>
        <v>87</v>
      </c>
      <c r="T53" s="23">
        <v>5264</v>
      </c>
      <c r="U53" s="17">
        <v>1210</v>
      </c>
      <c r="V53" s="22">
        <v>271</v>
      </c>
      <c r="W53" s="20">
        <v>826</v>
      </c>
      <c r="X53" s="23">
        <v>157</v>
      </c>
      <c r="Y53" s="17">
        <v>41</v>
      </c>
      <c r="Z53" s="17">
        <v>0</v>
      </c>
      <c r="AA53" s="25">
        <v>0</v>
      </c>
      <c r="AB53" s="26">
        <f t="shared" si="22"/>
        <v>198</v>
      </c>
      <c r="AC53" s="27">
        <v>66</v>
      </c>
      <c r="AD53" s="28">
        <v>38</v>
      </c>
      <c r="AE53" s="29">
        <v>1</v>
      </c>
      <c r="AF53" s="28">
        <v>1551</v>
      </c>
      <c r="AG53" s="22">
        <v>1354</v>
      </c>
      <c r="AH53" s="22">
        <v>194</v>
      </c>
      <c r="AI53" s="22">
        <v>84</v>
      </c>
      <c r="AJ53" s="22">
        <v>0</v>
      </c>
      <c r="AK53" s="22">
        <v>0</v>
      </c>
      <c r="AL53" s="29">
        <v>0</v>
      </c>
      <c r="AM53" s="28">
        <v>299</v>
      </c>
      <c r="AN53" s="22">
        <v>120</v>
      </c>
      <c r="AO53" s="22">
        <v>0</v>
      </c>
      <c r="AP53" s="22">
        <v>0</v>
      </c>
      <c r="AQ53" s="22">
        <v>14</v>
      </c>
      <c r="AR53" s="22">
        <v>1</v>
      </c>
      <c r="AS53" s="32">
        <v>0</v>
      </c>
      <c r="AT53" s="44">
        <v>10535</v>
      </c>
      <c r="AU53" s="48">
        <v>18054</v>
      </c>
      <c r="AV53" s="49">
        <v>4624</v>
      </c>
      <c r="AW53" s="21">
        <v>1</v>
      </c>
      <c r="AX53" s="50">
        <v>7160</v>
      </c>
      <c r="AY53" s="51">
        <v>1920</v>
      </c>
      <c r="AZ53" s="22">
        <v>32</v>
      </c>
      <c r="BA53" s="52">
        <v>1952</v>
      </c>
      <c r="BB53" s="54">
        <v>10816</v>
      </c>
      <c r="BC53" s="55">
        <v>4329</v>
      </c>
      <c r="BD53" s="56">
        <v>15145</v>
      </c>
      <c r="BE53" s="57">
        <v>17696</v>
      </c>
      <c r="BF53" s="58">
        <v>25215</v>
      </c>
      <c r="BG53" s="59">
        <v>0.71416309012875534</v>
      </c>
    </row>
    <row r="54" spans="1:59" ht="19.5" customHeight="1" thickTop="1" thickBot="1" x14ac:dyDescent="0.2">
      <c r="A54" s="60" t="s">
        <v>60</v>
      </c>
      <c r="B54" s="61">
        <f>SUM(B48:B53)</f>
        <v>8776</v>
      </c>
      <c r="C54" s="62">
        <f t="shared" ref="C54:AS54" si="23">SUM(C48:C53)</f>
        <v>82</v>
      </c>
      <c r="D54" s="62">
        <f t="shared" si="23"/>
        <v>1458</v>
      </c>
      <c r="E54" s="62">
        <f t="shared" si="23"/>
        <v>1325</v>
      </c>
      <c r="F54" s="63">
        <f t="shared" si="23"/>
        <v>11641</v>
      </c>
      <c r="G54" s="64">
        <f t="shared" si="23"/>
        <v>21060</v>
      </c>
      <c r="H54" s="62">
        <f t="shared" si="23"/>
        <v>23263</v>
      </c>
      <c r="I54" s="65">
        <f t="shared" si="23"/>
        <v>44323</v>
      </c>
      <c r="J54" s="64">
        <f t="shared" si="23"/>
        <v>9</v>
      </c>
      <c r="K54" s="62">
        <f t="shared" si="23"/>
        <v>387</v>
      </c>
      <c r="L54" s="65">
        <f t="shared" si="23"/>
        <v>396</v>
      </c>
      <c r="M54" s="67">
        <f t="shared" si="23"/>
        <v>45</v>
      </c>
      <c r="N54" s="68">
        <f t="shared" si="23"/>
        <v>0</v>
      </c>
      <c r="O54" s="68">
        <f t="shared" si="23"/>
        <v>0</v>
      </c>
      <c r="P54" s="68">
        <f t="shared" si="23"/>
        <v>15</v>
      </c>
      <c r="Q54" s="69">
        <f t="shared" si="23"/>
        <v>147</v>
      </c>
      <c r="R54" s="62">
        <f t="shared" si="23"/>
        <v>316</v>
      </c>
      <c r="S54" s="63">
        <f t="shared" si="23"/>
        <v>463</v>
      </c>
      <c r="T54" s="69">
        <f t="shared" si="23"/>
        <v>31774</v>
      </c>
      <c r="U54" s="62">
        <f t="shared" si="23"/>
        <v>7499</v>
      </c>
      <c r="V54" s="68">
        <f t="shared" si="23"/>
        <v>1389</v>
      </c>
      <c r="W54" s="65">
        <f t="shared" si="23"/>
        <v>4474</v>
      </c>
      <c r="X54" s="69">
        <f t="shared" si="23"/>
        <v>777</v>
      </c>
      <c r="Y54" s="62">
        <f t="shared" si="23"/>
        <v>195</v>
      </c>
      <c r="Z54" s="62">
        <f t="shared" si="23"/>
        <v>0</v>
      </c>
      <c r="AA54" s="70">
        <f t="shared" si="23"/>
        <v>0</v>
      </c>
      <c r="AB54" s="71">
        <f t="shared" si="23"/>
        <v>972</v>
      </c>
      <c r="AC54" s="72">
        <f t="shared" si="23"/>
        <v>1936</v>
      </c>
      <c r="AD54" s="73">
        <f t="shared" si="23"/>
        <v>594</v>
      </c>
      <c r="AE54" s="74">
        <f t="shared" si="23"/>
        <v>9</v>
      </c>
      <c r="AF54" s="73">
        <f t="shared" si="23"/>
        <v>11381</v>
      </c>
      <c r="AG54" s="68">
        <f t="shared" si="23"/>
        <v>10872</v>
      </c>
      <c r="AH54" s="68">
        <f t="shared" si="23"/>
        <v>487</v>
      </c>
      <c r="AI54" s="68">
        <f t="shared" si="23"/>
        <v>186</v>
      </c>
      <c r="AJ54" s="68">
        <f t="shared" si="23"/>
        <v>0</v>
      </c>
      <c r="AK54" s="68">
        <f t="shared" si="23"/>
        <v>0</v>
      </c>
      <c r="AL54" s="74">
        <f t="shared" si="23"/>
        <v>10</v>
      </c>
      <c r="AM54" s="73">
        <f t="shared" si="23"/>
        <v>4910</v>
      </c>
      <c r="AN54" s="68">
        <f t="shared" si="23"/>
        <v>2502</v>
      </c>
      <c r="AO54" s="68">
        <f t="shared" si="23"/>
        <v>0</v>
      </c>
      <c r="AP54" s="68">
        <f t="shared" si="23"/>
        <v>0</v>
      </c>
      <c r="AQ54" s="68">
        <f t="shared" si="23"/>
        <v>1230</v>
      </c>
      <c r="AR54" s="68">
        <f t="shared" si="23"/>
        <v>41</v>
      </c>
      <c r="AS54" s="75">
        <f t="shared" si="23"/>
        <v>0</v>
      </c>
      <c r="AT54" s="66">
        <v>56728</v>
      </c>
      <c r="AU54" s="76">
        <v>110038</v>
      </c>
      <c r="AV54" s="66">
        <v>25102</v>
      </c>
      <c r="AW54" s="67">
        <v>2701</v>
      </c>
      <c r="AX54" s="77">
        <v>38061</v>
      </c>
      <c r="AY54" s="78">
        <v>11477</v>
      </c>
      <c r="AZ54" s="68">
        <v>82</v>
      </c>
      <c r="BA54" s="79">
        <v>11559</v>
      </c>
      <c r="BB54" s="80">
        <v>59121</v>
      </c>
      <c r="BC54" s="81">
        <v>23263</v>
      </c>
      <c r="BD54" s="82">
        <v>82384</v>
      </c>
      <c r="BE54" s="66">
        <v>97490</v>
      </c>
      <c r="BF54" s="76">
        <v>150800</v>
      </c>
      <c r="BG54" s="83">
        <v>0.71762720916682854</v>
      </c>
    </row>
    <row r="55" spans="1:59" ht="19.5" customHeight="1" thickTop="1" x14ac:dyDescent="0.15">
      <c r="A55" s="15" t="s">
        <v>99</v>
      </c>
      <c r="B55" s="16">
        <v>581</v>
      </c>
      <c r="C55" s="17">
        <v>3</v>
      </c>
      <c r="D55" s="17">
        <v>247</v>
      </c>
      <c r="E55" s="17">
        <v>119</v>
      </c>
      <c r="F55" s="18">
        <f t="shared" ref="F55:F64" si="24">SUM(B55:E55)</f>
        <v>950</v>
      </c>
      <c r="G55" s="19">
        <v>2717</v>
      </c>
      <c r="H55" s="17">
        <v>1904</v>
      </c>
      <c r="I55" s="20">
        <f t="shared" ref="I55:I64" si="25">SUM(G55:H55)</f>
        <v>4621</v>
      </c>
      <c r="J55" s="19">
        <v>0</v>
      </c>
      <c r="K55" s="17">
        <v>28</v>
      </c>
      <c r="L55" s="20">
        <f t="shared" ref="L55:L64" si="26">SUM(J55:K55)</f>
        <v>28</v>
      </c>
      <c r="M55" s="21">
        <v>5</v>
      </c>
      <c r="N55" s="22">
        <v>0</v>
      </c>
      <c r="O55" s="22">
        <v>0</v>
      </c>
      <c r="P55" s="22">
        <v>3</v>
      </c>
      <c r="Q55" s="23">
        <v>24</v>
      </c>
      <c r="R55" s="17">
        <v>26</v>
      </c>
      <c r="S55" s="18">
        <f t="shared" ref="S55:S64" si="27">SUM(Q55:R55)</f>
        <v>50</v>
      </c>
      <c r="T55" s="23">
        <v>3537</v>
      </c>
      <c r="U55" s="17">
        <v>560</v>
      </c>
      <c r="V55" s="22">
        <v>0</v>
      </c>
      <c r="W55" s="20">
        <v>670</v>
      </c>
      <c r="X55" s="23">
        <v>130</v>
      </c>
      <c r="Y55" s="17">
        <v>21</v>
      </c>
      <c r="Z55" s="17">
        <v>0</v>
      </c>
      <c r="AA55" s="25">
        <v>0</v>
      </c>
      <c r="AB55" s="26">
        <f t="shared" ref="AB55:AB64" si="28">SUM(X55:AA55)</f>
        <v>151</v>
      </c>
      <c r="AC55" s="27">
        <v>15</v>
      </c>
      <c r="AD55" s="28">
        <v>5</v>
      </c>
      <c r="AE55" s="29">
        <v>2</v>
      </c>
      <c r="AF55" s="28">
        <v>1373</v>
      </c>
      <c r="AG55" s="22">
        <v>1363</v>
      </c>
      <c r="AH55" s="22">
        <v>10</v>
      </c>
      <c r="AI55" s="22">
        <v>2</v>
      </c>
      <c r="AJ55" s="22">
        <v>0</v>
      </c>
      <c r="AK55" s="22">
        <v>0</v>
      </c>
      <c r="AL55" s="29">
        <v>0</v>
      </c>
      <c r="AM55" s="28">
        <v>740</v>
      </c>
      <c r="AN55" s="22">
        <v>472</v>
      </c>
      <c r="AO55" s="22">
        <v>0</v>
      </c>
      <c r="AP55" s="22">
        <v>0</v>
      </c>
      <c r="AQ55" s="22">
        <v>22</v>
      </c>
      <c r="AR55" s="22">
        <v>0</v>
      </c>
      <c r="AS55" s="32">
        <v>0</v>
      </c>
      <c r="AT55" s="33">
        <v>5619</v>
      </c>
      <c r="AU55" s="34">
        <v>11514</v>
      </c>
      <c r="AV55" s="35">
        <v>2059</v>
      </c>
      <c r="AW55" s="21">
        <v>748</v>
      </c>
      <c r="AX55" s="50">
        <v>4460</v>
      </c>
      <c r="AY55" s="51">
        <v>1329</v>
      </c>
      <c r="AZ55" s="22">
        <v>3</v>
      </c>
      <c r="BA55" s="52">
        <v>1332</v>
      </c>
      <c r="BB55" s="40">
        <v>7177</v>
      </c>
      <c r="BC55" s="41">
        <v>1904</v>
      </c>
      <c r="BD55" s="42">
        <v>9081</v>
      </c>
      <c r="BE55" s="33">
        <v>10827</v>
      </c>
      <c r="BF55" s="85">
        <v>16722</v>
      </c>
      <c r="BG55" s="86">
        <v>0.79033146129280918</v>
      </c>
    </row>
    <row r="56" spans="1:59" ht="19.5" customHeight="1" x14ac:dyDescent="0.15">
      <c r="A56" s="15" t="s">
        <v>100</v>
      </c>
      <c r="B56" s="16">
        <v>3435</v>
      </c>
      <c r="C56" s="17">
        <v>6</v>
      </c>
      <c r="D56" s="17">
        <v>414</v>
      </c>
      <c r="E56" s="17">
        <v>505</v>
      </c>
      <c r="F56" s="18">
        <f t="shared" si="24"/>
        <v>4360</v>
      </c>
      <c r="G56" s="19">
        <v>4460</v>
      </c>
      <c r="H56" s="17">
        <v>6137</v>
      </c>
      <c r="I56" s="20">
        <f t="shared" si="25"/>
        <v>10597</v>
      </c>
      <c r="J56" s="19">
        <v>26</v>
      </c>
      <c r="K56" s="17">
        <v>231</v>
      </c>
      <c r="L56" s="20">
        <f t="shared" si="26"/>
        <v>257</v>
      </c>
      <c r="M56" s="21">
        <v>25</v>
      </c>
      <c r="N56" s="22">
        <v>1</v>
      </c>
      <c r="O56" s="22">
        <v>0</v>
      </c>
      <c r="P56" s="22">
        <v>2</v>
      </c>
      <c r="Q56" s="23">
        <v>35</v>
      </c>
      <c r="R56" s="17">
        <v>183</v>
      </c>
      <c r="S56" s="18">
        <f t="shared" si="27"/>
        <v>218</v>
      </c>
      <c r="T56" s="23">
        <v>9434</v>
      </c>
      <c r="U56" s="17">
        <v>2331</v>
      </c>
      <c r="V56" s="22">
        <v>0</v>
      </c>
      <c r="W56" s="20">
        <v>1242</v>
      </c>
      <c r="X56" s="23">
        <v>186</v>
      </c>
      <c r="Y56" s="17">
        <v>56</v>
      </c>
      <c r="Z56" s="17">
        <v>0</v>
      </c>
      <c r="AA56" s="25">
        <v>0</v>
      </c>
      <c r="AB56" s="26">
        <f t="shared" si="28"/>
        <v>242</v>
      </c>
      <c r="AC56" s="27">
        <v>132</v>
      </c>
      <c r="AD56" s="28">
        <v>11</v>
      </c>
      <c r="AE56" s="29">
        <v>2</v>
      </c>
      <c r="AF56" s="28">
        <v>3010</v>
      </c>
      <c r="AG56" s="22">
        <v>2978</v>
      </c>
      <c r="AH56" s="22">
        <v>31</v>
      </c>
      <c r="AI56" s="22">
        <v>12</v>
      </c>
      <c r="AJ56" s="22">
        <v>0</v>
      </c>
      <c r="AK56" s="22">
        <v>0</v>
      </c>
      <c r="AL56" s="29">
        <v>1</v>
      </c>
      <c r="AM56" s="28">
        <v>1779</v>
      </c>
      <c r="AN56" s="22">
        <v>760</v>
      </c>
      <c r="AO56" s="22">
        <v>0</v>
      </c>
      <c r="AP56" s="22">
        <v>0</v>
      </c>
      <c r="AQ56" s="22">
        <v>111</v>
      </c>
      <c r="AR56" s="22">
        <v>10</v>
      </c>
      <c r="AS56" s="32">
        <v>0</v>
      </c>
      <c r="AT56" s="44">
        <v>15326</v>
      </c>
      <c r="AU56" s="48">
        <v>30275</v>
      </c>
      <c r="AV56" s="49">
        <v>6904</v>
      </c>
      <c r="AW56" s="21">
        <v>186</v>
      </c>
      <c r="AX56" s="50">
        <v>11673</v>
      </c>
      <c r="AY56" s="51">
        <v>3621</v>
      </c>
      <c r="AZ56" s="22">
        <v>6</v>
      </c>
      <c r="BA56" s="52">
        <v>3627</v>
      </c>
      <c r="BB56" s="40">
        <v>16133</v>
      </c>
      <c r="BC56" s="41">
        <v>6137</v>
      </c>
      <c r="BD56" s="42">
        <v>22270</v>
      </c>
      <c r="BE56" s="33">
        <v>27185</v>
      </c>
      <c r="BF56" s="53">
        <v>42134</v>
      </c>
      <c r="BG56" s="43">
        <v>0.72442748091603049</v>
      </c>
    </row>
    <row r="57" spans="1:59" ht="19.5" customHeight="1" x14ac:dyDescent="0.15">
      <c r="A57" s="15" t="s">
        <v>101</v>
      </c>
      <c r="B57" s="16">
        <v>593</v>
      </c>
      <c r="C57" s="17">
        <v>12</v>
      </c>
      <c r="D57" s="17">
        <v>192</v>
      </c>
      <c r="E57" s="17">
        <v>242</v>
      </c>
      <c r="F57" s="18">
        <f t="shared" si="24"/>
        <v>1039</v>
      </c>
      <c r="G57" s="19">
        <v>2201</v>
      </c>
      <c r="H57" s="17">
        <v>3830</v>
      </c>
      <c r="I57" s="20">
        <f t="shared" si="25"/>
        <v>6031</v>
      </c>
      <c r="J57" s="19">
        <v>2</v>
      </c>
      <c r="K57" s="17">
        <v>59</v>
      </c>
      <c r="L57" s="20">
        <f t="shared" si="26"/>
        <v>61</v>
      </c>
      <c r="M57" s="21">
        <v>17</v>
      </c>
      <c r="N57" s="22">
        <v>1</v>
      </c>
      <c r="O57" s="22">
        <v>0</v>
      </c>
      <c r="P57" s="22">
        <v>8</v>
      </c>
      <c r="Q57" s="23">
        <v>14</v>
      </c>
      <c r="R57" s="17">
        <v>42</v>
      </c>
      <c r="S57" s="18">
        <f t="shared" si="27"/>
        <v>56</v>
      </c>
      <c r="T57" s="23">
        <v>4655</v>
      </c>
      <c r="U57" s="17">
        <v>1311</v>
      </c>
      <c r="V57" s="22">
        <v>0</v>
      </c>
      <c r="W57" s="20">
        <v>552</v>
      </c>
      <c r="X57" s="23">
        <v>103</v>
      </c>
      <c r="Y57" s="17">
        <v>25</v>
      </c>
      <c r="Z57" s="17">
        <v>0</v>
      </c>
      <c r="AA57" s="25">
        <v>0</v>
      </c>
      <c r="AB57" s="26">
        <f t="shared" si="28"/>
        <v>128</v>
      </c>
      <c r="AC57" s="27">
        <v>82</v>
      </c>
      <c r="AD57" s="28">
        <v>3</v>
      </c>
      <c r="AE57" s="29">
        <v>1</v>
      </c>
      <c r="AF57" s="28">
        <v>1654</v>
      </c>
      <c r="AG57" s="22">
        <v>1639</v>
      </c>
      <c r="AH57" s="22">
        <v>15</v>
      </c>
      <c r="AI57" s="22">
        <v>5</v>
      </c>
      <c r="AJ57" s="22">
        <v>0</v>
      </c>
      <c r="AK57" s="22">
        <v>0</v>
      </c>
      <c r="AL57" s="29">
        <v>0</v>
      </c>
      <c r="AM57" s="28">
        <v>744</v>
      </c>
      <c r="AN57" s="22">
        <v>395</v>
      </c>
      <c r="AO57" s="22">
        <v>0</v>
      </c>
      <c r="AP57" s="22">
        <v>0</v>
      </c>
      <c r="AQ57" s="22">
        <v>13</v>
      </c>
      <c r="AR57" s="22">
        <v>2</v>
      </c>
      <c r="AS57" s="32">
        <v>0</v>
      </c>
      <c r="AT57" s="44">
        <v>7182</v>
      </c>
      <c r="AU57" s="48">
        <v>14520</v>
      </c>
      <c r="AV57" s="49">
        <v>4160</v>
      </c>
      <c r="AW57" s="21">
        <v>1328</v>
      </c>
      <c r="AX57" s="50">
        <v>5143</v>
      </c>
      <c r="AY57" s="51">
        <v>1921</v>
      </c>
      <c r="AZ57" s="22">
        <v>12</v>
      </c>
      <c r="BA57" s="52">
        <v>1933</v>
      </c>
      <c r="BB57" s="40">
        <v>7344</v>
      </c>
      <c r="BC57" s="41">
        <v>3830</v>
      </c>
      <c r="BD57" s="42">
        <v>11174</v>
      </c>
      <c r="BE57" s="33">
        <v>13653</v>
      </c>
      <c r="BF57" s="53">
        <v>20991</v>
      </c>
      <c r="BG57" s="43">
        <v>0.65724002147843208</v>
      </c>
    </row>
    <row r="58" spans="1:59" ht="19.5" customHeight="1" x14ac:dyDescent="0.15">
      <c r="A58" s="15" t="s">
        <v>102</v>
      </c>
      <c r="B58" s="16">
        <v>790</v>
      </c>
      <c r="C58" s="17">
        <v>12</v>
      </c>
      <c r="D58" s="17">
        <v>243</v>
      </c>
      <c r="E58" s="17">
        <v>357</v>
      </c>
      <c r="F58" s="18">
        <f t="shared" si="24"/>
        <v>1402</v>
      </c>
      <c r="G58" s="19">
        <v>2985</v>
      </c>
      <c r="H58" s="17">
        <v>5152</v>
      </c>
      <c r="I58" s="20">
        <f t="shared" si="25"/>
        <v>8137</v>
      </c>
      <c r="J58" s="19">
        <v>6</v>
      </c>
      <c r="K58" s="17">
        <v>71</v>
      </c>
      <c r="L58" s="20">
        <f t="shared" si="26"/>
        <v>77</v>
      </c>
      <c r="M58" s="21">
        <v>17</v>
      </c>
      <c r="N58" s="22">
        <v>0</v>
      </c>
      <c r="O58" s="22">
        <v>0</v>
      </c>
      <c r="P58" s="22">
        <v>6</v>
      </c>
      <c r="Q58" s="23">
        <v>16</v>
      </c>
      <c r="R58" s="17">
        <v>60</v>
      </c>
      <c r="S58" s="18">
        <f t="shared" si="27"/>
        <v>76</v>
      </c>
      <c r="T58" s="23">
        <v>6598</v>
      </c>
      <c r="U58" s="17">
        <v>1498</v>
      </c>
      <c r="V58" s="22">
        <v>0</v>
      </c>
      <c r="W58" s="20">
        <v>651</v>
      </c>
      <c r="X58" s="23">
        <v>128</v>
      </c>
      <c r="Y58" s="17">
        <v>40</v>
      </c>
      <c r="Z58" s="17">
        <v>0</v>
      </c>
      <c r="AA58" s="25">
        <v>0</v>
      </c>
      <c r="AB58" s="26">
        <f t="shared" si="28"/>
        <v>168</v>
      </c>
      <c r="AC58" s="27">
        <v>658</v>
      </c>
      <c r="AD58" s="28">
        <v>8</v>
      </c>
      <c r="AE58" s="29">
        <v>3</v>
      </c>
      <c r="AF58" s="28">
        <v>2053</v>
      </c>
      <c r="AG58" s="22">
        <v>2050</v>
      </c>
      <c r="AH58" s="22">
        <v>3</v>
      </c>
      <c r="AI58" s="22">
        <v>2</v>
      </c>
      <c r="AJ58" s="22">
        <v>0</v>
      </c>
      <c r="AK58" s="22">
        <v>0</v>
      </c>
      <c r="AL58" s="29">
        <v>0</v>
      </c>
      <c r="AM58" s="28">
        <v>724</v>
      </c>
      <c r="AN58" s="22">
        <v>544</v>
      </c>
      <c r="AO58" s="22">
        <v>0</v>
      </c>
      <c r="AP58" s="22">
        <v>0</v>
      </c>
      <c r="AQ58" s="22">
        <v>51</v>
      </c>
      <c r="AR58" s="22">
        <v>0</v>
      </c>
      <c r="AS58" s="32">
        <v>0</v>
      </c>
      <c r="AT58" s="44">
        <v>9717</v>
      </c>
      <c r="AU58" s="48">
        <v>20056</v>
      </c>
      <c r="AV58" s="49">
        <v>5609</v>
      </c>
      <c r="AW58" s="21">
        <v>1926</v>
      </c>
      <c r="AX58" s="50">
        <v>6769</v>
      </c>
      <c r="AY58" s="51">
        <v>2716</v>
      </c>
      <c r="AZ58" s="22">
        <v>12</v>
      </c>
      <c r="BA58" s="52">
        <v>2728</v>
      </c>
      <c r="BB58" s="40">
        <v>9754</v>
      </c>
      <c r="BC58" s="41">
        <v>5152</v>
      </c>
      <c r="BD58" s="42">
        <v>14906</v>
      </c>
      <c r="BE58" s="33">
        <v>18412</v>
      </c>
      <c r="BF58" s="53">
        <v>28751</v>
      </c>
      <c r="BG58" s="43">
        <v>0.65436736884476054</v>
      </c>
    </row>
    <row r="59" spans="1:59" ht="19.5" customHeight="1" x14ac:dyDescent="0.15">
      <c r="A59" s="15" t="s">
        <v>103</v>
      </c>
      <c r="B59" s="16">
        <v>1155</v>
      </c>
      <c r="C59" s="17">
        <v>24</v>
      </c>
      <c r="D59" s="17">
        <v>276</v>
      </c>
      <c r="E59" s="17">
        <v>275</v>
      </c>
      <c r="F59" s="18">
        <f t="shared" si="24"/>
        <v>1730</v>
      </c>
      <c r="G59" s="19">
        <v>3077</v>
      </c>
      <c r="H59" s="17">
        <v>4221</v>
      </c>
      <c r="I59" s="20">
        <f t="shared" si="25"/>
        <v>7298</v>
      </c>
      <c r="J59" s="19">
        <v>4</v>
      </c>
      <c r="K59" s="17">
        <v>50</v>
      </c>
      <c r="L59" s="20">
        <f t="shared" si="26"/>
        <v>54</v>
      </c>
      <c r="M59" s="21">
        <v>18</v>
      </c>
      <c r="N59" s="22">
        <v>1</v>
      </c>
      <c r="O59" s="22">
        <v>0</v>
      </c>
      <c r="P59" s="22">
        <v>1</v>
      </c>
      <c r="Q59" s="23">
        <v>15</v>
      </c>
      <c r="R59" s="17">
        <v>86</v>
      </c>
      <c r="S59" s="18">
        <f t="shared" si="27"/>
        <v>101</v>
      </c>
      <c r="T59" s="23">
        <v>5187</v>
      </c>
      <c r="U59" s="17">
        <v>1961</v>
      </c>
      <c r="V59" s="22">
        <v>768</v>
      </c>
      <c r="W59" s="20">
        <v>612</v>
      </c>
      <c r="X59" s="23">
        <v>110</v>
      </c>
      <c r="Y59" s="17">
        <v>26</v>
      </c>
      <c r="Z59" s="17">
        <v>0</v>
      </c>
      <c r="AA59" s="25">
        <v>0</v>
      </c>
      <c r="AB59" s="26">
        <f t="shared" si="28"/>
        <v>136</v>
      </c>
      <c r="AC59" s="27">
        <v>86</v>
      </c>
      <c r="AD59" s="28">
        <v>21</v>
      </c>
      <c r="AE59" s="29">
        <v>13</v>
      </c>
      <c r="AF59" s="28">
        <v>1474</v>
      </c>
      <c r="AG59" s="22">
        <v>1400</v>
      </c>
      <c r="AH59" s="22">
        <v>74</v>
      </c>
      <c r="AI59" s="22">
        <v>36</v>
      </c>
      <c r="AJ59" s="22">
        <v>0</v>
      </c>
      <c r="AK59" s="22">
        <v>0</v>
      </c>
      <c r="AL59" s="29">
        <v>0</v>
      </c>
      <c r="AM59" s="28">
        <v>233</v>
      </c>
      <c r="AN59" s="22">
        <v>144</v>
      </c>
      <c r="AO59" s="22">
        <v>0</v>
      </c>
      <c r="AP59" s="22">
        <v>0</v>
      </c>
      <c r="AQ59" s="22">
        <v>10</v>
      </c>
      <c r="AR59" s="22">
        <v>0</v>
      </c>
      <c r="AS59" s="32">
        <v>0</v>
      </c>
      <c r="AT59" s="44">
        <v>9188</v>
      </c>
      <c r="AU59" s="48">
        <v>16449</v>
      </c>
      <c r="AV59" s="49">
        <v>4588</v>
      </c>
      <c r="AW59" s="21">
        <v>903</v>
      </c>
      <c r="AX59" s="50">
        <v>5860</v>
      </c>
      <c r="AY59" s="51">
        <v>2058</v>
      </c>
      <c r="AZ59" s="22">
        <v>24</v>
      </c>
      <c r="BA59" s="52">
        <v>2082</v>
      </c>
      <c r="BB59" s="40">
        <v>8937</v>
      </c>
      <c r="BC59" s="41">
        <v>4221</v>
      </c>
      <c r="BD59" s="42">
        <v>13158</v>
      </c>
      <c r="BE59" s="33">
        <v>15951</v>
      </c>
      <c r="BF59" s="53">
        <v>23212</v>
      </c>
      <c r="BG59" s="43">
        <v>0.67920656634746923</v>
      </c>
    </row>
    <row r="60" spans="1:59" ht="19.5" customHeight="1" x14ac:dyDescent="0.15">
      <c r="A60" s="15" t="s">
        <v>104</v>
      </c>
      <c r="B60" s="16">
        <v>2067</v>
      </c>
      <c r="C60" s="17">
        <v>6</v>
      </c>
      <c r="D60" s="17">
        <v>473</v>
      </c>
      <c r="E60" s="17">
        <v>469</v>
      </c>
      <c r="F60" s="18">
        <f t="shared" si="24"/>
        <v>3015</v>
      </c>
      <c r="G60" s="19">
        <v>4130</v>
      </c>
      <c r="H60" s="17">
        <v>3600</v>
      </c>
      <c r="I60" s="20">
        <f t="shared" si="25"/>
        <v>7730</v>
      </c>
      <c r="J60" s="19">
        <v>28</v>
      </c>
      <c r="K60" s="17">
        <v>238</v>
      </c>
      <c r="L60" s="20">
        <f t="shared" si="26"/>
        <v>266</v>
      </c>
      <c r="M60" s="21">
        <v>13</v>
      </c>
      <c r="N60" s="22">
        <v>0</v>
      </c>
      <c r="O60" s="22">
        <v>0</v>
      </c>
      <c r="P60" s="22">
        <v>7</v>
      </c>
      <c r="Q60" s="23">
        <v>36</v>
      </c>
      <c r="R60" s="17">
        <v>260</v>
      </c>
      <c r="S60" s="18">
        <f t="shared" si="27"/>
        <v>296</v>
      </c>
      <c r="T60" s="23">
        <v>10152</v>
      </c>
      <c r="U60" s="17">
        <v>4490</v>
      </c>
      <c r="V60" s="22">
        <v>0</v>
      </c>
      <c r="W60" s="20">
        <v>916</v>
      </c>
      <c r="X60" s="23">
        <v>279</v>
      </c>
      <c r="Y60" s="17">
        <v>54</v>
      </c>
      <c r="Z60" s="17">
        <v>0</v>
      </c>
      <c r="AA60" s="25">
        <v>0</v>
      </c>
      <c r="AB60" s="26">
        <f t="shared" si="28"/>
        <v>333</v>
      </c>
      <c r="AC60" s="27">
        <v>1056</v>
      </c>
      <c r="AD60" s="28">
        <v>37</v>
      </c>
      <c r="AE60" s="29">
        <v>3</v>
      </c>
      <c r="AF60" s="28">
        <v>3841</v>
      </c>
      <c r="AG60" s="22">
        <v>3609</v>
      </c>
      <c r="AH60" s="22">
        <v>50</v>
      </c>
      <c r="AI60" s="22">
        <v>21</v>
      </c>
      <c r="AJ60" s="22">
        <v>0</v>
      </c>
      <c r="AK60" s="22">
        <v>0</v>
      </c>
      <c r="AL60" s="29">
        <v>182</v>
      </c>
      <c r="AM60" s="28">
        <v>1485</v>
      </c>
      <c r="AN60" s="22">
        <v>1165</v>
      </c>
      <c r="AO60" s="22">
        <v>0</v>
      </c>
      <c r="AP60" s="22">
        <v>0</v>
      </c>
      <c r="AQ60" s="22">
        <v>989</v>
      </c>
      <c r="AR60" s="22">
        <v>55</v>
      </c>
      <c r="AS60" s="32">
        <v>0</v>
      </c>
      <c r="AT60" s="44">
        <v>11081</v>
      </c>
      <c r="AU60" s="48">
        <v>29328</v>
      </c>
      <c r="AV60" s="49">
        <v>4326</v>
      </c>
      <c r="AW60" s="21">
        <v>1799</v>
      </c>
      <c r="AX60" s="50">
        <v>11103</v>
      </c>
      <c r="AY60" s="51">
        <v>3866</v>
      </c>
      <c r="AZ60" s="22">
        <v>6</v>
      </c>
      <c r="BA60" s="52">
        <v>3872</v>
      </c>
      <c r="BB60" s="40">
        <v>15233</v>
      </c>
      <c r="BC60" s="41">
        <v>3600</v>
      </c>
      <c r="BD60" s="42">
        <v>18833</v>
      </c>
      <c r="BE60" s="33">
        <v>23983</v>
      </c>
      <c r="BF60" s="53">
        <v>42230</v>
      </c>
      <c r="BG60" s="43">
        <v>0.80884617426857108</v>
      </c>
    </row>
    <row r="61" spans="1:59" ht="19.5" customHeight="1" x14ac:dyDescent="0.15">
      <c r="A61" s="15" t="s">
        <v>105</v>
      </c>
      <c r="B61" s="16">
        <v>521</v>
      </c>
      <c r="C61" s="17">
        <v>0</v>
      </c>
      <c r="D61" s="17">
        <v>132</v>
      </c>
      <c r="E61" s="17">
        <v>163</v>
      </c>
      <c r="F61" s="18">
        <f t="shared" si="24"/>
        <v>816</v>
      </c>
      <c r="G61" s="19">
        <v>2550</v>
      </c>
      <c r="H61" s="17">
        <v>2784</v>
      </c>
      <c r="I61" s="20">
        <f t="shared" si="25"/>
        <v>5334</v>
      </c>
      <c r="J61" s="19">
        <v>11</v>
      </c>
      <c r="K61" s="17">
        <v>38</v>
      </c>
      <c r="L61" s="20">
        <f t="shared" si="26"/>
        <v>49</v>
      </c>
      <c r="M61" s="21">
        <v>7</v>
      </c>
      <c r="N61" s="22">
        <v>0</v>
      </c>
      <c r="O61" s="22">
        <v>0</v>
      </c>
      <c r="P61" s="22">
        <v>3</v>
      </c>
      <c r="Q61" s="23">
        <v>16</v>
      </c>
      <c r="R61" s="17">
        <v>56</v>
      </c>
      <c r="S61" s="18">
        <f t="shared" si="27"/>
        <v>72</v>
      </c>
      <c r="T61" s="23">
        <v>3192</v>
      </c>
      <c r="U61" s="17">
        <v>1057</v>
      </c>
      <c r="V61" s="22">
        <v>0</v>
      </c>
      <c r="W61" s="20">
        <v>382</v>
      </c>
      <c r="X61" s="23">
        <v>84</v>
      </c>
      <c r="Y61" s="17">
        <v>21</v>
      </c>
      <c r="Z61" s="17">
        <v>0</v>
      </c>
      <c r="AA61" s="25">
        <v>0</v>
      </c>
      <c r="AB61" s="26">
        <f t="shared" si="28"/>
        <v>105</v>
      </c>
      <c r="AC61" s="27">
        <v>20</v>
      </c>
      <c r="AD61" s="28">
        <v>14</v>
      </c>
      <c r="AE61" s="29">
        <v>1</v>
      </c>
      <c r="AF61" s="28">
        <v>963</v>
      </c>
      <c r="AG61" s="22">
        <v>941</v>
      </c>
      <c r="AH61" s="22">
        <v>20</v>
      </c>
      <c r="AI61" s="22">
        <v>12</v>
      </c>
      <c r="AJ61" s="22">
        <v>0</v>
      </c>
      <c r="AK61" s="22">
        <v>0</v>
      </c>
      <c r="AL61" s="29">
        <v>2</v>
      </c>
      <c r="AM61" s="28">
        <v>568</v>
      </c>
      <c r="AN61" s="22">
        <v>488</v>
      </c>
      <c r="AO61" s="22">
        <v>0</v>
      </c>
      <c r="AP61" s="22">
        <v>0</v>
      </c>
      <c r="AQ61" s="22">
        <v>3</v>
      </c>
      <c r="AR61" s="22">
        <v>0</v>
      </c>
      <c r="AS61" s="32">
        <v>0</v>
      </c>
      <c r="AT61" s="44">
        <v>6244</v>
      </c>
      <c r="AU61" s="48">
        <v>11182</v>
      </c>
      <c r="AV61" s="49">
        <v>2992</v>
      </c>
      <c r="AW61" s="21">
        <v>937</v>
      </c>
      <c r="AX61" s="50">
        <v>2305</v>
      </c>
      <c r="AY61" s="51">
        <v>1458</v>
      </c>
      <c r="AZ61" s="22">
        <v>0</v>
      </c>
      <c r="BA61" s="52">
        <v>1458</v>
      </c>
      <c r="BB61" s="40">
        <v>4855</v>
      </c>
      <c r="BC61" s="41">
        <v>2784</v>
      </c>
      <c r="BD61" s="42">
        <v>7639</v>
      </c>
      <c r="BE61" s="33">
        <v>9486</v>
      </c>
      <c r="BF61" s="53">
        <v>14424</v>
      </c>
      <c r="BG61" s="43">
        <v>0.63555439193611729</v>
      </c>
    </row>
    <row r="62" spans="1:59" ht="19.5" customHeight="1" x14ac:dyDescent="0.15">
      <c r="A62" s="15" t="s">
        <v>106</v>
      </c>
      <c r="B62" s="16">
        <v>843</v>
      </c>
      <c r="C62" s="17">
        <v>9</v>
      </c>
      <c r="D62" s="17">
        <v>287</v>
      </c>
      <c r="E62" s="17">
        <v>311</v>
      </c>
      <c r="F62" s="18">
        <f t="shared" si="24"/>
        <v>1450</v>
      </c>
      <c r="G62" s="19">
        <v>5093</v>
      </c>
      <c r="H62" s="17">
        <v>4118</v>
      </c>
      <c r="I62" s="20">
        <f t="shared" si="25"/>
        <v>9211</v>
      </c>
      <c r="J62" s="19">
        <v>25</v>
      </c>
      <c r="K62" s="17">
        <v>184</v>
      </c>
      <c r="L62" s="20">
        <f t="shared" si="26"/>
        <v>209</v>
      </c>
      <c r="M62" s="21">
        <v>19</v>
      </c>
      <c r="N62" s="22">
        <v>2</v>
      </c>
      <c r="O62" s="22">
        <v>0</v>
      </c>
      <c r="P62" s="22">
        <v>5</v>
      </c>
      <c r="Q62" s="23">
        <v>28</v>
      </c>
      <c r="R62" s="17">
        <v>109</v>
      </c>
      <c r="S62" s="18">
        <f t="shared" si="27"/>
        <v>137</v>
      </c>
      <c r="T62" s="23">
        <v>6363</v>
      </c>
      <c r="U62" s="17">
        <v>3242</v>
      </c>
      <c r="V62" s="22">
        <v>927</v>
      </c>
      <c r="W62" s="20">
        <v>516</v>
      </c>
      <c r="X62" s="23">
        <v>166</v>
      </c>
      <c r="Y62" s="17">
        <v>52</v>
      </c>
      <c r="Z62" s="17">
        <v>0</v>
      </c>
      <c r="AA62" s="25">
        <v>0</v>
      </c>
      <c r="AB62" s="26">
        <f t="shared" si="28"/>
        <v>218</v>
      </c>
      <c r="AC62" s="27">
        <v>199</v>
      </c>
      <c r="AD62" s="28">
        <v>93</v>
      </c>
      <c r="AE62" s="29">
        <v>3</v>
      </c>
      <c r="AF62" s="28">
        <v>1912</v>
      </c>
      <c r="AG62" s="22">
        <v>1849</v>
      </c>
      <c r="AH62" s="22">
        <v>56</v>
      </c>
      <c r="AI62" s="22">
        <v>26</v>
      </c>
      <c r="AJ62" s="22">
        <v>0</v>
      </c>
      <c r="AK62" s="22">
        <v>0</v>
      </c>
      <c r="AL62" s="29">
        <v>7</v>
      </c>
      <c r="AM62" s="28">
        <v>209</v>
      </c>
      <c r="AN62" s="22">
        <v>137</v>
      </c>
      <c r="AO62" s="22">
        <v>0</v>
      </c>
      <c r="AP62" s="22">
        <v>0</v>
      </c>
      <c r="AQ62" s="22">
        <v>112</v>
      </c>
      <c r="AR62" s="22">
        <v>3</v>
      </c>
      <c r="AS62" s="32">
        <v>0</v>
      </c>
      <c r="AT62" s="44">
        <v>10970</v>
      </c>
      <c r="AU62" s="48">
        <v>20219</v>
      </c>
      <c r="AV62" s="49">
        <v>4641</v>
      </c>
      <c r="AW62" s="21">
        <v>1504</v>
      </c>
      <c r="AX62" s="50">
        <v>5808</v>
      </c>
      <c r="AY62" s="51">
        <v>2347</v>
      </c>
      <c r="AZ62" s="22">
        <v>9</v>
      </c>
      <c r="BA62" s="52">
        <v>2356</v>
      </c>
      <c r="BB62" s="40">
        <v>10901</v>
      </c>
      <c r="BC62" s="41">
        <v>4118</v>
      </c>
      <c r="BD62" s="42">
        <v>15019</v>
      </c>
      <c r="BE62" s="33">
        <v>18282</v>
      </c>
      <c r="BF62" s="53">
        <v>27531</v>
      </c>
      <c r="BG62" s="43">
        <v>0.72581396897263462</v>
      </c>
    </row>
    <row r="63" spans="1:59" ht="19.5" customHeight="1" x14ac:dyDescent="0.15">
      <c r="A63" s="15" t="s">
        <v>107</v>
      </c>
      <c r="B63" s="16">
        <v>1047</v>
      </c>
      <c r="C63" s="17">
        <v>6</v>
      </c>
      <c r="D63" s="17">
        <v>315</v>
      </c>
      <c r="E63" s="17">
        <v>202</v>
      </c>
      <c r="F63" s="18">
        <f t="shared" si="24"/>
        <v>1570</v>
      </c>
      <c r="G63" s="19">
        <v>3444</v>
      </c>
      <c r="H63" s="17">
        <v>4284</v>
      </c>
      <c r="I63" s="20">
        <f t="shared" si="25"/>
        <v>7728</v>
      </c>
      <c r="J63" s="19">
        <v>55</v>
      </c>
      <c r="K63" s="17">
        <v>203</v>
      </c>
      <c r="L63" s="20">
        <f t="shared" si="26"/>
        <v>258</v>
      </c>
      <c r="M63" s="21">
        <v>11</v>
      </c>
      <c r="N63" s="22">
        <v>0</v>
      </c>
      <c r="O63" s="22">
        <v>0</v>
      </c>
      <c r="P63" s="22">
        <v>3</v>
      </c>
      <c r="Q63" s="23">
        <v>27</v>
      </c>
      <c r="R63" s="17">
        <v>151</v>
      </c>
      <c r="S63" s="18">
        <f t="shared" si="27"/>
        <v>178</v>
      </c>
      <c r="T63" s="23">
        <v>6127</v>
      </c>
      <c r="U63" s="17">
        <v>3462</v>
      </c>
      <c r="V63" s="22">
        <v>758</v>
      </c>
      <c r="W63" s="20">
        <v>446</v>
      </c>
      <c r="X63" s="23">
        <v>131</v>
      </c>
      <c r="Y63" s="17">
        <v>45</v>
      </c>
      <c r="Z63" s="17">
        <v>1</v>
      </c>
      <c r="AA63" s="25">
        <v>0</v>
      </c>
      <c r="AB63" s="26">
        <f t="shared" si="28"/>
        <v>177</v>
      </c>
      <c r="AC63" s="27">
        <v>262</v>
      </c>
      <c r="AD63" s="28">
        <v>12</v>
      </c>
      <c r="AE63" s="29">
        <v>1</v>
      </c>
      <c r="AF63" s="28">
        <v>2066</v>
      </c>
      <c r="AG63" s="22">
        <v>2014</v>
      </c>
      <c r="AH63" s="22">
        <v>38</v>
      </c>
      <c r="AI63" s="22">
        <v>19</v>
      </c>
      <c r="AJ63" s="22">
        <v>0</v>
      </c>
      <c r="AK63" s="22">
        <v>0</v>
      </c>
      <c r="AL63" s="29">
        <v>14</v>
      </c>
      <c r="AM63" s="28">
        <v>235</v>
      </c>
      <c r="AN63" s="22">
        <v>159</v>
      </c>
      <c r="AO63" s="22">
        <v>0</v>
      </c>
      <c r="AP63" s="22">
        <v>0</v>
      </c>
      <c r="AQ63" s="22">
        <v>116</v>
      </c>
      <c r="AR63" s="22">
        <v>9</v>
      </c>
      <c r="AS63" s="32">
        <v>0</v>
      </c>
      <c r="AT63" s="44">
        <v>9635</v>
      </c>
      <c r="AU63" s="48">
        <v>18818</v>
      </c>
      <c r="AV63" s="49">
        <v>4706</v>
      </c>
      <c r="AW63" s="21">
        <v>1175</v>
      </c>
      <c r="AX63" s="50">
        <v>7117</v>
      </c>
      <c r="AY63" s="51">
        <v>2222</v>
      </c>
      <c r="AZ63" s="22">
        <v>6</v>
      </c>
      <c r="BA63" s="52">
        <v>2228</v>
      </c>
      <c r="BB63" s="40">
        <v>10561</v>
      </c>
      <c r="BC63" s="41">
        <v>4284</v>
      </c>
      <c r="BD63" s="42">
        <v>14845</v>
      </c>
      <c r="BE63" s="33">
        <v>17927</v>
      </c>
      <c r="BF63" s="53">
        <v>27110</v>
      </c>
      <c r="BG63" s="43">
        <v>0.71141798585382288</v>
      </c>
    </row>
    <row r="64" spans="1:59" ht="19.5" customHeight="1" thickBot="1" x14ac:dyDescent="0.2">
      <c r="A64" s="87" t="s">
        <v>108</v>
      </c>
      <c r="B64" s="45">
        <v>3316</v>
      </c>
      <c r="C64" s="46">
        <v>25</v>
      </c>
      <c r="D64" s="46">
        <v>490</v>
      </c>
      <c r="E64" s="46">
        <v>289</v>
      </c>
      <c r="F64" s="88">
        <f t="shared" si="24"/>
        <v>4120</v>
      </c>
      <c r="G64" s="89">
        <v>5765</v>
      </c>
      <c r="H64" s="46">
        <v>5091</v>
      </c>
      <c r="I64" s="90">
        <f t="shared" si="25"/>
        <v>10856</v>
      </c>
      <c r="J64" s="89">
        <v>9</v>
      </c>
      <c r="K64" s="46">
        <v>204</v>
      </c>
      <c r="L64" s="90">
        <f t="shared" si="26"/>
        <v>213</v>
      </c>
      <c r="M64" s="91">
        <v>18</v>
      </c>
      <c r="N64" s="92">
        <v>1</v>
      </c>
      <c r="O64" s="92">
        <v>1</v>
      </c>
      <c r="P64" s="92">
        <v>6</v>
      </c>
      <c r="Q64" s="93">
        <v>49</v>
      </c>
      <c r="R64" s="46">
        <v>182</v>
      </c>
      <c r="S64" s="88">
        <f t="shared" si="27"/>
        <v>231</v>
      </c>
      <c r="T64" s="93">
        <v>8881</v>
      </c>
      <c r="U64" s="46">
        <v>3939</v>
      </c>
      <c r="V64" s="92">
        <v>1889</v>
      </c>
      <c r="W64" s="90">
        <v>1002</v>
      </c>
      <c r="X64" s="93">
        <v>257</v>
      </c>
      <c r="Y64" s="46">
        <v>65</v>
      </c>
      <c r="Z64" s="46">
        <v>0</v>
      </c>
      <c r="AA64" s="94">
        <v>0</v>
      </c>
      <c r="AB64" s="47">
        <f t="shared" si="28"/>
        <v>322</v>
      </c>
      <c r="AC64" s="95">
        <v>645</v>
      </c>
      <c r="AD64" s="96">
        <v>74</v>
      </c>
      <c r="AE64" s="97">
        <v>19</v>
      </c>
      <c r="AF64" s="96">
        <v>3154</v>
      </c>
      <c r="AG64" s="92">
        <v>3032</v>
      </c>
      <c r="AH64" s="92">
        <v>114</v>
      </c>
      <c r="AI64" s="92">
        <v>58</v>
      </c>
      <c r="AJ64" s="92">
        <v>0</v>
      </c>
      <c r="AK64" s="92">
        <v>0</v>
      </c>
      <c r="AL64" s="97">
        <v>8</v>
      </c>
      <c r="AM64" s="96">
        <v>1864</v>
      </c>
      <c r="AN64" s="92">
        <v>841</v>
      </c>
      <c r="AO64" s="92">
        <v>0</v>
      </c>
      <c r="AP64" s="92">
        <v>0</v>
      </c>
      <c r="AQ64" s="92">
        <v>106</v>
      </c>
      <c r="AR64" s="92">
        <v>2</v>
      </c>
      <c r="AS64" s="98">
        <v>0</v>
      </c>
      <c r="AT64" s="49">
        <v>15246</v>
      </c>
      <c r="AU64" s="99">
        <v>30544</v>
      </c>
      <c r="AV64" s="100">
        <v>5627</v>
      </c>
      <c r="AW64" s="101">
        <v>96</v>
      </c>
      <c r="AX64" s="50">
        <v>10915</v>
      </c>
      <c r="AY64" s="102">
        <v>3412</v>
      </c>
      <c r="AZ64" s="92">
        <v>25</v>
      </c>
      <c r="BA64" s="103">
        <v>3437</v>
      </c>
      <c r="BB64" s="54">
        <v>16680</v>
      </c>
      <c r="BC64" s="55">
        <v>5091</v>
      </c>
      <c r="BD64" s="56">
        <v>21771</v>
      </c>
      <c r="BE64" s="57">
        <v>26257</v>
      </c>
      <c r="BF64" s="58">
        <v>41555</v>
      </c>
      <c r="BG64" s="59">
        <v>0.76615681411051395</v>
      </c>
    </row>
    <row r="65" spans="1:59" ht="19.5" customHeight="1" thickTop="1" thickBot="1" x14ac:dyDescent="0.2">
      <c r="A65" s="60" t="s">
        <v>60</v>
      </c>
      <c r="B65" s="61">
        <f>SUM(B55:B64)</f>
        <v>14348</v>
      </c>
      <c r="C65" s="62">
        <f t="shared" ref="C65:AS65" si="29">SUM(C55:C64)</f>
        <v>103</v>
      </c>
      <c r="D65" s="62">
        <f t="shared" si="29"/>
        <v>3069</v>
      </c>
      <c r="E65" s="62">
        <f t="shared" si="29"/>
        <v>2932</v>
      </c>
      <c r="F65" s="63">
        <f t="shared" si="29"/>
        <v>20452</v>
      </c>
      <c r="G65" s="64">
        <f t="shared" si="29"/>
        <v>36422</v>
      </c>
      <c r="H65" s="62">
        <f t="shared" si="29"/>
        <v>41121</v>
      </c>
      <c r="I65" s="65">
        <f t="shared" si="29"/>
        <v>77543</v>
      </c>
      <c r="J65" s="64">
        <f t="shared" si="29"/>
        <v>166</v>
      </c>
      <c r="K65" s="62">
        <f t="shared" si="29"/>
        <v>1306</v>
      </c>
      <c r="L65" s="65">
        <f t="shared" si="29"/>
        <v>1472</v>
      </c>
      <c r="M65" s="67">
        <f t="shared" si="29"/>
        <v>150</v>
      </c>
      <c r="N65" s="68">
        <f t="shared" si="29"/>
        <v>6</v>
      </c>
      <c r="O65" s="68">
        <f t="shared" si="29"/>
        <v>1</v>
      </c>
      <c r="P65" s="68">
        <f t="shared" si="29"/>
        <v>44</v>
      </c>
      <c r="Q65" s="69">
        <f t="shared" si="29"/>
        <v>260</v>
      </c>
      <c r="R65" s="62">
        <f t="shared" si="29"/>
        <v>1155</v>
      </c>
      <c r="S65" s="63">
        <f t="shared" si="29"/>
        <v>1415</v>
      </c>
      <c r="T65" s="69">
        <f t="shared" si="29"/>
        <v>64126</v>
      </c>
      <c r="U65" s="62">
        <f t="shared" si="29"/>
        <v>23851</v>
      </c>
      <c r="V65" s="68">
        <f t="shared" si="29"/>
        <v>4342</v>
      </c>
      <c r="W65" s="65">
        <f t="shared" si="29"/>
        <v>6989</v>
      </c>
      <c r="X65" s="69">
        <f t="shared" si="29"/>
        <v>1574</v>
      </c>
      <c r="Y65" s="62">
        <f t="shared" si="29"/>
        <v>405</v>
      </c>
      <c r="Z65" s="62">
        <f t="shared" si="29"/>
        <v>1</v>
      </c>
      <c r="AA65" s="70">
        <f t="shared" si="29"/>
        <v>0</v>
      </c>
      <c r="AB65" s="71">
        <f t="shared" si="29"/>
        <v>1980</v>
      </c>
      <c r="AC65" s="72">
        <f t="shared" si="29"/>
        <v>3155</v>
      </c>
      <c r="AD65" s="73">
        <f t="shared" si="29"/>
        <v>278</v>
      </c>
      <c r="AE65" s="74">
        <f t="shared" si="29"/>
        <v>48</v>
      </c>
      <c r="AF65" s="73">
        <f t="shared" si="29"/>
        <v>21500</v>
      </c>
      <c r="AG65" s="68">
        <f t="shared" si="29"/>
        <v>20875</v>
      </c>
      <c r="AH65" s="68">
        <f t="shared" si="29"/>
        <v>411</v>
      </c>
      <c r="AI65" s="68">
        <f t="shared" si="29"/>
        <v>193</v>
      </c>
      <c r="AJ65" s="68">
        <f t="shared" si="29"/>
        <v>0</v>
      </c>
      <c r="AK65" s="68">
        <f t="shared" si="29"/>
        <v>0</v>
      </c>
      <c r="AL65" s="74">
        <f t="shared" si="29"/>
        <v>214</v>
      </c>
      <c r="AM65" s="73">
        <f t="shared" si="29"/>
        <v>8581</v>
      </c>
      <c r="AN65" s="68">
        <f t="shared" si="29"/>
        <v>5105</v>
      </c>
      <c r="AO65" s="68">
        <f t="shared" si="29"/>
        <v>0</v>
      </c>
      <c r="AP65" s="68">
        <f t="shared" si="29"/>
        <v>0</v>
      </c>
      <c r="AQ65" s="68">
        <f t="shared" si="29"/>
        <v>1533</v>
      </c>
      <c r="AR65" s="68">
        <f t="shared" si="29"/>
        <v>81</v>
      </c>
      <c r="AS65" s="75">
        <f t="shared" si="29"/>
        <v>0</v>
      </c>
      <c r="AT65" s="66">
        <v>100208</v>
      </c>
      <c r="AU65" s="76">
        <v>202905</v>
      </c>
      <c r="AV65" s="66">
        <v>45612</v>
      </c>
      <c r="AW65" s="67">
        <v>10602</v>
      </c>
      <c r="AX65" s="77">
        <v>71153</v>
      </c>
      <c r="AY65" s="78">
        <v>24950</v>
      </c>
      <c r="AZ65" s="68">
        <v>103</v>
      </c>
      <c r="BA65" s="79">
        <v>25053</v>
      </c>
      <c r="BB65" s="80">
        <v>107575</v>
      </c>
      <c r="BC65" s="81">
        <v>41121</v>
      </c>
      <c r="BD65" s="82">
        <v>148696</v>
      </c>
      <c r="BE65" s="66">
        <v>181963</v>
      </c>
      <c r="BF65" s="76">
        <v>284660</v>
      </c>
      <c r="BG65" s="83">
        <v>0.72345591004465482</v>
      </c>
    </row>
    <row r="66" spans="1:59" ht="19.5" customHeight="1" thickTop="1" x14ac:dyDescent="0.15">
      <c r="A66" s="15" t="s">
        <v>109</v>
      </c>
      <c r="B66" s="16">
        <v>2294</v>
      </c>
      <c r="C66" s="17">
        <v>22</v>
      </c>
      <c r="D66" s="17">
        <v>298</v>
      </c>
      <c r="E66" s="17">
        <v>263</v>
      </c>
      <c r="F66" s="18">
        <f t="shared" ref="F66:F74" si="30">SUM(B66:E66)</f>
        <v>2877</v>
      </c>
      <c r="G66" s="19">
        <v>3280</v>
      </c>
      <c r="H66" s="17">
        <v>4641</v>
      </c>
      <c r="I66" s="20">
        <f t="shared" ref="I66:I74" si="31">SUM(G66:H66)</f>
        <v>7921</v>
      </c>
      <c r="J66" s="19">
        <v>21</v>
      </c>
      <c r="K66" s="17">
        <v>80</v>
      </c>
      <c r="L66" s="20">
        <f t="shared" ref="L66:L74" si="32">SUM(J66:K66)</f>
        <v>101</v>
      </c>
      <c r="M66" s="21">
        <v>20</v>
      </c>
      <c r="N66" s="22">
        <v>1</v>
      </c>
      <c r="O66" s="22">
        <v>0</v>
      </c>
      <c r="P66" s="22">
        <v>3</v>
      </c>
      <c r="Q66" s="23">
        <v>26</v>
      </c>
      <c r="R66" s="17">
        <v>84</v>
      </c>
      <c r="S66" s="18">
        <f t="shared" ref="S66:S74" si="33">SUM(Q66:R66)</f>
        <v>110</v>
      </c>
      <c r="T66" s="23">
        <v>5881</v>
      </c>
      <c r="U66" s="17">
        <v>1267</v>
      </c>
      <c r="V66" s="22">
        <v>0</v>
      </c>
      <c r="W66" s="20">
        <v>1008</v>
      </c>
      <c r="X66" s="23">
        <v>178</v>
      </c>
      <c r="Y66" s="17">
        <v>58</v>
      </c>
      <c r="Z66" s="17">
        <v>0</v>
      </c>
      <c r="AA66" s="25">
        <v>0</v>
      </c>
      <c r="AB66" s="26">
        <f t="shared" ref="AB66:AB74" si="34">SUM(X66:AA66)</f>
        <v>236</v>
      </c>
      <c r="AC66" s="27">
        <v>19</v>
      </c>
      <c r="AD66" s="28">
        <v>14</v>
      </c>
      <c r="AE66" s="29">
        <v>1</v>
      </c>
      <c r="AF66" s="28">
        <v>1800</v>
      </c>
      <c r="AG66" s="22">
        <v>1770</v>
      </c>
      <c r="AH66" s="22">
        <v>29</v>
      </c>
      <c r="AI66" s="22">
        <v>9</v>
      </c>
      <c r="AJ66" s="22">
        <v>0</v>
      </c>
      <c r="AK66" s="22">
        <v>0</v>
      </c>
      <c r="AL66" s="29">
        <v>1</v>
      </c>
      <c r="AM66" s="28">
        <v>243</v>
      </c>
      <c r="AN66" s="22">
        <v>116</v>
      </c>
      <c r="AO66" s="22">
        <v>0</v>
      </c>
      <c r="AP66" s="22">
        <v>0</v>
      </c>
      <c r="AQ66" s="22">
        <v>4</v>
      </c>
      <c r="AR66" s="22">
        <v>0</v>
      </c>
      <c r="AS66" s="32">
        <v>0</v>
      </c>
      <c r="AT66" s="33">
        <v>10991</v>
      </c>
      <c r="AU66" s="34">
        <v>19299</v>
      </c>
      <c r="AV66" s="35">
        <v>5026</v>
      </c>
      <c r="AW66" s="21">
        <v>3</v>
      </c>
      <c r="AX66" s="50">
        <v>7273</v>
      </c>
      <c r="AY66" s="51">
        <v>2297</v>
      </c>
      <c r="AZ66" s="22">
        <v>22</v>
      </c>
      <c r="BA66" s="52">
        <v>2319</v>
      </c>
      <c r="BB66" s="40">
        <v>10553</v>
      </c>
      <c r="BC66" s="41">
        <v>4641</v>
      </c>
      <c r="BD66" s="42">
        <v>15194</v>
      </c>
      <c r="BE66" s="33">
        <v>18267</v>
      </c>
      <c r="BF66" s="85">
        <v>26575</v>
      </c>
      <c r="BG66" s="86">
        <v>0.69455048045281031</v>
      </c>
    </row>
    <row r="67" spans="1:59" ht="19.5" customHeight="1" x14ac:dyDescent="0.15">
      <c r="A67" s="15" t="s">
        <v>110</v>
      </c>
      <c r="B67" s="16">
        <v>2409</v>
      </c>
      <c r="C67" s="17">
        <v>27</v>
      </c>
      <c r="D67" s="17">
        <v>325</v>
      </c>
      <c r="E67" s="17">
        <v>292</v>
      </c>
      <c r="F67" s="18">
        <f t="shared" si="30"/>
        <v>3053</v>
      </c>
      <c r="G67" s="19">
        <v>4803</v>
      </c>
      <c r="H67" s="17">
        <v>4399</v>
      </c>
      <c r="I67" s="20">
        <f t="shared" si="31"/>
        <v>9202</v>
      </c>
      <c r="J67" s="19">
        <v>11</v>
      </c>
      <c r="K67" s="17">
        <v>129</v>
      </c>
      <c r="L67" s="20">
        <f t="shared" si="32"/>
        <v>140</v>
      </c>
      <c r="M67" s="21">
        <v>13</v>
      </c>
      <c r="N67" s="22">
        <v>0</v>
      </c>
      <c r="O67" s="22">
        <v>0</v>
      </c>
      <c r="P67" s="22">
        <v>1</v>
      </c>
      <c r="Q67" s="23">
        <v>61</v>
      </c>
      <c r="R67" s="17">
        <v>148</v>
      </c>
      <c r="S67" s="18">
        <f t="shared" si="33"/>
        <v>209</v>
      </c>
      <c r="T67" s="23">
        <v>7767</v>
      </c>
      <c r="U67" s="17">
        <v>2330</v>
      </c>
      <c r="V67" s="22">
        <v>0</v>
      </c>
      <c r="W67" s="20">
        <v>1178</v>
      </c>
      <c r="X67" s="23">
        <v>228</v>
      </c>
      <c r="Y67" s="17">
        <v>57</v>
      </c>
      <c r="Z67" s="17">
        <v>0</v>
      </c>
      <c r="AA67" s="25">
        <v>0</v>
      </c>
      <c r="AB67" s="26">
        <f t="shared" si="34"/>
        <v>285</v>
      </c>
      <c r="AC67" s="27">
        <v>1185</v>
      </c>
      <c r="AD67" s="28">
        <v>87</v>
      </c>
      <c r="AE67" s="29">
        <v>3</v>
      </c>
      <c r="AF67" s="28">
        <v>2730</v>
      </c>
      <c r="AG67" s="22">
        <v>2582</v>
      </c>
      <c r="AH67" s="22">
        <v>147</v>
      </c>
      <c r="AI67" s="22">
        <v>64</v>
      </c>
      <c r="AJ67" s="22">
        <v>0</v>
      </c>
      <c r="AK67" s="22">
        <v>0</v>
      </c>
      <c r="AL67" s="29">
        <v>0</v>
      </c>
      <c r="AM67" s="28">
        <v>2881</v>
      </c>
      <c r="AN67" s="22">
        <v>1609</v>
      </c>
      <c r="AO67" s="22">
        <v>0</v>
      </c>
      <c r="AP67" s="22">
        <v>0</v>
      </c>
      <c r="AQ67" s="22">
        <v>92</v>
      </c>
      <c r="AR67" s="22">
        <v>4</v>
      </c>
      <c r="AS67" s="32">
        <v>0</v>
      </c>
      <c r="AT67" s="44">
        <v>12486</v>
      </c>
      <c r="AU67" s="48">
        <v>27729</v>
      </c>
      <c r="AV67" s="49">
        <v>4860</v>
      </c>
      <c r="AW67" s="21">
        <v>572</v>
      </c>
      <c r="AX67" s="50">
        <v>7150</v>
      </c>
      <c r="AY67" s="51">
        <v>2981</v>
      </c>
      <c r="AZ67" s="22">
        <v>27</v>
      </c>
      <c r="BA67" s="52">
        <v>3008</v>
      </c>
      <c r="BB67" s="40">
        <v>11953</v>
      </c>
      <c r="BC67" s="41">
        <v>4399</v>
      </c>
      <c r="BD67" s="42">
        <v>16352</v>
      </c>
      <c r="BE67" s="33">
        <v>20208</v>
      </c>
      <c r="BF67" s="53">
        <v>35451</v>
      </c>
      <c r="BG67" s="43">
        <v>0.73098091976516633</v>
      </c>
    </row>
    <row r="68" spans="1:59" ht="19.5" customHeight="1" x14ac:dyDescent="0.15">
      <c r="A68" s="15" t="s">
        <v>111</v>
      </c>
      <c r="B68" s="16">
        <v>951</v>
      </c>
      <c r="C68" s="17">
        <v>1</v>
      </c>
      <c r="D68" s="17">
        <v>123</v>
      </c>
      <c r="E68" s="17">
        <v>215</v>
      </c>
      <c r="F68" s="18">
        <f t="shared" si="30"/>
        <v>1290</v>
      </c>
      <c r="G68" s="19">
        <v>1694</v>
      </c>
      <c r="H68" s="17">
        <v>2967</v>
      </c>
      <c r="I68" s="20">
        <f t="shared" si="31"/>
        <v>4661</v>
      </c>
      <c r="J68" s="19">
        <v>3</v>
      </c>
      <c r="K68" s="17">
        <v>232</v>
      </c>
      <c r="L68" s="20">
        <f t="shared" si="32"/>
        <v>235</v>
      </c>
      <c r="M68" s="21">
        <v>18</v>
      </c>
      <c r="N68" s="22">
        <v>0</v>
      </c>
      <c r="O68" s="22">
        <v>0</v>
      </c>
      <c r="P68" s="22">
        <v>5</v>
      </c>
      <c r="Q68" s="23">
        <v>50</v>
      </c>
      <c r="R68" s="17">
        <v>183</v>
      </c>
      <c r="S68" s="18">
        <f t="shared" si="33"/>
        <v>233</v>
      </c>
      <c r="T68" s="23">
        <v>11616</v>
      </c>
      <c r="U68" s="17">
        <v>10074</v>
      </c>
      <c r="V68" s="22">
        <v>0</v>
      </c>
      <c r="W68" s="20">
        <v>254</v>
      </c>
      <c r="X68" s="23">
        <v>141</v>
      </c>
      <c r="Y68" s="17">
        <v>34</v>
      </c>
      <c r="Z68" s="17">
        <v>0</v>
      </c>
      <c r="AA68" s="25">
        <v>0</v>
      </c>
      <c r="AB68" s="26">
        <f t="shared" si="34"/>
        <v>175</v>
      </c>
      <c r="AC68" s="27">
        <v>737</v>
      </c>
      <c r="AD68" s="28">
        <v>95</v>
      </c>
      <c r="AE68" s="29">
        <v>17</v>
      </c>
      <c r="AF68" s="28">
        <v>9298</v>
      </c>
      <c r="AG68" s="22">
        <v>8372</v>
      </c>
      <c r="AH68" s="22">
        <v>905</v>
      </c>
      <c r="AI68" s="22">
        <v>741</v>
      </c>
      <c r="AJ68" s="22">
        <v>0</v>
      </c>
      <c r="AK68" s="22">
        <v>0</v>
      </c>
      <c r="AL68" s="29">
        <v>20</v>
      </c>
      <c r="AM68" s="28">
        <v>2670</v>
      </c>
      <c r="AN68" s="22">
        <v>2356</v>
      </c>
      <c r="AO68" s="22">
        <v>0</v>
      </c>
      <c r="AP68" s="22">
        <v>0</v>
      </c>
      <c r="AQ68" s="22">
        <v>198</v>
      </c>
      <c r="AR68" s="22">
        <v>5</v>
      </c>
      <c r="AS68" s="32">
        <v>0</v>
      </c>
      <c r="AT68" s="44">
        <v>6237</v>
      </c>
      <c r="AU68" s="48">
        <v>31281</v>
      </c>
      <c r="AV68" s="49">
        <v>3433</v>
      </c>
      <c r="AW68" s="21">
        <v>162</v>
      </c>
      <c r="AX68" s="50">
        <v>4866</v>
      </c>
      <c r="AY68" s="51">
        <v>1113</v>
      </c>
      <c r="AZ68" s="22">
        <v>1</v>
      </c>
      <c r="BA68" s="52">
        <v>1114</v>
      </c>
      <c r="BB68" s="40">
        <v>6560</v>
      </c>
      <c r="BC68" s="41">
        <v>2967</v>
      </c>
      <c r="BD68" s="42">
        <v>9527</v>
      </c>
      <c r="BE68" s="33">
        <v>11265</v>
      </c>
      <c r="BF68" s="53">
        <v>36309</v>
      </c>
      <c r="BG68" s="43">
        <v>0.68856932927469294</v>
      </c>
    </row>
    <row r="69" spans="1:59" ht="19.5" customHeight="1" x14ac:dyDescent="0.15">
      <c r="A69" s="15" t="s">
        <v>112</v>
      </c>
      <c r="B69" s="16">
        <v>1927</v>
      </c>
      <c r="C69" s="17">
        <v>0</v>
      </c>
      <c r="D69" s="17">
        <v>278</v>
      </c>
      <c r="E69" s="17">
        <v>383</v>
      </c>
      <c r="F69" s="18">
        <f t="shared" si="30"/>
        <v>2588</v>
      </c>
      <c r="G69" s="19">
        <v>2822</v>
      </c>
      <c r="H69" s="17">
        <v>4690</v>
      </c>
      <c r="I69" s="20">
        <f t="shared" si="31"/>
        <v>7512</v>
      </c>
      <c r="J69" s="19">
        <v>18</v>
      </c>
      <c r="K69" s="17">
        <v>258</v>
      </c>
      <c r="L69" s="20">
        <f t="shared" si="32"/>
        <v>276</v>
      </c>
      <c r="M69" s="21">
        <v>50</v>
      </c>
      <c r="N69" s="22">
        <v>5</v>
      </c>
      <c r="O69" s="22">
        <v>0</v>
      </c>
      <c r="P69" s="22">
        <v>4</v>
      </c>
      <c r="Q69" s="23">
        <v>75</v>
      </c>
      <c r="R69" s="17">
        <v>222</v>
      </c>
      <c r="S69" s="18">
        <f t="shared" si="33"/>
        <v>297</v>
      </c>
      <c r="T69" s="23">
        <v>6313</v>
      </c>
      <c r="U69" s="17">
        <v>2660</v>
      </c>
      <c r="V69" s="22">
        <v>0</v>
      </c>
      <c r="W69" s="20">
        <v>828</v>
      </c>
      <c r="X69" s="23">
        <v>202</v>
      </c>
      <c r="Y69" s="17">
        <v>95</v>
      </c>
      <c r="Z69" s="17">
        <v>0</v>
      </c>
      <c r="AA69" s="25">
        <v>0</v>
      </c>
      <c r="AB69" s="26">
        <f t="shared" si="34"/>
        <v>297</v>
      </c>
      <c r="AC69" s="27">
        <v>107</v>
      </c>
      <c r="AD69" s="28">
        <v>175</v>
      </c>
      <c r="AE69" s="29">
        <v>5</v>
      </c>
      <c r="AF69" s="28">
        <v>1905</v>
      </c>
      <c r="AG69" s="22">
        <v>1579</v>
      </c>
      <c r="AH69" s="22">
        <v>326</v>
      </c>
      <c r="AI69" s="22">
        <v>164</v>
      </c>
      <c r="AJ69" s="22">
        <v>0</v>
      </c>
      <c r="AK69" s="22">
        <v>0</v>
      </c>
      <c r="AL69" s="29">
        <v>0</v>
      </c>
      <c r="AM69" s="28">
        <v>158</v>
      </c>
      <c r="AN69" s="22">
        <v>110</v>
      </c>
      <c r="AO69" s="22">
        <v>0</v>
      </c>
      <c r="AP69" s="22">
        <v>0</v>
      </c>
      <c r="AQ69" s="22">
        <v>116</v>
      </c>
      <c r="AR69" s="22">
        <v>2</v>
      </c>
      <c r="AS69" s="32">
        <v>0</v>
      </c>
      <c r="AT69" s="44">
        <v>10505</v>
      </c>
      <c r="AU69" s="48">
        <v>19880</v>
      </c>
      <c r="AV69" s="49">
        <v>5381</v>
      </c>
      <c r="AW69" s="21">
        <v>522</v>
      </c>
      <c r="AX69" s="50">
        <v>5772</v>
      </c>
      <c r="AY69" s="51">
        <v>2449</v>
      </c>
      <c r="AZ69" s="22">
        <v>0</v>
      </c>
      <c r="BA69" s="52">
        <v>2449</v>
      </c>
      <c r="BB69" s="40">
        <v>8594</v>
      </c>
      <c r="BC69" s="41">
        <v>4690</v>
      </c>
      <c r="BD69" s="42">
        <v>13284</v>
      </c>
      <c r="BE69" s="33">
        <v>16799</v>
      </c>
      <c r="BF69" s="53">
        <v>26174</v>
      </c>
      <c r="BG69" s="43">
        <v>0.64694369165913879</v>
      </c>
    </row>
    <row r="70" spans="1:59" ht="19.5" customHeight="1" x14ac:dyDescent="0.15">
      <c r="A70" s="15" t="s">
        <v>113</v>
      </c>
      <c r="B70" s="16">
        <v>2203</v>
      </c>
      <c r="C70" s="17">
        <v>2</v>
      </c>
      <c r="D70" s="17">
        <v>274</v>
      </c>
      <c r="E70" s="17">
        <v>379</v>
      </c>
      <c r="F70" s="18">
        <f t="shared" si="30"/>
        <v>2858</v>
      </c>
      <c r="G70" s="19">
        <v>3533</v>
      </c>
      <c r="H70" s="17">
        <v>5928</v>
      </c>
      <c r="I70" s="20">
        <f t="shared" si="31"/>
        <v>9461</v>
      </c>
      <c r="J70" s="19">
        <v>30</v>
      </c>
      <c r="K70" s="17">
        <v>497</v>
      </c>
      <c r="L70" s="20">
        <f t="shared" si="32"/>
        <v>527</v>
      </c>
      <c r="M70" s="21">
        <v>23</v>
      </c>
      <c r="N70" s="22">
        <v>0</v>
      </c>
      <c r="O70" s="22">
        <v>0</v>
      </c>
      <c r="P70" s="22">
        <v>2</v>
      </c>
      <c r="Q70" s="23">
        <v>65</v>
      </c>
      <c r="R70" s="17">
        <v>245</v>
      </c>
      <c r="S70" s="18">
        <f t="shared" si="33"/>
        <v>310</v>
      </c>
      <c r="T70" s="23">
        <v>7501</v>
      </c>
      <c r="U70" s="17">
        <v>3700</v>
      </c>
      <c r="V70" s="22">
        <v>772</v>
      </c>
      <c r="W70" s="20">
        <v>825</v>
      </c>
      <c r="X70" s="23">
        <v>201</v>
      </c>
      <c r="Y70" s="17">
        <v>44</v>
      </c>
      <c r="Z70" s="17">
        <v>0</v>
      </c>
      <c r="AA70" s="25">
        <v>0</v>
      </c>
      <c r="AB70" s="26">
        <f t="shared" si="34"/>
        <v>245</v>
      </c>
      <c r="AC70" s="27">
        <v>475</v>
      </c>
      <c r="AD70" s="28">
        <v>248</v>
      </c>
      <c r="AE70" s="29">
        <v>16</v>
      </c>
      <c r="AF70" s="28">
        <v>2702</v>
      </c>
      <c r="AG70" s="22">
        <v>2283</v>
      </c>
      <c r="AH70" s="22">
        <v>366</v>
      </c>
      <c r="AI70" s="22">
        <v>194</v>
      </c>
      <c r="AJ70" s="22">
        <v>0</v>
      </c>
      <c r="AK70" s="22">
        <v>0</v>
      </c>
      <c r="AL70" s="29">
        <v>25</v>
      </c>
      <c r="AM70" s="28">
        <v>689</v>
      </c>
      <c r="AN70" s="22">
        <v>418</v>
      </c>
      <c r="AO70" s="22">
        <v>0</v>
      </c>
      <c r="AP70" s="22">
        <v>0</v>
      </c>
      <c r="AQ70" s="22">
        <v>455</v>
      </c>
      <c r="AR70" s="22">
        <v>40</v>
      </c>
      <c r="AS70" s="32">
        <v>0</v>
      </c>
      <c r="AT70" s="44">
        <v>12955</v>
      </c>
      <c r="AU70" s="48">
        <v>25636</v>
      </c>
      <c r="AV70" s="49">
        <v>6829</v>
      </c>
      <c r="AW70" s="21">
        <v>457</v>
      </c>
      <c r="AX70" s="50">
        <v>4847</v>
      </c>
      <c r="AY70" s="51">
        <v>2660</v>
      </c>
      <c r="AZ70" s="22">
        <v>2</v>
      </c>
      <c r="BA70" s="52">
        <v>2662</v>
      </c>
      <c r="BB70" s="40">
        <v>8380</v>
      </c>
      <c r="BC70" s="41">
        <v>5928</v>
      </c>
      <c r="BD70" s="42">
        <v>14308</v>
      </c>
      <c r="BE70" s="33">
        <v>18259</v>
      </c>
      <c r="BF70" s="53">
        <v>30940</v>
      </c>
      <c r="BG70" s="43">
        <v>0.58568632932625109</v>
      </c>
    </row>
    <row r="71" spans="1:59" ht="19.5" customHeight="1" x14ac:dyDescent="0.15">
      <c r="A71" s="15" t="s">
        <v>114</v>
      </c>
      <c r="B71" s="16">
        <v>1483</v>
      </c>
      <c r="C71" s="17">
        <v>7</v>
      </c>
      <c r="D71" s="17">
        <v>233</v>
      </c>
      <c r="E71" s="17">
        <v>220</v>
      </c>
      <c r="F71" s="18">
        <f t="shared" si="30"/>
        <v>1943</v>
      </c>
      <c r="G71" s="19">
        <v>3735</v>
      </c>
      <c r="H71" s="17">
        <v>4367</v>
      </c>
      <c r="I71" s="20">
        <f t="shared" si="31"/>
        <v>8102</v>
      </c>
      <c r="J71" s="19">
        <v>30</v>
      </c>
      <c r="K71" s="17">
        <v>142</v>
      </c>
      <c r="L71" s="20">
        <f t="shared" si="32"/>
        <v>172</v>
      </c>
      <c r="M71" s="21">
        <v>14</v>
      </c>
      <c r="N71" s="22">
        <v>1</v>
      </c>
      <c r="O71" s="22">
        <v>0</v>
      </c>
      <c r="P71" s="22">
        <v>3</v>
      </c>
      <c r="Q71" s="23">
        <v>39</v>
      </c>
      <c r="R71" s="17">
        <v>114</v>
      </c>
      <c r="S71" s="18">
        <f t="shared" si="33"/>
        <v>153</v>
      </c>
      <c r="T71" s="23">
        <v>4457</v>
      </c>
      <c r="U71" s="17">
        <v>1740</v>
      </c>
      <c r="V71" s="22">
        <v>411</v>
      </c>
      <c r="W71" s="20">
        <v>612</v>
      </c>
      <c r="X71" s="23">
        <v>145</v>
      </c>
      <c r="Y71" s="17">
        <v>49</v>
      </c>
      <c r="Z71" s="17">
        <v>0</v>
      </c>
      <c r="AA71" s="25">
        <v>0</v>
      </c>
      <c r="AB71" s="26">
        <f t="shared" si="34"/>
        <v>194</v>
      </c>
      <c r="AC71" s="27">
        <v>145</v>
      </c>
      <c r="AD71" s="28">
        <v>35</v>
      </c>
      <c r="AE71" s="29">
        <v>38</v>
      </c>
      <c r="AF71" s="28">
        <v>1607</v>
      </c>
      <c r="AG71" s="22">
        <v>1504</v>
      </c>
      <c r="AH71" s="22">
        <v>102</v>
      </c>
      <c r="AI71" s="22">
        <v>42</v>
      </c>
      <c r="AJ71" s="22">
        <v>0</v>
      </c>
      <c r="AK71" s="22">
        <v>0</v>
      </c>
      <c r="AL71" s="29">
        <v>0</v>
      </c>
      <c r="AM71" s="28">
        <v>300</v>
      </c>
      <c r="AN71" s="22">
        <v>217</v>
      </c>
      <c r="AO71" s="22">
        <v>0</v>
      </c>
      <c r="AP71" s="22">
        <v>0</v>
      </c>
      <c r="AQ71" s="22">
        <v>44</v>
      </c>
      <c r="AR71" s="22">
        <v>1</v>
      </c>
      <c r="AS71" s="32">
        <v>0</v>
      </c>
      <c r="AT71" s="44">
        <v>10263</v>
      </c>
      <c r="AU71" s="48">
        <v>17237</v>
      </c>
      <c r="AV71" s="49">
        <v>4750</v>
      </c>
      <c r="AW71" s="21">
        <v>115</v>
      </c>
      <c r="AX71" s="50">
        <v>4153</v>
      </c>
      <c r="AY71" s="51">
        <v>1598</v>
      </c>
      <c r="AZ71" s="22">
        <v>7</v>
      </c>
      <c r="BA71" s="52">
        <v>1605</v>
      </c>
      <c r="BB71" s="40">
        <v>7888</v>
      </c>
      <c r="BC71" s="41">
        <v>4367</v>
      </c>
      <c r="BD71" s="42">
        <v>12255</v>
      </c>
      <c r="BE71" s="33">
        <v>14531</v>
      </c>
      <c r="BF71" s="53">
        <v>21505</v>
      </c>
      <c r="BG71" s="43">
        <v>0.64365565075479392</v>
      </c>
    </row>
    <row r="72" spans="1:59" ht="19.5" customHeight="1" x14ac:dyDescent="0.15">
      <c r="A72" s="15" t="s">
        <v>115</v>
      </c>
      <c r="B72" s="16">
        <v>1619</v>
      </c>
      <c r="C72" s="17">
        <v>9</v>
      </c>
      <c r="D72" s="17">
        <v>264</v>
      </c>
      <c r="E72" s="17">
        <v>139</v>
      </c>
      <c r="F72" s="18">
        <f t="shared" si="30"/>
        <v>2031</v>
      </c>
      <c r="G72" s="19">
        <v>4069</v>
      </c>
      <c r="H72" s="17">
        <v>4243</v>
      </c>
      <c r="I72" s="20">
        <f t="shared" si="31"/>
        <v>8312</v>
      </c>
      <c r="J72" s="19">
        <v>21</v>
      </c>
      <c r="K72" s="17">
        <v>84</v>
      </c>
      <c r="L72" s="20">
        <f t="shared" si="32"/>
        <v>105</v>
      </c>
      <c r="M72" s="21">
        <v>14</v>
      </c>
      <c r="N72" s="22">
        <v>0</v>
      </c>
      <c r="O72" s="22">
        <v>0</v>
      </c>
      <c r="P72" s="22">
        <v>4</v>
      </c>
      <c r="Q72" s="23">
        <v>16</v>
      </c>
      <c r="R72" s="17">
        <v>50</v>
      </c>
      <c r="S72" s="18">
        <f t="shared" si="33"/>
        <v>66</v>
      </c>
      <c r="T72" s="23">
        <v>4491</v>
      </c>
      <c r="U72" s="17">
        <v>959</v>
      </c>
      <c r="V72" s="22">
        <v>0</v>
      </c>
      <c r="W72" s="20">
        <v>710</v>
      </c>
      <c r="X72" s="23">
        <v>141</v>
      </c>
      <c r="Y72" s="17">
        <v>33</v>
      </c>
      <c r="Z72" s="17">
        <v>0</v>
      </c>
      <c r="AA72" s="25">
        <v>0</v>
      </c>
      <c r="AB72" s="26">
        <f t="shared" si="34"/>
        <v>174</v>
      </c>
      <c r="AC72" s="27">
        <v>396</v>
      </c>
      <c r="AD72" s="28">
        <v>259</v>
      </c>
      <c r="AE72" s="29">
        <v>1</v>
      </c>
      <c r="AF72" s="28">
        <v>1664</v>
      </c>
      <c r="AG72" s="22">
        <v>1250</v>
      </c>
      <c r="AH72" s="22">
        <v>413</v>
      </c>
      <c r="AI72" s="22">
        <v>211</v>
      </c>
      <c r="AJ72" s="22">
        <v>0</v>
      </c>
      <c r="AK72" s="22">
        <v>0</v>
      </c>
      <c r="AL72" s="29">
        <v>0</v>
      </c>
      <c r="AM72" s="28">
        <v>643</v>
      </c>
      <c r="AN72" s="22">
        <v>300</v>
      </c>
      <c r="AO72" s="22">
        <v>0</v>
      </c>
      <c r="AP72" s="22">
        <v>0</v>
      </c>
      <c r="AQ72" s="22">
        <v>2</v>
      </c>
      <c r="AR72" s="22">
        <v>0</v>
      </c>
      <c r="AS72" s="32">
        <v>0</v>
      </c>
      <c r="AT72" s="44">
        <v>10499</v>
      </c>
      <c r="AU72" s="48">
        <v>18195</v>
      </c>
      <c r="AV72" s="49">
        <v>4489</v>
      </c>
      <c r="AW72" s="21">
        <v>108</v>
      </c>
      <c r="AX72" s="50">
        <v>5511</v>
      </c>
      <c r="AY72" s="51">
        <v>1727</v>
      </c>
      <c r="AZ72" s="22">
        <v>9</v>
      </c>
      <c r="BA72" s="52">
        <v>1736</v>
      </c>
      <c r="BB72" s="40">
        <v>9580</v>
      </c>
      <c r="BC72" s="41">
        <v>4243</v>
      </c>
      <c r="BD72" s="42">
        <v>13823</v>
      </c>
      <c r="BE72" s="33">
        <v>16118</v>
      </c>
      <c r="BF72" s="53">
        <v>23814</v>
      </c>
      <c r="BG72" s="43">
        <v>0.69304781885263689</v>
      </c>
    </row>
    <row r="73" spans="1:59" ht="19.5" customHeight="1" x14ac:dyDescent="0.15">
      <c r="A73" s="15" t="s">
        <v>116</v>
      </c>
      <c r="B73" s="16">
        <v>2481</v>
      </c>
      <c r="C73" s="17">
        <v>5</v>
      </c>
      <c r="D73" s="17">
        <v>423</v>
      </c>
      <c r="E73" s="17">
        <v>397</v>
      </c>
      <c r="F73" s="18">
        <f t="shared" si="30"/>
        <v>3306</v>
      </c>
      <c r="G73" s="19">
        <v>3926</v>
      </c>
      <c r="H73" s="17">
        <v>3674</v>
      </c>
      <c r="I73" s="20">
        <f t="shared" si="31"/>
        <v>7600</v>
      </c>
      <c r="J73" s="19">
        <v>14</v>
      </c>
      <c r="K73" s="17">
        <v>227</v>
      </c>
      <c r="L73" s="20">
        <f t="shared" si="32"/>
        <v>241</v>
      </c>
      <c r="M73" s="21">
        <v>17</v>
      </c>
      <c r="N73" s="22">
        <v>0</v>
      </c>
      <c r="O73" s="22">
        <v>0</v>
      </c>
      <c r="P73" s="22">
        <v>5</v>
      </c>
      <c r="Q73" s="23">
        <v>69</v>
      </c>
      <c r="R73" s="17">
        <v>249</v>
      </c>
      <c r="S73" s="18">
        <f t="shared" si="33"/>
        <v>318</v>
      </c>
      <c r="T73" s="23">
        <v>9534</v>
      </c>
      <c r="U73" s="17">
        <v>3807</v>
      </c>
      <c r="V73" s="22">
        <v>0</v>
      </c>
      <c r="W73" s="20">
        <v>1196</v>
      </c>
      <c r="X73" s="23">
        <v>250</v>
      </c>
      <c r="Y73" s="17">
        <v>47</v>
      </c>
      <c r="Z73" s="17">
        <v>1</v>
      </c>
      <c r="AA73" s="25">
        <v>0</v>
      </c>
      <c r="AB73" s="26">
        <f t="shared" si="34"/>
        <v>298</v>
      </c>
      <c r="AC73" s="27">
        <v>2170</v>
      </c>
      <c r="AD73" s="28">
        <v>805</v>
      </c>
      <c r="AE73" s="29">
        <v>4</v>
      </c>
      <c r="AF73" s="28">
        <v>3868</v>
      </c>
      <c r="AG73" s="22">
        <v>3111</v>
      </c>
      <c r="AH73" s="22">
        <v>739</v>
      </c>
      <c r="AI73" s="22">
        <v>411</v>
      </c>
      <c r="AJ73" s="22">
        <v>0</v>
      </c>
      <c r="AK73" s="22">
        <v>0</v>
      </c>
      <c r="AL73" s="29">
        <v>18</v>
      </c>
      <c r="AM73" s="28">
        <v>772</v>
      </c>
      <c r="AN73" s="22">
        <v>495</v>
      </c>
      <c r="AO73" s="22">
        <v>0</v>
      </c>
      <c r="AP73" s="22">
        <v>0</v>
      </c>
      <c r="AQ73" s="22">
        <v>1356</v>
      </c>
      <c r="AR73" s="22">
        <v>27</v>
      </c>
      <c r="AS73" s="32">
        <v>0</v>
      </c>
      <c r="AT73" s="44">
        <v>11212</v>
      </c>
      <c r="AU73" s="48">
        <v>30364</v>
      </c>
      <c r="AV73" s="49">
        <v>4320</v>
      </c>
      <c r="AW73" s="21">
        <v>779</v>
      </c>
      <c r="AX73" s="50">
        <v>8616</v>
      </c>
      <c r="AY73" s="51">
        <v>3260</v>
      </c>
      <c r="AZ73" s="22">
        <v>5</v>
      </c>
      <c r="BA73" s="52">
        <v>3265</v>
      </c>
      <c r="BB73" s="40">
        <v>12542</v>
      </c>
      <c r="BC73" s="41">
        <v>3674</v>
      </c>
      <c r="BD73" s="42">
        <v>16216</v>
      </c>
      <c r="BE73" s="33">
        <v>20607</v>
      </c>
      <c r="BF73" s="53">
        <v>39759</v>
      </c>
      <c r="BG73" s="43">
        <v>0.77343364578194373</v>
      </c>
    </row>
    <row r="74" spans="1:59" ht="19.5" customHeight="1" thickBot="1" x14ac:dyDescent="0.2">
      <c r="A74" s="87" t="s">
        <v>117</v>
      </c>
      <c r="B74" s="45">
        <v>1937</v>
      </c>
      <c r="C74" s="46">
        <v>14</v>
      </c>
      <c r="D74" s="46">
        <v>272</v>
      </c>
      <c r="E74" s="46">
        <v>319</v>
      </c>
      <c r="F74" s="88">
        <f t="shared" si="30"/>
        <v>2542</v>
      </c>
      <c r="G74" s="89">
        <v>6569</v>
      </c>
      <c r="H74" s="46">
        <v>6244</v>
      </c>
      <c r="I74" s="90">
        <f t="shared" si="31"/>
        <v>12813</v>
      </c>
      <c r="J74" s="89">
        <v>7</v>
      </c>
      <c r="K74" s="46">
        <v>192</v>
      </c>
      <c r="L74" s="90">
        <f t="shared" si="32"/>
        <v>199</v>
      </c>
      <c r="M74" s="91">
        <v>13</v>
      </c>
      <c r="N74" s="92">
        <v>0</v>
      </c>
      <c r="O74" s="92">
        <v>0</v>
      </c>
      <c r="P74" s="92">
        <v>2</v>
      </c>
      <c r="Q74" s="93">
        <v>28</v>
      </c>
      <c r="R74" s="46">
        <v>82</v>
      </c>
      <c r="S74" s="88">
        <f t="shared" si="33"/>
        <v>110</v>
      </c>
      <c r="T74" s="93">
        <v>6108</v>
      </c>
      <c r="U74" s="46">
        <v>2244</v>
      </c>
      <c r="V74" s="92">
        <v>0</v>
      </c>
      <c r="W74" s="90">
        <v>918</v>
      </c>
      <c r="X74" s="93">
        <v>136</v>
      </c>
      <c r="Y74" s="46">
        <v>35</v>
      </c>
      <c r="Z74" s="46">
        <v>0</v>
      </c>
      <c r="AA74" s="94">
        <v>0</v>
      </c>
      <c r="AB74" s="47">
        <f t="shared" si="34"/>
        <v>171</v>
      </c>
      <c r="AC74" s="95">
        <v>71</v>
      </c>
      <c r="AD74" s="96">
        <v>358</v>
      </c>
      <c r="AE74" s="97">
        <v>64</v>
      </c>
      <c r="AF74" s="96">
        <v>2382</v>
      </c>
      <c r="AG74" s="92">
        <v>1974</v>
      </c>
      <c r="AH74" s="92">
        <v>408</v>
      </c>
      <c r="AI74" s="92">
        <v>239</v>
      </c>
      <c r="AJ74" s="92">
        <v>0</v>
      </c>
      <c r="AK74" s="92">
        <v>0</v>
      </c>
      <c r="AL74" s="97">
        <v>0</v>
      </c>
      <c r="AM74" s="96">
        <v>1776</v>
      </c>
      <c r="AN74" s="92">
        <v>921</v>
      </c>
      <c r="AO74" s="92">
        <v>0</v>
      </c>
      <c r="AP74" s="92">
        <v>0</v>
      </c>
      <c r="AQ74" s="92">
        <v>30</v>
      </c>
      <c r="AR74" s="92">
        <v>4</v>
      </c>
      <c r="AS74" s="98">
        <v>0</v>
      </c>
      <c r="AT74" s="49">
        <v>15634</v>
      </c>
      <c r="AU74" s="99">
        <v>26708</v>
      </c>
      <c r="AV74" s="100">
        <v>6782</v>
      </c>
      <c r="AW74" s="101">
        <v>312</v>
      </c>
      <c r="AX74" s="50">
        <v>5710</v>
      </c>
      <c r="AY74" s="102">
        <v>2249</v>
      </c>
      <c r="AZ74" s="92">
        <v>14</v>
      </c>
      <c r="BA74" s="103">
        <v>2263</v>
      </c>
      <c r="BB74" s="54">
        <v>12279</v>
      </c>
      <c r="BC74" s="55">
        <v>6244</v>
      </c>
      <c r="BD74" s="56">
        <v>18523</v>
      </c>
      <c r="BE74" s="57">
        <v>21656</v>
      </c>
      <c r="BF74" s="58">
        <v>32730</v>
      </c>
      <c r="BG74" s="59">
        <v>0.66290557685040219</v>
      </c>
    </row>
    <row r="75" spans="1:59" ht="19.5" customHeight="1" thickTop="1" thickBot="1" x14ac:dyDescent="0.2">
      <c r="A75" s="60" t="s">
        <v>60</v>
      </c>
      <c r="B75" s="61">
        <f>SUM(B66:B74)</f>
        <v>17304</v>
      </c>
      <c r="C75" s="62">
        <f t="shared" ref="C75:AS75" si="35">SUM(C66:C74)</f>
        <v>87</v>
      </c>
      <c r="D75" s="62">
        <f t="shared" si="35"/>
        <v>2490</v>
      </c>
      <c r="E75" s="62">
        <f t="shared" si="35"/>
        <v>2607</v>
      </c>
      <c r="F75" s="63">
        <f t="shared" si="35"/>
        <v>22488</v>
      </c>
      <c r="G75" s="64">
        <f t="shared" si="35"/>
        <v>34431</v>
      </c>
      <c r="H75" s="62">
        <f t="shared" si="35"/>
        <v>41153</v>
      </c>
      <c r="I75" s="65">
        <f t="shared" si="35"/>
        <v>75584</v>
      </c>
      <c r="J75" s="64">
        <f t="shared" si="35"/>
        <v>155</v>
      </c>
      <c r="K75" s="62">
        <f t="shared" si="35"/>
        <v>1841</v>
      </c>
      <c r="L75" s="65">
        <f t="shared" si="35"/>
        <v>1996</v>
      </c>
      <c r="M75" s="67">
        <f t="shared" si="35"/>
        <v>182</v>
      </c>
      <c r="N75" s="68">
        <f t="shared" si="35"/>
        <v>7</v>
      </c>
      <c r="O75" s="68">
        <f t="shared" si="35"/>
        <v>0</v>
      </c>
      <c r="P75" s="68">
        <f t="shared" si="35"/>
        <v>29</v>
      </c>
      <c r="Q75" s="69">
        <f t="shared" si="35"/>
        <v>429</v>
      </c>
      <c r="R75" s="62">
        <f t="shared" si="35"/>
        <v>1377</v>
      </c>
      <c r="S75" s="63">
        <f t="shared" si="35"/>
        <v>1806</v>
      </c>
      <c r="T75" s="69">
        <f t="shared" si="35"/>
        <v>63668</v>
      </c>
      <c r="U75" s="62">
        <f t="shared" si="35"/>
        <v>28781</v>
      </c>
      <c r="V75" s="68">
        <f t="shared" si="35"/>
        <v>1183</v>
      </c>
      <c r="W75" s="65">
        <f t="shared" si="35"/>
        <v>7529</v>
      </c>
      <c r="X75" s="69">
        <f t="shared" si="35"/>
        <v>1622</v>
      </c>
      <c r="Y75" s="62">
        <f t="shared" si="35"/>
        <v>452</v>
      </c>
      <c r="Z75" s="62">
        <f t="shared" si="35"/>
        <v>1</v>
      </c>
      <c r="AA75" s="70">
        <f t="shared" si="35"/>
        <v>0</v>
      </c>
      <c r="AB75" s="71">
        <f t="shared" si="35"/>
        <v>2075</v>
      </c>
      <c r="AC75" s="72">
        <f t="shared" si="35"/>
        <v>5305</v>
      </c>
      <c r="AD75" s="73">
        <f t="shared" si="35"/>
        <v>2076</v>
      </c>
      <c r="AE75" s="74">
        <f t="shared" si="35"/>
        <v>149</v>
      </c>
      <c r="AF75" s="73">
        <f t="shared" si="35"/>
        <v>27956</v>
      </c>
      <c r="AG75" s="68">
        <f t="shared" si="35"/>
        <v>24425</v>
      </c>
      <c r="AH75" s="68">
        <f t="shared" si="35"/>
        <v>3435</v>
      </c>
      <c r="AI75" s="68">
        <f t="shared" si="35"/>
        <v>2075</v>
      </c>
      <c r="AJ75" s="68">
        <f t="shared" si="35"/>
        <v>0</v>
      </c>
      <c r="AK75" s="68">
        <f t="shared" si="35"/>
        <v>0</v>
      </c>
      <c r="AL75" s="74">
        <f t="shared" si="35"/>
        <v>64</v>
      </c>
      <c r="AM75" s="73">
        <f t="shared" si="35"/>
        <v>10132</v>
      </c>
      <c r="AN75" s="68">
        <f t="shared" si="35"/>
        <v>6542</v>
      </c>
      <c r="AO75" s="68">
        <f t="shared" si="35"/>
        <v>0</v>
      </c>
      <c r="AP75" s="68">
        <f t="shared" si="35"/>
        <v>0</v>
      </c>
      <c r="AQ75" s="68">
        <f t="shared" si="35"/>
        <v>2297</v>
      </c>
      <c r="AR75" s="68">
        <f t="shared" si="35"/>
        <v>83</v>
      </c>
      <c r="AS75" s="75">
        <f t="shared" si="35"/>
        <v>0</v>
      </c>
      <c r="AT75" s="66">
        <v>100782</v>
      </c>
      <c r="AU75" s="76">
        <v>216329</v>
      </c>
      <c r="AV75" s="66">
        <v>45870</v>
      </c>
      <c r="AW75" s="67">
        <v>3030</v>
      </c>
      <c r="AX75" s="77">
        <v>53898</v>
      </c>
      <c r="AY75" s="78">
        <v>20334</v>
      </c>
      <c r="AZ75" s="68">
        <v>87</v>
      </c>
      <c r="BA75" s="79">
        <v>20421</v>
      </c>
      <c r="BB75" s="80">
        <v>88329</v>
      </c>
      <c r="BC75" s="81">
        <v>41153</v>
      </c>
      <c r="BD75" s="82">
        <v>129482</v>
      </c>
      <c r="BE75" s="66">
        <v>157710</v>
      </c>
      <c r="BF75" s="76">
        <v>273257</v>
      </c>
      <c r="BG75" s="83">
        <v>0.6821720393568218</v>
      </c>
    </row>
    <row r="76" spans="1:59" ht="19.5" customHeight="1" thickTop="1" x14ac:dyDescent="0.15">
      <c r="A76" s="15" t="s">
        <v>118</v>
      </c>
      <c r="B76" s="16">
        <v>902</v>
      </c>
      <c r="C76" s="17">
        <v>4</v>
      </c>
      <c r="D76" s="17">
        <v>157</v>
      </c>
      <c r="E76" s="17">
        <v>109</v>
      </c>
      <c r="F76" s="18">
        <f t="shared" ref="F76:F81" si="36">SUM(B76:E76)</f>
        <v>1172</v>
      </c>
      <c r="G76" s="19">
        <v>2402</v>
      </c>
      <c r="H76" s="17">
        <v>1977</v>
      </c>
      <c r="I76" s="20">
        <f t="shared" ref="I76:I81" si="37">SUM(G76:H76)</f>
        <v>4379</v>
      </c>
      <c r="J76" s="19">
        <v>0</v>
      </c>
      <c r="K76" s="17">
        <v>15</v>
      </c>
      <c r="L76" s="20">
        <f t="shared" ref="L76:L81" si="38">SUM(J76:K76)</f>
        <v>15</v>
      </c>
      <c r="M76" s="21">
        <v>5</v>
      </c>
      <c r="N76" s="22">
        <v>0</v>
      </c>
      <c r="O76" s="22">
        <v>0</v>
      </c>
      <c r="P76" s="22">
        <v>0</v>
      </c>
      <c r="Q76" s="23">
        <v>11</v>
      </c>
      <c r="R76" s="17">
        <v>65</v>
      </c>
      <c r="S76" s="18">
        <f t="shared" ref="S76:S81" si="39">SUM(Q76:R76)</f>
        <v>76</v>
      </c>
      <c r="T76" s="23">
        <v>2966</v>
      </c>
      <c r="U76" s="17">
        <v>590</v>
      </c>
      <c r="V76" s="22">
        <v>0</v>
      </c>
      <c r="W76" s="20">
        <v>529</v>
      </c>
      <c r="X76" s="23">
        <v>50</v>
      </c>
      <c r="Y76" s="17">
        <v>17</v>
      </c>
      <c r="Z76" s="17">
        <v>0</v>
      </c>
      <c r="AA76" s="25">
        <v>0</v>
      </c>
      <c r="AB76" s="26">
        <f t="shared" ref="AB76:AB81" si="40">SUM(X76:AA76)</f>
        <v>67</v>
      </c>
      <c r="AC76" s="27">
        <v>19</v>
      </c>
      <c r="AD76" s="28">
        <v>1</v>
      </c>
      <c r="AE76" s="29">
        <v>0</v>
      </c>
      <c r="AF76" s="28">
        <v>1167</v>
      </c>
      <c r="AG76" s="22">
        <v>1141</v>
      </c>
      <c r="AH76" s="22">
        <v>25</v>
      </c>
      <c r="AI76" s="22">
        <v>4</v>
      </c>
      <c r="AJ76" s="22">
        <v>0</v>
      </c>
      <c r="AK76" s="22">
        <v>0</v>
      </c>
      <c r="AL76" s="29">
        <v>0</v>
      </c>
      <c r="AM76" s="28">
        <v>476</v>
      </c>
      <c r="AN76" s="22">
        <v>274</v>
      </c>
      <c r="AO76" s="22">
        <v>0</v>
      </c>
      <c r="AP76" s="22">
        <v>0</v>
      </c>
      <c r="AQ76" s="22">
        <v>2</v>
      </c>
      <c r="AR76" s="22">
        <v>0</v>
      </c>
      <c r="AS76" s="32">
        <v>0</v>
      </c>
      <c r="AT76" s="33">
        <v>5606</v>
      </c>
      <c r="AU76" s="34">
        <v>10380</v>
      </c>
      <c r="AV76" s="35">
        <v>2110</v>
      </c>
      <c r="AW76" s="21">
        <v>209</v>
      </c>
      <c r="AX76" s="50">
        <v>3092</v>
      </c>
      <c r="AY76" s="51">
        <v>1111</v>
      </c>
      <c r="AZ76" s="22">
        <v>4</v>
      </c>
      <c r="BA76" s="52">
        <v>1115</v>
      </c>
      <c r="BB76" s="40">
        <v>5494</v>
      </c>
      <c r="BC76" s="41">
        <v>1977</v>
      </c>
      <c r="BD76" s="42">
        <v>7471</v>
      </c>
      <c r="BE76" s="33">
        <v>8907</v>
      </c>
      <c r="BF76" s="85">
        <v>13681</v>
      </c>
      <c r="BG76" s="86">
        <v>0.73537679025565517</v>
      </c>
    </row>
    <row r="77" spans="1:59" ht="19.5" customHeight="1" x14ac:dyDescent="0.15">
      <c r="A77" s="15" t="s">
        <v>119</v>
      </c>
      <c r="B77" s="16">
        <v>1366</v>
      </c>
      <c r="C77" s="17">
        <v>32</v>
      </c>
      <c r="D77" s="17">
        <v>271</v>
      </c>
      <c r="E77" s="17">
        <v>98</v>
      </c>
      <c r="F77" s="18">
        <f t="shared" si="36"/>
        <v>1767</v>
      </c>
      <c r="G77" s="19">
        <v>2188</v>
      </c>
      <c r="H77" s="17">
        <v>2548</v>
      </c>
      <c r="I77" s="20">
        <f t="shared" si="37"/>
        <v>4736</v>
      </c>
      <c r="J77" s="19">
        <v>1</v>
      </c>
      <c r="K77" s="17">
        <v>85</v>
      </c>
      <c r="L77" s="20">
        <f t="shared" si="38"/>
        <v>86</v>
      </c>
      <c r="M77" s="21">
        <v>6</v>
      </c>
      <c r="N77" s="22">
        <v>1</v>
      </c>
      <c r="O77" s="22">
        <v>1</v>
      </c>
      <c r="P77" s="22">
        <v>0</v>
      </c>
      <c r="Q77" s="23">
        <v>8</v>
      </c>
      <c r="R77" s="17">
        <v>23</v>
      </c>
      <c r="S77" s="18">
        <f t="shared" si="39"/>
        <v>31</v>
      </c>
      <c r="T77" s="23">
        <v>3712</v>
      </c>
      <c r="U77" s="17">
        <v>931</v>
      </c>
      <c r="V77" s="22">
        <v>416</v>
      </c>
      <c r="W77" s="20">
        <v>597</v>
      </c>
      <c r="X77" s="23">
        <v>51</v>
      </c>
      <c r="Y77" s="17">
        <v>28</v>
      </c>
      <c r="Z77" s="17">
        <v>0</v>
      </c>
      <c r="AA77" s="25">
        <v>0</v>
      </c>
      <c r="AB77" s="26">
        <f t="shared" si="40"/>
        <v>79</v>
      </c>
      <c r="AC77" s="27">
        <v>75</v>
      </c>
      <c r="AD77" s="28">
        <v>14</v>
      </c>
      <c r="AE77" s="29">
        <v>7</v>
      </c>
      <c r="AF77" s="28">
        <v>1480</v>
      </c>
      <c r="AG77" s="22">
        <v>1380</v>
      </c>
      <c r="AH77" s="22">
        <v>99</v>
      </c>
      <c r="AI77" s="22">
        <v>43</v>
      </c>
      <c r="AJ77" s="22">
        <v>0</v>
      </c>
      <c r="AK77" s="22">
        <v>0</v>
      </c>
      <c r="AL77" s="29">
        <v>0</v>
      </c>
      <c r="AM77" s="28">
        <v>712</v>
      </c>
      <c r="AN77" s="22">
        <v>395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4">
        <v>6626</v>
      </c>
      <c r="AU77" s="48">
        <v>12736</v>
      </c>
      <c r="AV77" s="49">
        <v>2769</v>
      </c>
      <c r="AW77" s="21">
        <v>140</v>
      </c>
      <c r="AX77" s="50">
        <v>5329</v>
      </c>
      <c r="AY77" s="51">
        <v>1506</v>
      </c>
      <c r="AZ77" s="22">
        <v>32</v>
      </c>
      <c r="BA77" s="52">
        <v>1538</v>
      </c>
      <c r="BB77" s="40">
        <v>7517</v>
      </c>
      <c r="BC77" s="41">
        <v>2548</v>
      </c>
      <c r="BD77" s="42">
        <v>10065</v>
      </c>
      <c r="BE77" s="33">
        <v>12095</v>
      </c>
      <c r="BF77" s="53">
        <v>18205</v>
      </c>
      <c r="BG77" s="43">
        <v>0.74684550422255336</v>
      </c>
    </row>
    <row r="78" spans="1:59" ht="19.5" customHeight="1" x14ac:dyDescent="0.15">
      <c r="A78" s="15" t="s">
        <v>120</v>
      </c>
      <c r="B78" s="16">
        <v>3339</v>
      </c>
      <c r="C78" s="17">
        <v>14</v>
      </c>
      <c r="D78" s="17">
        <v>439</v>
      </c>
      <c r="E78" s="17">
        <v>368</v>
      </c>
      <c r="F78" s="18">
        <f t="shared" si="36"/>
        <v>4160</v>
      </c>
      <c r="G78" s="19">
        <v>5897</v>
      </c>
      <c r="H78" s="17">
        <v>5923</v>
      </c>
      <c r="I78" s="20">
        <f t="shared" si="37"/>
        <v>11820</v>
      </c>
      <c r="J78" s="19">
        <v>17</v>
      </c>
      <c r="K78" s="17">
        <v>99</v>
      </c>
      <c r="L78" s="20">
        <f t="shared" si="38"/>
        <v>116</v>
      </c>
      <c r="M78" s="21">
        <v>20</v>
      </c>
      <c r="N78" s="22">
        <v>0</v>
      </c>
      <c r="O78" s="22">
        <v>0</v>
      </c>
      <c r="P78" s="22">
        <v>5</v>
      </c>
      <c r="Q78" s="23">
        <v>41</v>
      </c>
      <c r="R78" s="17">
        <v>47</v>
      </c>
      <c r="S78" s="18">
        <f t="shared" si="39"/>
        <v>88</v>
      </c>
      <c r="T78" s="23">
        <v>9050</v>
      </c>
      <c r="U78" s="17">
        <v>2697</v>
      </c>
      <c r="V78" s="22">
        <v>1016</v>
      </c>
      <c r="W78" s="20">
        <v>1352</v>
      </c>
      <c r="X78" s="23">
        <v>285</v>
      </c>
      <c r="Y78" s="17">
        <v>73</v>
      </c>
      <c r="Z78" s="17">
        <v>0</v>
      </c>
      <c r="AA78" s="25">
        <v>0</v>
      </c>
      <c r="AB78" s="26">
        <f t="shared" si="40"/>
        <v>358</v>
      </c>
      <c r="AC78" s="27">
        <v>137</v>
      </c>
      <c r="AD78" s="28">
        <v>16</v>
      </c>
      <c r="AE78" s="29">
        <v>0</v>
      </c>
      <c r="AF78" s="28">
        <v>3112</v>
      </c>
      <c r="AG78" s="22">
        <v>3088</v>
      </c>
      <c r="AH78" s="22">
        <v>21</v>
      </c>
      <c r="AI78" s="22">
        <v>7</v>
      </c>
      <c r="AJ78" s="22">
        <v>0</v>
      </c>
      <c r="AK78" s="22">
        <v>0</v>
      </c>
      <c r="AL78" s="29">
        <v>0</v>
      </c>
      <c r="AM78" s="28">
        <v>1216</v>
      </c>
      <c r="AN78" s="22">
        <v>665</v>
      </c>
      <c r="AO78" s="22">
        <v>0</v>
      </c>
      <c r="AP78" s="22">
        <v>0</v>
      </c>
      <c r="AQ78" s="22">
        <v>16</v>
      </c>
      <c r="AR78" s="22">
        <v>6</v>
      </c>
      <c r="AS78" s="32">
        <v>0</v>
      </c>
      <c r="AT78" s="44">
        <v>16152</v>
      </c>
      <c r="AU78" s="48">
        <v>30151</v>
      </c>
      <c r="AV78" s="49">
        <v>6424</v>
      </c>
      <c r="AW78" s="21">
        <v>194</v>
      </c>
      <c r="AX78" s="50">
        <v>11835</v>
      </c>
      <c r="AY78" s="51">
        <v>3533</v>
      </c>
      <c r="AZ78" s="22">
        <v>14</v>
      </c>
      <c r="BA78" s="52">
        <v>3547</v>
      </c>
      <c r="BB78" s="40">
        <v>17732</v>
      </c>
      <c r="BC78" s="41">
        <v>5923</v>
      </c>
      <c r="BD78" s="42">
        <v>23655</v>
      </c>
      <c r="BE78" s="33">
        <v>28181</v>
      </c>
      <c r="BF78" s="53">
        <v>42180</v>
      </c>
      <c r="BG78" s="43">
        <v>0.74960896216444728</v>
      </c>
    </row>
    <row r="79" spans="1:59" ht="19.5" customHeight="1" x14ac:dyDescent="0.15">
      <c r="A79" s="15" t="s">
        <v>121</v>
      </c>
      <c r="B79" s="16">
        <v>2906</v>
      </c>
      <c r="C79" s="17">
        <v>9</v>
      </c>
      <c r="D79" s="17">
        <v>399</v>
      </c>
      <c r="E79" s="17">
        <v>225</v>
      </c>
      <c r="F79" s="18">
        <f t="shared" si="36"/>
        <v>3539</v>
      </c>
      <c r="G79" s="19">
        <v>4537</v>
      </c>
      <c r="H79" s="17">
        <v>3082</v>
      </c>
      <c r="I79" s="20">
        <f t="shared" si="37"/>
        <v>7619</v>
      </c>
      <c r="J79" s="19">
        <v>3</v>
      </c>
      <c r="K79" s="17">
        <v>74</v>
      </c>
      <c r="L79" s="20">
        <f t="shared" si="38"/>
        <v>77</v>
      </c>
      <c r="M79" s="21">
        <v>14</v>
      </c>
      <c r="N79" s="22">
        <v>0</v>
      </c>
      <c r="O79" s="22">
        <v>0</v>
      </c>
      <c r="P79" s="22">
        <v>7</v>
      </c>
      <c r="Q79" s="23">
        <v>38</v>
      </c>
      <c r="R79" s="17">
        <v>36</v>
      </c>
      <c r="S79" s="18">
        <f t="shared" si="39"/>
        <v>74</v>
      </c>
      <c r="T79" s="23">
        <v>8085</v>
      </c>
      <c r="U79" s="17">
        <v>1814</v>
      </c>
      <c r="V79" s="22">
        <v>0</v>
      </c>
      <c r="W79" s="20">
        <v>1266</v>
      </c>
      <c r="X79" s="23">
        <v>225</v>
      </c>
      <c r="Y79" s="17">
        <v>45</v>
      </c>
      <c r="Z79" s="17">
        <v>0</v>
      </c>
      <c r="AA79" s="25">
        <v>0</v>
      </c>
      <c r="AB79" s="26">
        <f t="shared" si="40"/>
        <v>270</v>
      </c>
      <c r="AC79" s="27">
        <v>69</v>
      </c>
      <c r="AD79" s="28">
        <v>165</v>
      </c>
      <c r="AE79" s="29">
        <v>2</v>
      </c>
      <c r="AF79" s="28">
        <v>2724</v>
      </c>
      <c r="AG79" s="22">
        <v>2186</v>
      </c>
      <c r="AH79" s="22">
        <v>534</v>
      </c>
      <c r="AI79" s="22">
        <v>291</v>
      </c>
      <c r="AJ79" s="22">
        <v>0</v>
      </c>
      <c r="AK79" s="22">
        <v>0</v>
      </c>
      <c r="AL79" s="29">
        <v>0</v>
      </c>
      <c r="AM79" s="28">
        <v>791</v>
      </c>
      <c r="AN79" s="22">
        <v>491</v>
      </c>
      <c r="AO79" s="22">
        <v>0</v>
      </c>
      <c r="AP79" s="22">
        <v>0</v>
      </c>
      <c r="AQ79" s="22">
        <v>7</v>
      </c>
      <c r="AR79" s="22">
        <v>1</v>
      </c>
      <c r="AS79" s="32">
        <v>0</v>
      </c>
      <c r="AT79" s="44">
        <v>11285</v>
      </c>
      <c r="AU79" s="48">
        <v>23473</v>
      </c>
      <c r="AV79" s="49">
        <v>3404</v>
      </c>
      <c r="AW79" s="21">
        <v>7</v>
      </c>
      <c r="AX79" s="50">
        <v>9719</v>
      </c>
      <c r="AY79" s="51">
        <v>2913</v>
      </c>
      <c r="AZ79" s="22">
        <v>9</v>
      </c>
      <c r="BA79" s="52">
        <v>2922</v>
      </c>
      <c r="BB79" s="40">
        <v>14256</v>
      </c>
      <c r="BC79" s="41">
        <v>3082</v>
      </c>
      <c r="BD79" s="42">
        <v>17338</v>
      </c>
      <c r="BE79" s="33">
        <v>21011</v>
      </c>
      <c r="BF79" s="53">
        <v>33199</v>
      </c>
      <c r="BG79" s="43">
        <v>0.82224016610912443</v>
      </c>
    </row>
    <row r="80" spans="1:59" ht="19.5" customHeight="1" x14ac:dyDescent="0.15">
      <c r="A80" s="15" t="s">
        <v>122</v>
      </c>
      <c r="B80" s="16">
        <v>1338</v>
      </c>
      <c r="C80" s="17">
        <v>2</v>
      </c>
      <c r="D80" s="17">
        <v>152</v>
      </c>
      <c r="E80" s="17">
        <v>142</v>
      </c>
      <c r="F80" s="18">
        <f t="shared" si="36"/>
        <v>1634</v>
      </c>
      <c r="G80" s="19">
        <v>3974</v>
      </c>
      <c r="H80" s="17">
        <v>3536</v>
      </c>
      <c r="I80" s="20">
        <f t="shared" si="37"/>
        <v>7510</v>
      </c>
      <c r="J80" s="19">
        <v>4</v>
      </c>
      <c r="K80" s="17">
        <v>35</v>
      </c>
      <c r="L80" s="20">
        <f t="shared" si="38"/>
        <v>39</v>
      </c>
      <c r="M80" s="21">
        <v>8</v>
      </c>
      <c r="N80" s="22">
        <v>1</v>
      </c>
      <c r="O80" s="22">
        <v>0</v>
      </c>
      <c r="P80" s="22">
        <v>1</v>
      </c>
      <c r="Q80" s="23">
        <v>23</v>
      </c>
      <c r="R80" s="17">
        <v>29</v>
      </c>
      <c r="S80" s="18">
        <f t="shared" si="39"/>
        <v>52</v>
      </c>
      <c r="T80" s="23">
        <v>3616</v>
      </c>
      <c r="U80" s="17">
        <v>895</v>
      </c>
      <c r="V80" s="22">
        <v>0</v>
      </c>
      <c r="W80" s="20">
        <v>631</v>
      </c>
      <c r="X80" s="23">
        <v>71</v>
      </c>
      <c r="Y80" s="17">
        <v>29</v>
      </c>
      <c r="Z80" s="17">
        <v>0</v>
      </c>
      <c r="AA80" s="25">
        <v>0</v>
      </c>
      <c r="AB80" s="26">
        <f t="shared" si="40"/>
        <v>100</v>
      </c>
      <c r="AC80" s="27">
        <v>1</v>
      </c>
      <c r="AD80" s="28">
        <v>11</v>
      </c>
      <c r="AE80" s="29">
        <v>1</v>
      </c>
      <c r="AF80" s="28">
        <v>1234</v>
      </c>
      <c r="AG80" s="22">
        <v>1094</v>
      </c>
      <c r="AH80" s="22">
        <v>133</v>
      </c>
      <c r="AI80" s="22">
        <v>67</v>
      </c>
      <c r="AJ80" s="22">
        <v>0</v>
      </c>
      <c r="AK80" s="22">
        <v>0</v>
      </c>
      <c r="AL80" s="29">
        <v>0</v>
      </c>
      <c r="AM80" s="28">
        <v>488</v>
      </c>
      <c r="AN80" s="22">
        <v>282</v>
      </c>
      <c r="AO80" s="22">
        <v>0</v>
      </c>
      <c r="AP80" s="22">
        <v>0</v>
      </c>
      <c r="AQ80" s="22">
        <v>1</v>
      </c>
      <c r="AR80" s="22">
        <v>0</v>
      </c>
      <c r="AS80" s="32">
        <v>0</v>
      </c>
      <c r="AT80" s="44">
        <v>9222</v>
      </c>
      <c r="AU80" s="48">
        <v>14726</v>
      </c>
      <c r="AV80" s="49">
        <v>3723</v>
      </c>
      <c r="AW80" s="21">
        <v>0</v>
      </c>
      <c r="AX80" s="50">
        <v>3686</v>
      </c>
      <c r="AY80" s="51">
        <v>1338</v>
      </c>
      <c r="AZ80" s="22">
        <v>2</v>
      </c>
      <c r="BA80" s="52">
        <v>1340</v>
      </c>
      <c r="BB80" s="40">
        <v>7660</v>
      </c>
      <c r="BC80" s="41">
        <v>3536</v>
      </c>
      <c r="BD80" s="42">
        <v>11196</v>
      </c>
      <c r="BE80" s="33">
        <v>12908</v>
      </c>
      <c r="BF80" s="53">
        <v>18412</v>
      </c>
      <c r="BG80" s="43">
        <v>0.68417291889960696</v>
      </c>
    </row>
    <row r="81" spans="1:59" ht="19.5" customHeight="1" thickBot="1" x14ac:dyDescent="0.2">
      <c r="A81" s="87" t="s">
        <v>123</v>
      </c>
      <c r="B81" s="45">
        <v>2277</v>
      </c>
      <c r="C81" s="46">
        <v>29</v>
      </c>
      <c r="D81" s="46">
        <v>275</v>
      </c>
      <c r="E81" s="46">
        <v>169</v>
      </c>
      <c r="F81" s="88">
        <f t="shared" si="36"/>
        <v>2750</v>
      </c>
      <c r="G81" s="89">
        <v>3454</v>
      </c>
      <c r="H81" s="46">
        <v>3435</v>
      </c>
      <c r="I81" s="90">
        <f t="shared" si="37"/>
        <v>6889</v>
      </c>
      <c r="J81" s="89">
        <v>7</v>
      </c>
      <c r="K81" s="46">
        <v>48</v>
      </c>
      <c r="L81" s="90">
        <f t="shared" si="38"/>
        <v>55</v>
      </c>
      <c r="M81" s="91">
        <v>12</v>
      </c>
      <c r="N81" s="92">
        <v>0</v>
      </c>
      <c r="O81" s="92">
        <v>0</v>
      </c>
      <c r="P81" s="92">
        <v>1</v>
      </c>
      <c r="Q81" s="93">
        <v>11</v>
      </c>
      <c r="R81" s="46">
        <v>85</v>
      </c>
      <c r="S81" s="88">
        <f t="shared" si="39"/>
        <v>96</v>
      </c>
      <c r="T81" s="93">
        <v>6020</v>
      </c>
      <c r="U81" s="46">
        <v>1304</v>
      </c>
      <c r="V81" s="92">
        <v>409</v>
      </c>
      <c r="W81" s="90">
        <v>954</v>
      </c>
      <c r="X81" s="93">
        <v>159</v>
      </c>
      <c r="Y81" s="46">
        <v>40</v>
      </c>
      <c r="Z81" s="46">
        <v>0</v>
      </c>
      <c r="AA81" s="94">
        <v>0</v>
      </c>
      <c r="AB81" s="47">
        <f t="shared" si="40"/>
        <v>199</v>
      </c>
      <c r="AC81" s="95">
        <v>368</v>
      </c>
      <c r="AD81" s="96">
        <v>103</v>
      </c>
      <c r="AE81" s="97">
        <v>1</v>
      </c>
      <c r="AF81" s="96">
        <v>2097</v>
      </c>
      <c r="AG81" s="92">
        <v>1924</v>
      </c>
      <c r="AH81" s="92">
        <v>170</v>
      </c>
      <c r="AI81" s="92">
        <v>86</v>
      </c>
      <c r="AJ81" s="92">
        <v>0</v>
      </c>
      <c r="AK81" s="92">
        <v>0</v>
      </c>
      <c r="AL81" s="97">
        <v>2</v>
      </c>
      <c r="AM81" s="96">
        <v>689</v>
      </c>
      <c r="AN81" s="92">
        <v>487</v>
      </c>
      <c r="AO81" s="92">
        <v>0</v>
      </c>
      <c r="AP81" s="92">
        <v>0</v>
      </c>
      <c r="AQ81" s="92">
        <v>0</v>
      </c>
      <c r="AR81" s="92">
        <v>0</v>
      </c>
      <c r="AS81" s="98">
        <v>0</v>
      </c>
      <c r="AT81" s="49">
        <v>9723</v>
      </c>
      <c r="AU81" s="48">
        <v>19296</v>
      </c>
      <c r="AV81" s="100">
        <v>3693</v>
      </c>
      <c r="AW81" s="101">
        <v>351</v>
      </c>
      <c r="AX81" s="50">
        <v>8449</v>
      </c>
      <c r="AY81" s="102">
        <v>2628</v>
      </c>
      <c r="AZ81" s="92">
        <v>29</v>
      </c>
      <c r="BA81" s="103">
        <v>2657</v>
      </c>
      <c r="BB81" s="54">
        <v>11903</v>
      </c>
      <c r="BC81" s="55">
        <v>3435</v>
      </c>
      <c r="BD81" s="56">
        <v>15338</v>
      </c>
      <c r="BE81" s="57">
        <v>18523</v>
      </c>
      <c r="BF81" s="58">
        <v>28096</v>
      </c>
      <c r="BG81" s="59">
        <v>0.7760464206545834</v>
      </c>
    </row>
    <row r="82" spans="1:59" ht="19.5" customHeight="1" thickTop="1" thickBot="1" x14ac:dyDescent="0.2">
      <c r="A82" s="60" t="s">
        <v>60</v>
      </c>
      <c r="B82" s="61">
        <f>SUM(B76:B81)</f>
        <v>12128</v>
      </c>
      <c r="C82" s="62">
        <f t="shared" ref="C82:AS82" si="41">SUM(C76:C81)</f>
        <v>90</v>
      </c>
      <c r="D82" s="62">
        <f t="shared" si="41"/>
        <v>1693</v>
      </c>
      <c r="E82" s="62">
        <f t="shared" si="41"/>
        <v>1111</v>
      </c>
      <c r="F82" s="63">
        <f t="shared" si="41"/>
        <v>15022</v>
      </c>
      <c r="G82" s="64">
        <f t="shared" si="41"/>
        <v>22452</v>
      </c>
      <c r="H82" s="62">
        <f t="shared" si="41"/>
        <v>20501</v>
      </c>
      <c r="I82" s="65">
        <f t="shared" si="41"/>
        <v>42953</v>
      </c>
      <c r="J82" s="64">
        <f t="shared" si="41"/>
        <v>32</v>
      </c>
      <c r="K82" s="62">
        <f t="shared" si="41"/>
        <v>356</v>
      </c>
      <c r="L82" s="65">
        <f t="shared" si="41"/>
        <v>388</v>
      </c>
      <c r="M82" s="67">
        <f t="shared" si="41"/>
        <v>65</v>
      </c>
      <c r="N82" s="68">
        <f t="shared" si="41"/>
        <v>2</v>
      </c>
      <c r="O82" s="68">
        <f t="shared" si="41"/>
        <v>1</v>
      </c>
      <c r="P82" s="68">
        <f t="shared" si="41"/>
        <v>14</v>
      </c>
      <c r="Q82" s="69">
        <f t="shared" si="41"/>
        <v>132</v>
      </c>
      <c r="R82" s="62">
        <f t="shared" si="41"/>
        <v>285</v>
      </c>
      <c r="S82" s="63">
        <f t="shared" si="41"/>
        <v>417</v>
      </c>
      <c r="T82" s="69">
        <f t="shared" si="41"/>
        <v>33449</v>
      </c>
      <c r="U82" s="62">
        <f t="shared" si="41"/>
        <v>8231</v>
      </c>
      <c r="V82" s="68">
        <f t="shared" si="41"/>
        <v>1841</v>
      </c>
      <c r="W82" s="65">
        <f t="shared" si="41"/>
        <v>5329</v>
      </c>
      <c r="X82" s="69">
        <f t="shared" si="41"/>
        <v>841</v>
      </c>
      <c r="Y82" s="62">
        <f t="shared" si="41"/>
        <v>232</v>
      </c>
      <c r="Z82" s="62">
        <f t="shared" si="41"/>
        <v>0</v>
      </c>
      <c r="AA82" s="70">
        <f t="shared" si="41"/>
        <v>0</v>
      </c>
      <c r="AB82" s="71">
        <f t="shared" si="41"/>
        <v>1073</v>
      </c>
      <c r="AC82" s="72">
        <f t="shared" si="41"/>
        <v>669</v>
      </c>
      <c r="AD82" s="73">
        <f t="shared" si="41"/>
        <v>310</v>
      </c>
      <c r="AE82" s="74">
        <f t="shared" si="41"/>
        <v>11</v>
      </c>
      <c r="AF82" s="73">
        <f t="shared" si="41"/>
        <v>11814</v>
      </c>
      <c r="AG82" s="68">
        <f t="shared" si="41"/>
        <v>10813</v>
      </c>
      <c r="AH82" s="68">
        <f t="shared" si="41"/>
        <v>982</v>
      </c>
      <c r="AI82" s="68">
        <f t="shared" si="41"/>
        <v>498</v>
      </c>
      <c r="AJ82" s="68">
        <f t="shared" si="41"/>
        <v>0</v>
      </c>
      <c r="AK82" s="68">
        <f t="shared" si="41"/>
        <v>0</v>
      </c>
      <c r="AL82" s="74">
        <f t="shared" si="41"/>
        <v>2</v>
      </c>
      <c r="AM82" s="73">
        <f t="shared" si="41"/>
        <v>4372</v>
      </c>
      <c r="AN82" s="68">
        <f t="shared" si="41"/>
        <v>2594</v>
      </c>
      <c r="AO82" s="68">
        <f t="shared" si="41"/>
        <v>0</v>
      </c>
      <c r="AP82" s="68">
        <f t="shared" si="41"/>
        <v>0</v>
      </c>
      <c r="AQ82" s="68">
        <f t="shared" si="41"/>
        <v>26</v>
      </c>
      <c r="AR82" s="68">
        <f t="shared" si="41"/>
        <v>7</v>
      </c>
      <c r="AS82" s="75">
        <f t="shared" si="41"/>
        <v>0</v>
      </c>
      <c r="AT82" s="66">
        <v>58614</v>
      </c>
      <c r="AU82" s="76">
        <v>110762</v>
      </c>
      <c r="AV82" s="66">
        <v>22123</v>
      </c>
      <c r="AW82" s="67">
        <v>901</v>
      </c>
      <c r="AX82" s="77">
        <v>42110</v>
      </c>
      <c r="AY82" s="78">
        <v>13029</v>
      </c>
      <c r="AZ82" s="68">
        <v>90</v>
      </c>
      <c r="BA82" s="79">
        <v>13119</v>
      </c>
      <c r="BB82" s="80">
        <v>64562</v>
      </c>
      <c r="BC82" s="81">
        <v>20501</v>
      </c>
      <c r="BD82" s="82">
        <v>85063</v>
      </c>
      <c r="BE82" s="66">
        <v>101625</v>
      </c>
      <c r="BF82" s="76">
        <v>153773</v>
      </c>
      <c r="BG82" s="83">
        <v>0.75899039535403168</v>
      </c>
    </row>
    <row r="83" spans="1:59" ht="19.5" customHeight="1" thickTop="1" x14ac:dyDescent="0.15">
      <c r="A83" s="15" t="s">
        <v>124</v>
      </c>
      <c r="B83" s="16">
        <v>1096</v>
      </c>
      <c r="C83" s="17">
        <v>7</v>
      </c>
      <c r="D83" s="17">
        <v>204</v>
      </c>
      <c r="E83" s="17">
        <v>168</v>
      </c>
      <c r="F83" s="18">
        <f t="shared" ref="F83:F86" si="42">SUM(B83:E83)</f>
        <v>1475</v>
      </c>
      <c r="G83" s="19">
        <v>2828</v>
      </c>
      <c r="H83" s="17">
        <v>2955</v>
      </c>
      <c r="I83" s="20">
        <f t="shared" ref="I83:I86" si="43">SUM(G83:H83)</f>
        <v>5783</v>
      </c>
      <c r="J83" s="19">
        <v>3</v>
      </c>
      <c r="K83" s="17">
        <v>44</v>
      </c>
      <c r="L83" s="20">
        <f t="shared" ref="L83:L86" si="44">SUM(J83:K83)</f>
        <v>47</v>
      </c>
      <c r="M83" s="21">
        <v>8</v>
      </c>
      <c r="N83" s="22">
        <v>0</v>
      </c>
      <c r="O83" s="22">
        <v>0</v>
      </c>
      <c r="P83" s="22">
        <v>1</v>
      </c>
      <c r="Q83" s="23">
        <v>21</v>
      </c>
      <c r="R83" s="17">
        <v>34</v>
      </c>
      <c r="S83" s="18">
        <f t="shared" ref="S83:S86" si="45">SUM(Q83:R83)</f>
        <v>55</v>
      </c>
      <c r="T83" s="23">
        <v>3269</v>
      </c>
      <c r="U83" s="17">
        <v>602</v>
      </c>
      <c r="V83" s="22">
        <v>0</v>
      </c>
      <c r="W83" s="20">
        <v>621</v>
      </c>
      <c r="X83" s="23">
        <v>119</v>
      </c>
      <c r="Y83" s="17">
        <v>38</v>
      </c>
      <c r="Z83" s="17">
        <v>0</v>
      </c>
      <c r="AA83" s="25">
        <v>0</v>
      </c>
      <c r="AB83" s="26">
        <f t="shared" ref="AB83:AB86" si="46">SUM(X83:AA83)</f>
        <v>157</v>
      </c>
      <c r="AC83" s="27">
        <v>3</v>
      </c>
      <c r="AD83" s="28">
        <v>8</v>
      </c>
      <c r="AE83" s="29">
        <v>3</v>
      </c>
      <c r="AF83" s="28">
        <v>1303</v>
      </c>
      <c r="AG83" s="22">
        <v>1293</v>
      </c>
      <c r="AH83" s="22">
        <v>10</v>
      </c>
      <c r="AI83" s="22">
        <v>5</v>
      </c>
      <c r="AJ83" s="22">
        <v>0</v>
      </c>
      <c r="AK83" s="22">
        <v>0</v>
      </c>
      <c r="AL83" s="29">
        <v>0</v>
      </c>
      <c r="AM83" s="28">
        <v>544</v>
      </c>
      <c r="AN83" s="22">
        <v>153</v>
      </c>
      <c r="AO83" s="22">
        <v>0</v>
      </c>
      <c r="AP83" s="22">
        <v>0</v>
      </c>
      <c r="AQ83" s="22">
        <v>0</v>
      </c>
      <c r="AR83" s="22">
        <v>0</v>
      </c>
      <c r="AS83" s="32">
        <v>0</v>
      </c>
      <c r="AT83" s="33">
        <v>7376</v>
      </c>
      <c r="AU83" s="34">
        <v>12718</v>
      </c>
      <c r="AV83" s="35">
        <v>3182</v>
      </c>
      <c r="AW83" s="21">
        <v>1</v>
      </c>
      <c r="AX83" s="50">
        <v>4738</v>
      </c>
      <c r="AY83" s="51">
        <v>1097</v>
      </c>
      <c r="AZ83" s="22">
        <v>7</v>
      </c>
      <c r="BA83" s="52">
        <v>1104</v>
      </c>
      <c r="BB83" s="40">
        <v>7566</v>
      </c>
      <c r="BC83" s="41">
        <v>2955</v>
      </c>
      <c r="BD83" s="42">
        <v>10521</v>
      </c>
      <c r="BE83" s="33">
        <v>12115</v>
      </c>
      <c r="BF83" s="85">
        <v>17457</v>
      </c>
      <c r="BG83" s="86">
        <v>0.71913316224693469</v>
      </c>
    </row>
    <row r="84" spans="1:59" ht="19.5" customHeight="1" x14ac:dyDescent="0.15">
      <c r="A84" s="15" t="s">
        <v>125</v>
      </c>
      <c r="B84" s="16">
        <v>1670</v>
      </c>
      <c r="C84" s="17">
        <v>3</v>
      </c>
      <c r="D84" s="17">
        <v>308</v>
      </c>
      <c r="E84" s="17">
        <v>181</v>
      </c>
      <c r="F84" s="18">
        <f t="shared" si="42"/>
        <v>2162</v>
      </c>
      <c r="G84" s="19">
        <v>3770</v>
      </c>
      <c r="H84" s="17">
        <v>2771</v>
      </c>
      <c r="I84" s="20">
        <f t="shared" si="43"/>
        <v>6541</v>
      </c>
      <c r="J84" s="19">
        <v>11</v>
      </c>
      <c r="K84" s="17">
        <v>61</v>
      </c>
      <c r="L84" s="20">
        <f t="shared" si="44"/>
        <v>72</v>
      </c>
      <c r="M84" s="21">
        <v>13</v>
      </c>
      <c r="N84" s="22">
        <v>0</v>
      </c>
      <c r="O84" s="22">
        <v>0</v>
      </c>
      <c r="P84" s="22">
        <v>1</v>
      </c>
      <c r="Q84" s="23">
        <v>18</v>
      </c>
      <c r="R84" s="17">
        <v>37</v>
      </c>
      <c r="S84" s="18">
        <f t="shared" si="45"/>
        <v>55</v>
      </c>
      <c r="T84" s="23">
        <v>4342</v>
      </c>
      <c r="U84" s="17">
        <v>1633</v>
      </c>
      <c r="V84" s="22">
        <v>746</v>
      </c>
      <c r="W84" s="20">
        <v>697</v>
      </c>
      <c r="X84" s="23">
        <v>110</v>
      </c>
      <c r="Y84" s="17">
        <v>30</v>
      </c>
      <c r="Z84" s="17">
        <v>0</v>
      </c>
      <c r="AA84" s="25">
        <v>0</v>
      </c>
      <c r="AB84" s="26">
        <f t="shared" si="46"/>
        <v>140</v>
      </c>
      <c r="AC84" s="27">
        <v>86</v>
      </c>
      <c r="AD84" s="28">
        <v>7</v>
      </c>
      <c r="AE84" s="29">
        <v>1</v>
      </c>
      <c r="AF84" s="28">
        <v>1788</v>
      </c>
      <c r="AG84" s="22">
        <v>1741</v>
      </c>
      <c r="AH84" s="22">
        <v>25</v>
      </c>
      <c r="AI84" s="22">
        <v>5</v>
      </c>
      <c r="AJ84" s="22">
        <v>0</v>
      </c>
      <c r="AK84" s="22">
        <v>0</v>
      </c>
      <c r="AL84" s="29">
        <v>1</v>
      </c>
      <c r="AM84" s="28">
        <v>969</v>
      </c>
      <c r="AN84" s="22">
        <v>492</v>
      </c>
      <c r="AO84" s="22">
        <v>0</v>
      </c>
      <c r="AP84" s="22">
        <v>0</v>
      </c>
      <c r="AQ84" s="22">
        <v>73</v>
      </c>
      <c r="AR84" s="22">
        <v>44</v>
      </c>
      <c r="AS84" s="32">
        <v>0</v>
      </c>
      <c r="AT84" s="44">
        <v>8823</v>
      </c>
      <c r="AU84" s="48">
        <v>16328</v>
      </c>
      <c r="AV84" s="49">
        <v>3029</v>
      </c>
      <c r="AW84" s="21">
        <v>64</v>
      </c>
      <c r="AX84" s="50">
        <v>6180</v>
      </c>
      <c r="AY84" s="51">
        <v>1734</v>
      </c>
      <c r="AZ84" s="22">
        <v>3</v>
      </c>
      <c r="BA84" s="52">
        <v>1737</v>
      </c>
      <c r="BB84" s="40">
        <v>9950</v>
      </c>
      <c r="BC84" s="41">
        <v>2771</v>
      </c>
      <c r="BD84" s="42">
        <v>12721</v>
      </c>
      <c r="BE84" s="33">
        <v>15067</v>
      </c>
      <c r="BF84" s="53">
        <v>22572</v>
      </c>
      <c r="BG84" s="43">
        <v>0.7821712129549564</v>
      </c>
    </row>
    <row r="85" spans="1:59" ht="19.5" customHeight="1" x14ac:dyDescent="0.15">
      <c r="A85" s="105" t="s">
        <v>126</v>
      </c>
      <c r="B85" s="106">
        <v>1990</v>
      </c>
      <c r="C85" s="107">
        <v>3</v>
      </c>
      <c r="D85" s="107">
        <v>414</v>
      </c>
      <c r="E85" s="107">
        <v>180</v>
      </c>
      <c r="F85" s="108">
        <f t="shared" si="42"/>
        <v>2587</v>
      </c>
      <c r="G85" s="109">
        <v>8890</v>
      </c>
      <c r="H85" s="107">
        <v>2813</v>
      </c>
      <c r="I85" s="110">
        <f t="shared" si="43"/>
        <v>11703</v>
      </c>
      <c r="J85" s="109">
        <v>0</v>
      </c>
      <c r="K85" s="107">
        <v>63</v>
      </c>
      <c r="L85" s="110">
        <f t="shared" si="44"/>
        <v>63</v>
      </c>
      <c r="M85" s="112">
        <v>7</v>
      </c>
      <c r="N85" s="113">
        <v>1</v>
      </c>
      <c r="O85" s="113">
        <v>0</v>
      </c>
      <c r="P85" s="113">
        <v>2</v>
      </c>
      <c r="Q85" s="114">
        <v>42</v>
      </c>
      <c r="R85" s="107">
        <v>30</v>
      </c>
      <c r="S85" s="108">
        <f t="shared" si="45"/>
        <v>72</v>
      </c>
      <c r="T85" s="114">
        <v>5498</v>
      </c>
      <c r="U85" s="107">
        <v>928</v>
      </c>
      <c r="V85" s="113">
        <v>0</v>
      </c>
      <c r="W85" s="110">
        <v>1052</v>
      </c>
      <c r="X85" s="114">
        <v>164</v>
      </c>
      <c r="Y85" s="107">
        <v>47</v>
      </c>
      <c r="Z85" s="107">
        <v>0</v>
      </c>
      <c r="AA85" s="115">
        <v>0</v>
      </c>
      <c r="AB85" s="116">
        <f t="shared" si="46"/>
        <v>211</v>
      </c>
      <c r="AC85" s="117">
        <v>34</v>
      </c>
      <c r="AD85" s="118">
        <v>37</v>
      </c>
      <c r="AE85" s="119">
        <v>5</v>
      </c>
      <c r="AF85" s="118">
        <v>2090</v>
      </c>
      <c r="AG85" s="113">
        <v>1945</v>
      </c>
      <c r="AH85" s="113">
        <v>132</v>
      </c>
      <c r="AI85" s="113">
        <v>54</v>
      </c>
      <c r="AJ85" s="113">
        <v>0</v>
      </c>
      <c r="AK85" s="113">
        <v>0</v>
      </c>
      <c r="AL85" s="119">
        <v>0</v>
      </c>
      <c r="AM85" s="118">
        <v>723</v>
      </c>
      <c r="AN85" s="113">
        <v>336</v>
      </c>
      <c r="AO85" s="113">
        <v>0</v>
      </c>
      <c r="AP85" s="113">
        <v>0</v>
      </c>
      <c r="AQ85" s="113">
        <v>4</v>
      </c>
      <c r="AR85" s="113">
        <v>0</v>
      </c>
      <c r="AS85" s="120">
        <v>0</v>
      </c>
      <c r="AT85" s="111">
        <v>14392</v>
      </c>
      <c r="AU85" s="99">
        <v>23066</v>
      </c>
      <c r="AV85" s="100">
        <v>3066</v>
      </c>
      <c r="AW85" s="112">
        <v>4</v>
      </c>
      <c r="AX85" s="50">
        <v>5531</v>
      </c>
      <c r="AY85" s="124">
        <v>1994</v>
      </c>
      <c r="AZ85" s="113">
        <v>3</v>
      </c>
      <c r="BA85" s="125">
        <v>1997</v>
      </c>
      <c r="BB85" s="40">
        <v>14421</v>
      </c>
      <c r="BC85" s="41">
        <v>2813</v>
      </c>
      <c r="BD85" s="42">
        <v>17234</v>
      </c>
      <c r="BE85" s="33">
        <v>19927</v>
      </c>
      <c r="BF85" s="53">
        <v>28601</v>
      </c>
      <c r="BG85" s="43">
        <v>0.83677614018800051</v>
      </c>
    </row>
    <row r="86" spans="1:59" ht="19.5" customHeight="1" thickBot="1" x14ac:dyDescent="0.2">
      <c r="A86" s="126" t="s">
        <v>127</v>
      </c>
      <c r="B86" s="121">
        <v>1175</v>
      </c>
      <c r="C86" s="122">
        <v>3</v>
      </c>
      <c r="D86" s="122">
        <v>186</v>
      </c>
      <c r="E86" s="122">
        <v>163</v>
      </c>
      <c r="F86" s="127">
        <f t="shared" si="42"/>
        <v>1527</v>
      </c>
      <c r="G86" s="128">
        <v>2869</v>
      </c>
      <c r="H86" s="122">
        <v>2998</v>
      </c>
      <c r="I86" s="129">
        <f t="shared" si="43"/>
        <v>5867</v>
      </c>
      <c r="J86" s="128">
        <v>0</v>
      </c>
      <c r="K86" s="122">
        <v>24</v>
      </c>
      <c r="L86" s="129">
        <f t="shared" si="44"/>
        <v>24</v>
      </c>
      <c r="M86" s="101">
        <v>11</v>
      </c>
      <c r="N86" s="130">
        <v>1</v>
      </c>
      <c r="O86" s="130">
        <v>0</v>
      </c>
      <c r="P86" s="130">
        <v>2</v>
      </c>
      <c r="Q86" s="131">
        <v>21</v>
      </c>
      <c r="R86" s="122">
        <v>17</v>
      </c>
      <c r="S86" s="127">
        <f t="shared" si="45"/>
        <v>38</v>
      </c>
      <c r="T86" s="131">
        <v>3462</v>
      </c>
      <c r="U86" s="122">
        <v>441</v>
      </c>
      <c r="V86" s="130">
        <v>0</v>
      </c>
      <c r="W86" s="129">
        <v>660</v>
      </c>
      <c r="X86" s="131">
        <v>121</v>
      </c>
      <c r="Y86" s="122">
        <v>24</v>
      </c>
      <c r="Z86" s="122">
        <v>0</v>
      </c>
      <c r="AA86" s="132">
        <v>0</v>
      </c>
      <c r="AB86" s="123">
        <f t="shared" si="46"/>
        <v>145</v>
      </c>
      <c r="AC86" s="133">
        <v>3</v>
      </c>
      <c r="AD86" s="134">
        <v>18</v>
      </c>
      <c r="AE86" s="135">
        <v>2</v>
      </c>
      <c r="AF86" s="134">
        <v>1285</v>
      </c>
      <c r="AG86" s="130">
        <v>1092</v>
      </c>
      <c r="AH86" s="130">
        <v>193</v>
      </c>
      <c r="AI86" s="130">
        <v>75</v>
      </c>
      <c r="AJ86" s="130">
        <v>0</v>
      </c>
      <c r="AK86" s="130">
        <v>0</v>
      </c>
      <c r="AL86" s="135">
        <v>0</v>
      </c>
      <c r="AM86" s="134">
        <v>528</v>
      </c>
      <c r="AN86" s="130">
        <v>306</v>
      </c>
      <c r="AO86" s="130">
        <v>0</v>
      </c>
      <c r="AP86" s="130">
        <v>0</v>
      </c>
      <c r="AQ86" s="130">
        <v>1</v>
      </c>
      <c r="AR86" s="130">
        <v>0</v>
      </c>
      <c r="AS86" s="136">
        <v>0</v>
      </c>
      <c r="AT86" s="100">
        <v>7459</v>
      </c>
      <c r="AU86" s="99">
        <v>12941</v>
      </c>
      <c r="AV86" s="100">
        <v>3199</v>
      </c>
      <c r="AW86" s="137">
        <v>28</v>
      </c>
      <c r="AX86" s="50">
        <v>3804</v>
      </c>
      <c r="AY86" s="138">
        <v>1203</v>
      </c>
      <c r="AZ86" s="139">
        <v>3</v>
      </c>
      <c r="BA86" s="140">
        <v>1206</v>
      </c>
      <c r="BB86" s="54">
        <v>6673</v>
      </c>
      <c r="BC86" s="55">
        <v>2998</v>
      </c>
      <c r="BD86" s="56">
        <v>9671</v>
      </c>
      <c r="BE86" s="57">
        <v>11291</v>
      </c>
      <c r="BF86" s="58">
        <v>16773</v>
      </c>
      <c r="BG86" s="59">
        <v>0.69000103401923274</v>
      </c>
    </row>
    <row r="87" spans="1:59" ht="19.5" customHeight="1" thickTop="1" thickBot="1" x14ac:dyDescent="0.2">
      <c r="A87" s="60" t="s">
        <v>60</v>
      </c>
      <c r="B87" s="61">
        <f>SUM(B83:B86)</f>
        <v>5931</v>
      </c>
      <c r="C87" s="62">
        <f t="shared" ref="C87:AS87" si="47">SUM(C83:C86)</f>
        <v>16</v>
      </c>
      <c r="D87" s="62">
        <f t="shared" si="47"/>
        <v>1112</v>
      </c>
      <c r="E87" s="62">
        <f t="shared" si="47"/>
        <v>692</v>
      </c>
      <c r="F87" s="63">
        <f t="shared" si="47"/>
        <v>7751</v>
      </c>
      <c r="G87" s="64">
        <f t="shared" si="47"/>
        <v>18357</v>
      </c>
      <c r="H87" s="62">
        <f t="shared" si="47"/>
        <v>11537</v>
      </c>
      <c r="I87" s="65">
        <f t="shared" si="47"/>
        <v>29894</v>
      </c>
      <c r="J87" s="64">
        <f t="shared" si="47"/>
        <v>14</v>
      </c>
      <c r="K87" s="62">
        <f t="shared" si="47"/>
        <v>192</v>
      </c>
      <c r="L87" s="65">
        <f t="shared" si="47"/>
        <v>206</v>
      </c>
      <c r="M87" s="67">
        <f t="shared" si="47"/>
        <v>39</v>
      </c>
      <c r="N87" s="68">
        <f t="shared" si="47"/>
        <v>2</v>
      </c>
      <c r="O87" s="68">
        <f t="shared" si="47"/>
        <v>0</v>
      </c>
      <c r="P87" s="68">
        <f t="shared" si="47"/>
        <v>6</v>
      </c>
      <c r="Q87" s="69">
        <f t="shared" si="47"/>
        <v>102</v>
      </c>
      <c r="R87" s="62">
        <f t="shared" si="47"/>
        <v>118</v>
      </c>
      <c r="S87" s="63">
        <f t="shared" si="47"/>
        <v>220</v>
      </c>
      <c r="T87" s="69">
        <f t="shared" si="47"/>
        <v>16571</v>
      </c>
      <c r="U87" s="62">
        <f t="shared" si="47"/>
        <v>3604</v>
      </c>
      <c r="V87" s="68">
        <f t="shared" si="47"/>
        <v>746</v>
      </c>
      <c r="W87" s="65">
        <f t="shared" si="47"/>
        <v>3030</v>
      </c>
      <c r="X87" s="69">
        <f t="shared" si="47"/>
        <v>514</v>
      </c>
      <c r="Y87" s="62">
        <f t="shared" si="47"/>
        <v>139</v>
      </c>
      <c r="Z87" s="62">
        <f t="shared" si="47"/>
        <v>0</v>
      </c>
      <c r="AA87" s="70">
        <f t="shared" si="47"/>
        <v>0</v>
      </c>
      <c r="AB87" s="71">
        <f t="shared" si="47"/>
        <v>653</v>
      </c>
      <c r="AC87" s="72">
        <f t="shared" si="47"/>
        <v>126</v>
      </c>
      <c r="AD87" s="73">
        <f t="shared" si="47"/>
        <v>70</v>
      </c>
      <c r="AE87" s="74">
        <f t="shared" si="47"/>
        <v>11</v>
      </c>
      <c r="AF87" s="73">
        <f t="shared" si="47"/>
        <v>6466</v>
      </c>
      <c r="AG87" s="68">
        <f t="shared" si="47"/>
        <v>6071</v>
      </c>
      <c r="AH87" s="68">
        <f t="shared" si="47"/>
        <v>360</v>
      </c>
      <c r="AI87" s="68">
        <f t="shared" si="47"/>
        <v>139</v>
      </c>
      <c r="AJ87" s="68">
        <f t="shared" si="47"/>
        <v>0</v>
      </c>
      <c r="AK87" s="68">
        <f t="shared" si="47"/>
        <v>0</v>
      </c>
      <c r="AL87" s="74">
        <f t="shared" si="47"/>
        <v>1</v>
      </c>
      <c r="AM87" s="73">
        <f t="shared" si="47"/>
        <v>2764</v>
      </c>
      <c r="AN87" s="68">
        <f t="shared" si="47"/>
        <v>1287</v>
      </c>
      <c r="AO87" s="68">
        <f t="shared" si="47"/>
        <v>0</v>
      </c>
      <c r="AP87" s="68">
        <f t="shared" si="47"/>
        <v>0</v>
      </c>
      <c r="AQ87" s="68">
        <f t="shared" si="47"/>
        <v>78</v>
      </c>
      <c r="AR87" s="68">
        <f t="shared" si="47"/>
        <v>44</v>
      </c>
      <c r="AS87" s="75">
        <f t="shared" si="47"/>
        <v>0</v>
      </c>
      <c r="AT87" s="66">
        <v>38050</v>
      </c>
      <c r="AU87" s="76">
        <v>65053</v>
      </c>
      <c r="AV87" s="66">
        <v>12476</v>
      </c>
      <c r="AW87" s="67">
        <v>97</v>
      </c>
      <c r="AX87" s="77">
        <v>20253</v>
      </c>
      <c r="AY87" s="78">
        <v>6028</v>
      </c>
      <c r="AZ87" s="68">
        <v>16</v>
      </c>
      <c r="BA87" s="79">
        <v>6044</v>
      </c>
      <c r="BB87" s="80">
        <v>38610</v>
      </c>
      <c r="BC87" s="81">
        <v>11537</v>
      </c>
      <c r="BD87" s="82">
        <v>50147</v>
      </c>
      <c r="BE87" s="66">
        <v>58400</v>
      </c>
      <c r="BF87" s="76">
        <v>85403</v>
      </c>
      <c r="BG87" s="83">
        <v>0.76993638702215483</v>
      </c>
    </row>
    <row r="88" spans="1:59" ht="19.5" customHeight="1" thickTop="1" x14ac:dyDescent="0.15">
      <c r="A88" s="15" t="s">
        <v>128</v>
      </c>
      <c r="B88" s="16">
        <v>2519</v>
      </c>
      <c r="C88" s="17">
        <v>25</v>
      </c>
      <c r="D88" s="17">
        <v>389</v>
      </c>
      <c r="E88" s="17">
        <v>397</v>
      </c>
      <c r="F88" s="18">
        <f t="shared" ref="F88:F100" si="48">SUM(B88:E88)</f>
        <v>3330</v>
      </c>
      <c r="G88" s="19">
        <v>3390</v>
      </c>
      <c r="H88" s="17">
        <v>3924</v>
      </c>
      <c r="I88" s="20">
        <f t="shared" ref="I88:I100" si="49">SUM(G88:H88)</f>
        <v>7314</v>
      </c>
      <c r="J88" s="19">
        <v>10</v>
      </c>
      <c r="K88" s="17">
        <v>220</v>
      </c>
      <c r="L88" s="20">
        <f t="shared" ref="L88:L100" si="50">SUM(J88:K88)</f>
        <v>230</v>
      </c>
      <c r="M88" s="21">
        <v>24</v>
      </c>
      <c r="N88" s="22">
        <v>0</v>
      </c>
      <c r="O88" s="22">
        <v>0</v>
      </c>
      <c r="P88" s="22">
        <v>7</v>
      </c>
      <c r="Q88" s="23">
        <v>41</v>
      </c>
      <c r="R88" s="17">
        <v>159</v>
      </c>
      <c r="S88" s="18">
        <f t="shared" ref="S88:S100" si="51">SUM(Q88:R88)</f>
        <v>200</v>
      </c>
      <c r="T88" s="23">
        <v>8538</v>
      </c>
      <c r="U88" s="17">
        <v>3215</v>
      </c>
      <c r="V88" s="22">
        <v>0</v>
      </c>
      <c r="W88" s="20">
        <v>947</v>
      </c>
      <c r="X88" s="23">
        <v>193</v>
      </c>
      <c r="Y88" s="17">
        <v>46</v>
      </c>
      <c r="Z88" s="17">
        <v>1</v>
      </c>
      <c r="AA88" s="25">
        <v>0</v>
      </c>
      <c r="AB88" s="26">
        <f t="shared" ref="AB88:AB100" si="52">SUM(X88:AA88)</f>
        <v>240</v>
      </c>
      <c r="AC88" s="27">
        <v>655</v>
      </c>
      <c r="AD88" s="28">
        <v>63</v>
      </c>
      <c r="AE88" s="29">
        <v>10</v>
      </c>
      <c r="AF88" s="28">
        <v>3209</v>
      </c>
      <c r="AG88" s="22">
        <v>2988</v>
      </c>
      <c r="AH88" s="22">
        <v>127</v>
      </c>
      <c r="AI88" s="22">
        <v>84</v>
      </c>
      <c r="AJ88" s="22">
        <v>0</v>
      </c>
      <c r="AK88" s="22">
        <v>0</v>
      </c>
      <c r="AL88" s="29">
        <v>11</v>
      </c>
      <c r="AM88" s="28">
        <v>656</v>
      </c>
      <c r="AN88" s="22">
        <v>503</v>
      </c>
      <c r="AO88" s="22">
        <v>0</v>
      </c>
      <c r="AP88" s="22">
        <v>0</v>
      </c>
      <c r="AQ88" s="22">
        <v>573</v>
      </c>
      <c r="AR88" s="22">
        <v>11</v>
      </c>
      <c r="AS88" s="32">
        <v>0</v>
      </c>
      <c r="AT88" s="33">
        <v>11025</v>
      </c>
      <c r="AU88" s="34">
        <v>25180</v>
      </c>
      <c r="AV88" s="35">
        <v>4590</v>
      </c>
      <c r="AW88" s="21">
        <v>31</v>
      </c>
      <c r="AX88" s="50">
        <v>7861</v>
      </c>
      <c r="AY88" s="51">
        <v>2550</v>
      </c>
      <c r="AZ88" s="22">
        <v>25</v>
      </c>
      <c r="BA88" s="52">
        <v>2575</v>
      </c>
      <c r="BB88" s="40">
        <v>11251</v>
      </c>
      <c r="BC88" s="41">
        <v>3924</v>
      </c>
      <c r="BD88" s="42">
        <v>15175</v>
      </c>
      <c r="BE88" s="33">
        <v>18917</v>
      </c>
      <c r="BF88" s="85">
        <v>33072</v>
      </c>
      <c r="BG88" s="86">
        <v>0.74141680395387155</v>
      </c>
    </row>
    <row r="89" spans="1:59" ht="19.5" customHeight="1" x14ac:dyDescent="0.15">
      <c r="A89" s="15" t="s">
        <v>129</v>
      </c>
      <c r="B89" s="16">
        <v>1246</v>
      </c>
      <c r="C89" s="17">
        <v>3</v>
      </c>
      <c r="D89" s="17">
        <v>269</v>
      </c>
      <c r="E89" s="17">
        <v>240</v>
      </c>
      <c r="F89" s="18">
        <f t="shared" si="48"/>
        <v>1758</v>
      </c>
      <c r="G89" s="19">
        <v>3130</v>
      </c>
      <c r="H89" s="17">
        <v>4284</v>
      </c>
      <c r="I89" s="20">
        <f t="shared" si="49"/>
        <v>7414</v>
      </c>
      <c r="J89" s="19">
        <v>0</v>
      </c>
      <c r="K89" s="17">
        <v>68</v>
      </c>
      <c r="L89" s="20">
        <f t="shared" si="50"/>
        <v>68</v>
      </c>
      <c r="M89" s="21">
        <v>13</v>
      </c>
      <c r="N89" s="22">
        <v>2</v>
      </c>
      <c r="O89" s="22">
        <v>0</v>
      </c>
      <c r="P89" s="22">
        <v>3</v>
      </c>
      <c r="Q89" s="23">
        <v>17</v>
      </c>
      <c r="R89" s="17">
        <v>71</v>
      </c>
      <c r="S89" s="18">
        <f t="shared" si="51"/>
        <v>88</v>
      </c>
      <c r="T89" s="23">
        <v>4915</v>
      </c>
      <c r="U89" s="17">
        <v>1544</v>
      </c>
      <c r="V89" s="22">
        <v>0</v>
      </c>
      <c r="W89" s="20">
        <v>692</v>
      </c>
      <c r="X89" s="23">
        <v>118</v>
      </c>
      <c r="Y89" s="17">
        <v>25</v>
      </c>
      <c r="Z89" s="17">
        <v>0</v>
      </c>
      <c r="AA89" s="25">
        <v>0</v>
      </c>
      <c r="AB89" s="26">
        <f t="shared" si="52"/>
        <v>143</v>
      </c>
      <c r="AC89" s="27">
        <v>298</v>
      </c>
      <c r="AD89" s="28">
        <v>40</v>
      </c>
      <c r="AE89" s="29">
        <v>4</v>
      </c>
      <c r="AF89" s="28">
        <v>1595</v>
      </c>
      <c r="AG89" s="22">
        <v>1410</v>
      </c>
      <c r="AH89" s="22">
        <v>100</v>
      </c>
      <c r="AI89" s="22">
        <v>41</v>
      </c>
      <c r="AJ89" s="22">
        <v>0</v>
      </c>
      <c r="AK89" s="22">
        <v>0</v>
      </c>
      <c r="AL89" s="29">
        <v>80</v>
      </c>
      <c r="AM89" s="28">
        <v>421</v>
      </c>
      <c r="AN89" s="22">
        <v>263</v>
      </c>
      <c r="AO89" s="22">
        <v>0</v>
      </c>
      <c r="AP89" s="22">
        <v>0</v>
      </c>
      <c r="AQ89" s="22">
        <v>192</v>
      </c>
      <c r="AR89" s="22">
        <v>11</v>
      </c>
      <c r="AS89" s="32">
        <v>0</v>
      </c>
      <c r="AT89" s="44">
        <v>9308</v>
      </c>
      <c r="AU89" s="48">
        <v>17015</v>
      </c>
      <c r="AV89" s="49">
        <v>4608</v>
      </c>
      <c r="AW89" s="21">
        <v>348</v>
      </c>
      <c r="AX89" s="50">
        <v>4811</v>
      </c>
      <c r="AY89" s="51">
        <v>1594</v>
      </c>
      <c r="AZ89" s="22">
        <v>3</v>
      </c>
      <c r="BA89" s="52">
        <v>1597</v>
      </c>
      <c r="BB89" s="40">
        <v>7941</v>
      </c>
      <c r="BC89" s="41">
        <v>4284</v>
      </c>
      <c r="BD89" s="42">
        <v>12225</v>
      </c>
      <c r="BE89" s="33">
        <v>14467</v>
      </c>
      <c r="BF89" s="53">
        <v>22174</v>
      </c>
      <c r="BG89" s="43">
        <v>0.64957055214723924</v>
      </c>
    </row>
    <row r="90" spans="1:59" ht="19.5" customHeight="1" x14ac:dyDescent="0.15">
      <c r="A90" s="15" t="s">
        <v>130</v>
      </c>
      <c r="B90" s="16">
        <v>1642</v>
      </c>
      <c r="C90" s="17">
        <v>14</v>
      </c>
      <c r="D90" s="17">
        <v>211</v>
      </c>
      <c r="E90" s="17">
        <v>271</v>
      </c>
      <c r="F90" s="18">
        <f t="shared" si="48"/>
        <v>2138</v>
      </c>
      <c r="G90" s="19">
        <v>5315</v>
      </c>
      <c r="H90" s="17">
        <v>3986</v>
      </c>
      <c r="I90" s="20">
        <f t="shared" si="49"/>
        <v>9301</v>
      </c>
      <c r="J90" s="19">
        <v>0</v>
      </c>
      <c r="K90" s="17">
        <v>144</v>
      </c>
      <c r="L90" s="20">
        <f t="shared" si="50"/>
        <v>144</v>
      </c>
      <c r="M90" s="21">
        <v>7</v>
      </c>
      <c r="N90" s="22">
        <v>0</v>
      </c>
      <c r="O90" s="22">
        <v>0</v>
      </c>
      <c r="P90" s="22">
        <v>2</v>
      </c>
      <c r="Q90" s="23">
        <v>15</v>
      </c>
      <c r="R90" s="17">
        <v>47</v>
      </c>
      <c r="S90" s="18">
        <f t="shared" si="51"/>
        <v>62</v>
      </c>
      <c r="T90" s="23">
        <v>4105</v>
      </c>
      <c r="U90" s="17">
        <v>1502</v>
      </c>
      <c r="V90" s="22">
        <v>0</v>
      </c>
      <c r="W90" s="20">
        <v>544</v>
      </c>
      <c r="X90" s="23">
        <v>121</v>
      </c>
      <c r="Y90" s="17">
        <v>35</v>
      </c>
      <c r="Z90" s="17">
        <v>1</v>
      </c>
      <c r="AA90" s="25">
        <v>0</v>
      </c>
      <c r="AB90" s="26">
        <f t="shared" si="52"/>
        <v>157</v>
      </c>
      <c r="AC90" s="27">
        <v>64</v>
      </c>
      <c r="AD90" s="28">
        <v>3</v>
      </c>
      <c r="AE90" s="29">
        <v>0</v>
      </c>
      <c r="AF90" s="28">
        <v>1548</v>
      </c>
      <c r="AG90" s="22">
        <v>1510</v>
      </c>
      <c r="AH90" s="22">
        <v>36</v>
      </c>
      <c r="AI90" s="22">
        <v>11</v>
      </c>
      <c r="AJ90" s="22">
        <v>0</v>
      </c>
      <c r="AK90" s="22">
        <v>0</v>
      </c>
      <c r="AL90" s="29">
        <v>0</v>
      </c>
      <c r="AM90" s="28">
        <v>233</v>
      </c>
      <c r="AN90" s="22">
        <v>129</v>
      </c>
      <c r="AO90" s="22">
        <v>0</v>
      </c>
      <c r="AP90" s="22">
        <v>0</v>
      </c>
      <c r="AQ90" s="22">
        <v>49</v>
      </c>
      <c r="AR90" s="22">
        <v>1</v>
      </c>
      <c r="AS90" s="32">
        <v>0</v>
      </c>
      <c r="AT90" s="44">
        <v>11625</v>
      </c>
      <c r="AU90" s="48">
        <v>17847</v>
      </c>
      <c r="AV90" s="49">
        <v>4422</v>
      </c>
      <c r="AW90" s="21">
        <v>0</v>
      </c>
      <c r="AX90" s="50">
        <v>3793</v>
      </c>
      <c r="AY90" s="51">
        <v>1642</v>
      </c>
      <c r="AZ90" s="22">
        <v>14</v>
      </c>
      <c r="BA90" s="52">
        <v>1656</v>
      </c>
      <c r="BB90" s="40">
        <v>9108</v>
      </c>
      <c r="BC90" s="41">
        <v>3986</v>
      </c>
      <c r="BD90" s="42">
        <v>13094</v>
      </c>
      <c r="BE90" s="33">
        <v>15418</v>
      </c>
      <c r="BF90" s="53">
        <v>21640</v>
      </c>
      <c r="BG90" s="43">
        <v>0.69558576447227738</v>
      </c>
    </row>
    <row r="91" spans="1:59" ht="19.5" customHeight="1" x14ac:dyDescent="0.15">
      <c r="A91" s="15" t="s">
        <v>131</v>
      </c>
      <c r="B91" s="16">
        <v>485</v>
      </c>
      <c r="C91" s="17">
        <v>2</v>
      </c>
      <c r="D91" s="17">
        <v>93</v>
      </c>
      <c r="E91" s="17">
        <v>126</v>
      </c>
      <c r="F91" s="18">
        <f t="shared" si="48"/>
        <v>706</v>
      </c>
      <c r="G91" s="19">
        <v>1747</v>
      </c>
      <c r="H91" s="17">
        <v>2958</v>
      </c>
      <c r="I91" s="20">
        <f t="shared" si="49"/>
        <v>4705</v>
      </c>
      <c r="J91" s="19">
        <v>0</v>
      </c>
      <c r="K91" s="17">
        <v>59</v>
      </c>
      <c r="L91" s="20">
        <f t="shared" si="50"/>
        <v>59</v>
      </c>
      <c r="M91" s="21">
        <v>5</v>
      </c>
      <c r="N91" s="22">
        <v>1</v>
      </c>
      <c r="O91" s="22">
        <v>0</v>
      </c>
      <c r="P91" s="22">
        <v>2</v>
      </c>
      <c r="Q91" s="23">
        <v>7</v>
      </c>
      <c r="R91" s="17">
        <v>25</v>
      </c>
      <c r="S91" s="18">
        <f t="shared" si="51"/>
        <v>32</v>
      </c>
      <c r="T91" s="23">
        <v>2317</v>
      </c>
      <c r="U91" s="17">
        <v>961</v>
      </c>
      <c r="V91" s="22">
        <v>0</v>
      </c>
      <c r="W91" s="20">
        <v>326</v>
      </c>
      <c r="X91" s="23">
        <v>41</v>
      </c>
      <c r="Y91" s="17">
        <v>13</v>
      </c>
      <c r="Z91" s="17">
        <v>0</v>
      </c>
      <c r="AA91" s="25">
        <v>0</v>
      </c>
      <c r="AB91" s="26">
        <f t="shared" si="52"/>
        <v>54</v>
      </c>
      <c r="AC91" s="27">
        <v>89</v>
      </c>
      <c r="AD91" s="28">
        <v>84</v>
      </c>
      <c r="AE91" s="29">
        <v>0</v>
      </c>
      <c r="AF91" s="28">
        <v>842</v>
      </c>
      <c r="AG91" s="22">
        <v>739</v>
      </c>
      <c r="AH91" s="22">
        <v>97</v>
      </c>
      <c r="AI91" s="22">
        <v>86</v>
      </c>
      <c r="AJ91" s="22">
        <v>0</v>
      </c>
      <c r="AK91" s="22">
        <v>0</v>
      </c>
      <c r="AL91" s="29">
        <v>5</v>
      </c>
      <c r="AM91" s="28">
        <v>232</v>
      </c>
      <c r="AN91" s="22">
        <v>192</v>
      </c>
      <c r="AO91" s="22">
        <v>0</v>
      </c>
      <c r="AP91" s="22">
        <v>0</v>
      </c>
      <c r="AQ91" s="22">
        <v>65</v>
      </c>
      <c r="AR91" s="22">
        <v>2</v>
      </c>
      <c r="AS91" s="32">
        <v>0</v>
      </c>
      <c r="AT91" s="44">
        <v>5523</v>
      </c>
      <c r="AU91" s="48">
        <v>9240</v>
      </c>
      <c r="AV91" s="49">
        <v>3150</v>
      </c>
      <c r="AW91" s="21">
        <v>0</v>
      </c>
      <c r="AX91" s="50">
        <v>1281</v>
      </c>
      <c r="AY91" s="51">
        <v>485</v>
      </c>
      <c r="AZ91" s="22">
        <v>2</v>
      </c>
      <c r="BA91" s="52">
        <v>487</v>
      </c>
      <c r="BB91" s="40">
        <v>3028</v>
      </c>
      <c r="BC91" s="41">
        <v>2958</v>
      </c>
      <c r="BD91" s="42">
        <v>5986</v>
      </c>
      <c r="BE91" s="33">
        <v>6804</v>
      </c>
      <c r="BF91" s="53">
        <v>10521</v>
      </c>
      <c r="BG91" s="43">
        <v>0.50584697627798192</v>
      </c>
    </row>
    <row r="92" spans="1:59" ht="19.5" customHeight="1" x14ac:dyDescent="0.15">
      <c r="A92" s="15" t="s">
        <v>132</v>
      </c>
      <c r="B92" s="16">
        <v>1477</v>
      </c>
      <c r="C92" s="17">
        <v>11</v>
      </c>
      <c r="D92" s="17">
        <v>226</v>
      </c>
      <c r="E92" s="17">
        <v>173</v>
      </c>
      <c r="F92" s="18">
        <f t="shared" si="48"/>
        <v>1887</v>
      </c>
      <c r="G92" s="19">
        <v>3328</v>
      </c>
      <c r="H92" s="17">
        <v>3573</v>
      </c>
      <c r="I92" s="20">
        <f t="shared" si="49"/>
        <v>6901</v>
      </c>
      <c r="J92" s="19">
        <v>2</v>
      </c>
      <c r="K92" s="17">
        <v>57</v>
      </c>
      <c r="L92" s="20">
        <f t="shared" si="50"/>
        <v>59</v>
      </c>
      <c r="M92" s="21">
        <v>9</v>
      </c>
      <c r="N92" s="22">
        <v>0</v>
      </c>
      <c r="O92" s="22">
        <v>0</v>
      </c>
      <c r="P92" s="22">
        <v>1</v>
      </c>
      <c r="Q92" s="23">
        <v>17</v>
      </c>
      <c r="R92" s="17">
        <v>53</v>
      </c>
      <c r="S92" s="18">
        <f t="shared" si="51"/>
        <v>70</v>
      </c>
      <c r="T92" s="23">
        <v>4232</v>
      </c>
      <c r="U92" s="17">
        <v>1083</v>
      </c>
      <c r="V92" s="22">
        <v>0</v>
      </c>
      <c r="W92" s="20">
        <v>683</v>
      </c>
      <c r="X92" s="23">
        <v>101</v>
      </c>
      <c r="Y92" s="17">
        <v>23</v>
      </c>
      <c r="Z92" s="17">
        <v>0</v>
      </c>
      <c r="AA92" s="25">
        <v>0</v>
      </c>
      <c r="AB92" s="26">
        <f t="shared" si="52"/>
        <v>124</v>
      </c>
      <c r="AC92" s="27">
        <v>3</v>
      </c>
      <c r="AD92" s="28">
        <v>11</v>
      </c>
      <c r="AE92" s="29">
        <v>9</v>
      </c>
      <c r="AF92" s="28">
        <v>1577</v>
      </c>
      <c r="AG92" s="22">
        <v>1466</v>
      </c>
      <c r="AH92" s="22">
        <v>111</v>
      </c>
      <c r="AI92" s="22">
        <v>42</v>
      </c>
      <c r="AJ92" s="22">
        <v>0</v>
      </c>
      <c r="AK92" s="22">
        <v>0</v>
      </c>
      <c r="AL92" s="29">
        <v>0</v>
      </c>
      <c r="AM92" s="28">
        <v>123</v>
      </c>
      <c r="AN92" s="22">
        <v>55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44">
        <v>8914</v>
      </c>
      <c r="AU92" s="48">
        <v>15064</v>
      </c>
      <c r="AV92" s="49">
        <v>3823</v>
      </c>
      <c r="AW92" s="21">
        <v>0</v>
      </c>
      <c r="AX92" s="50">
        <v>3904</v>
      </c>
      <c r="AY92" s="51">
        <v>1477</v>
      </c>
      <c r="AZ92" s="22">
        <v>11</v>
      </c>
      <c r="BA92" s="52">
        <v>1488</v>
      </c>
      <c r="BB92" s="40">
        <v>7232</v>
      </c>
      <c r="BC92" s="41">
        <v>3573</v>
      </c>
      <c r="BD92" s="42">
        <v>10805</v>
      </c>
      <c r="BE92" s="33">
        <v>12818</v>
      </c>
      <c r="BF92" s="53">
        <v>18968</v>
      </c>
      <c r="BG92" s="43">
        <v>0.66931975937066168</v>
      </c>
    </row>
    <row r="93" spans="1:59" ht="19.5" customHeight="1" x14ac:dyDescent="0.15">
      <c r="A93" s="15" t="s">
        <v>133</v>
      </c>
      <c r="B93" s="16">
        <v>1501</v>
      </c>
      <c r="C93" s="17">
        <v>29</v>
      </c>
      <c r="D93" s="17">
        <v>206</v>
      </c>
      <c r="E93" s="17">
        <v>173</v>
      </c>
      <c r="F93" s="18">
        <f t="shared" si="48"/>
        <v>1909</v>
      </c>
      <c r="G93" s="19">
        <v>3412</v>
      </c>
      <c r="H93" s="17">
        <v>3333</v>
      </c>
      <c r="I93" s="20">
        <f t="shared" si="49"/>
        <v>6745</v>
      </c>
      <c r="J93" s="19">
        <v>0</v>
      </c>
      <c r="K93" s="17">
        <v>11</v>
      </c>
      <c r="L93" s="20">
        <f t="shared" si="50"/>
        <v>11</v>
      </c>
      <c r="M93" s="21">
        <v>5</v>
      </c>
      <c r="N93" s="22">
        <v>0</v>
      </c>
      <c r="O93" s="22">
        <v>0</v>
      </c>
      <c r="P93" s="22">
        <v>0</v>
      </c>
      <c r="Q93" s="23">
        <v>2</v>
      </c>
      <c r="R93" s="17">
        <v>32</v>
      </c>
      <c r="S93" s="18">
        <f t="shared" si="51"/>
        <v>34</v>
      </c>
      <c r="T93" s="23">
        <v>4075</v>
      </c>
      <c r="U93" s="17">
        <v>927</v>
      </c>
      <c r="V93" s="22">
        <v>0</v>
      </c>
      <c r="W93" s="20">
        <v>721</v>
      </c>
      <c r="X93" s="23">
        <v>72</v>
      </c>
      <c r="Y93" s="17">
        <v>16</v>
      </c>
      <c r="Z93" s="17">
        <v>0</v>
      </c>
      <c r="AA93" s="25">
        <v>0</v>
      </c>
      <c r="AB93" s="26">
        <f t="shared" si="52"/>
        <v>88</v>
      </c>
      <c r="AC93" s="27">
        <v>8</v>
      </c>
      <c r="AD93" s="28">
        <v>9</v>
      </c>
      <c r="AE93" s="29">
        <v>2</v>
      </c>
      <c r="AF93" s="28">
        <v>1546</v>
      </c>
      <c r="AG93" s="22">
        <v>1490</v>
      </c>
      <c r="AH93" s="22">
        <v>31</v>
      </c>
      <c r="AI93" s="22">
        <v>18</v>
      </c>
      <c r="AJ93" s="22">
        <v>0</v>
      </c>
      <c r="AK93" s="22">
        <v>0</v>
      </c>
      <c r="AL93" s="29">
        <v>0</v>
      </c>
      <c r="AM93" s="28">
        <v>964</v>
      </c>
      <c r="AN93" s="22">
        <v>503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4">
        <v>8701</v>
      </c>
      <c r="AU93" s="48">
        <v>15427</v>
      </c>
      <c r="AV93" s="49">
        <v>3551</v>
      </c>
      <c r="AW93" s="21">
        <v>1</v>
      </c>
      <c r="AX93" s="50">
        <v>4162</v>
      </c>
      <c r="AY93" s="51">
        <v>1502</v>
      </c>
      <c r="AZ93" s="22">
        <v>29</v>
      </c>
      <c r="BA93" s="52">
        <v>1531</v>
      </c>
      <c r="BB93" s="40">
        <v>7574</v>
      </c>
      <c r="BC93" s="41">
        <v>3333</v>
      </c>
      <c r="BD93" s="42">
        <v>10907</v>
      </c>
      <c r="BE93" s="33">
        <v>12864</v>
      </c>
      <c r="BF93" s="53">
        <v>19590</v>
      </c>
      <c r="BG93" s="43">
        <v>0.69441642981571472</v>
      </c>
    </row>
    <row r="94" spans="1:59" ht="19.5" customHeight="1" x14ac:dyDescent="0.15">
      <c r="A94" s="15" t="s">
        <v>134</v>
      </c>
      <c r="B94" s="16">
        <v>604</v>
      </c>
      <c r="C94" s="17">
        <v>13</v>
      </c>
      <c r="D94" s="17">
        <v>122</v>
      </c>
      <c r="E94" s="17">
        <v>70</v>
      </c>
      <c r="F94" s="18">
        <f t="shared" si="48"/>
        <v>809</v>
      </c>
      <c r="G94" s="19">
        <v>1992</v>
      </c>
      <c r="H94" s="17">
        <v>1732</v>
      </c>
      <c r="I94" s="20">
        <f t="shared" si="49"/>
        <v>3724</v>
      </c>
      <c r="J94" s="19">
        <v>0</v>
      </c>
      <c r="K94" s="17">
        <v>19</v>
      </c>
      <c r="L94" s="20">
        <f t="shared" si="50"/>
        <v>19</v>
      </c>
      <c r="M94" s="21">
        <v>2</v>
      </c>
      <c r="N94" s="22">
        <v>0</v>
      </c>
      <c r="O94" s="22">
        <v>0</v>
      </c>
      <c r="P94" s="22">
        <v>0</v>
      </c>
      <c r="Q94" s="23">
        <v>1</v>
      </c>
      <c r="R94" s="17">
        <v>16</v>
      </c>
      <c r="S94" s="18">
        <f t="shared" si="51"/>
        <v>17</v>
      </c>
      <c r="T94" s="23">
        <v>1732</v>
      </c>
      <c r="U94" s="17">
        <v>515</v>
      </c>
      <c r="V94" s="22">
        <v>0</v>
      </c>
      <c r="W94" s="20">
        <v>286</v>
      </c>
      <c r="X94" s="23">
        <v>29</v>
      </c>
      <c r="Y94" s="17">
        <v>15</v>
      </c>
      <c r="Z94" s="17">
        <v>0</v>
      </c>
      <c r="AA94" s="25">
        <v>0</v>
      </c>
      <c r="AB94" s="26">
        <f t="shared" si="52"/>
        <v>44</v>
      </c>
      <c r="AC94" s="27">
        <v>69</v>
      </c>
      <c r="AD94" s="28">
        <v>65</v>
      </c>
      <c r="AE94" s="29">
        <v>0</v>
      </c>
      <c r="AF94" s="28">
        <v>519</v>
      </c>
      <c r="AG94" s="22">
        <v>444</v>
      </c>
      <c r="AH94" s="22">
        <v>73</v>
      </c>
      <c r="AI94" s="22">
        <v>20</v>
      </c>
      <c r="AJ94" s="22">
        <v>0</v>
      </c>
      <c r="AK94" s="22">
        <v>0</v>
      </c>
      <c r="AL94" s="29">
        <v>1</v>
      </c>
      <c r="AM94" s="28">
        <v>222</v>
      </c>
      <c r="AN94" s="22">
        <v>80</v>
      </c>
      <c r="AO94" s="22">
        <v>0</v>
      </c>
      <c r="AP94" s="22">
        <v>0</v>
      </c>
      <c r="AQ94" s="22">
        <v>0</v>
      </c>
      <c r="AR94" s="22">
        <v>1</v>
      </c>
      <c r="AS94" s="32">
        <v>0</v>
      </c>
      <c r="AT94" s="44">
        <v>4576</v>
      </c>
      <c r="AU94" s="48">
        <v>7245</v>
      </c>
      <c r="AV94" s="49">
        <v>1836</v>
      </c>
      <c r="AW94" s="21">
        <v>1</v>
      </c>
      <c r="AX94" s="50">
        <v>1549</v>
      </c>
      <c r="AY94" s="51">
        <v>605</v>
      </c>
      <c r="AZ94" s="22">
        <v>13</v>
      </c>
      <c r="BA94" s="52">
        <v>618</v>
      </c>
      <c r="BB94" s="40">
        <v>3541</v>
      </c>
      <c r="BC94" s="41">
        <v>1732</v>
      </c>
      <c r="BD94" s="42">
        <v>5273</v>
      </c>
      <c r="BE94" s="33">
        <v>6126</v>
      </c>
      <c r="BF94" s="53">
        <v>8795</v>
      </c>
      <c r="BG94" s="43">
        <v>0.67153423098805232</v>
      </c>
    </row>
    <row r="95" spans="1:59" ht="19.5" customHeight="1" x14ac:dyDescent="0.15">
      <c r="A95" s="15" t="s">
        <v>135</v>
      </c>
      <c r="B95" s="16">
        <v>90</v>
      </c>
      <c r="C95" s="17">
        <v>1</v>
      </c>
      <c r="D95" s="17">
        <v>27</v>
      </c>
      <c r="E95" s="17">
        <v>14</v>
      </c>
      <c r="F95" s="18">
        <f t="shared" si="48"/>
        <v>132</v>
      </c>
      <c r="G95" s="19">
        <v>657</v>
      </c>
      <c r="H95" s="17">
        <v>278</v>
      </c>
      <c r="I95" s="20">
        <f t="shared" si="49"/>
        <v>935</v>
      </c>
      <c r="J95" s="19">
        <v>0</v>
      </c>
      <c r="K95" s="17">
        <v>0</v>
      </c>
      <c r="L95" s="20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4</v>
      </c>
      <c r="R95" s="17">
        <v>5</v>
      </c>
      <c r="S95" s="18">
        <f t="shared" si="51"/>
        <v>9</v>
      </c>
      <c r="T95" s="23">
        <v>292</v>
      </c>
      <c r="U95" s="17">
        <v>80</v>
      </c>
      <c r="V95" s="22">
        <v>0</v>
      </c>
      <c r="W95" s="20">
        <v>79</v>
      </c>
      <c r="X95" s="23">
        <v>16</v>
      </c>
      <c r="Y95" s="17">
        <v>1</v>
      </c>
      <c r="Z95" s="17">
        <v>0</v>
      </c>
      <c r="AA95" s="25">
        <v>0</v>
      </c>
      <c r="AB95" s="26">
        <f t="shared" si="52"/>
        <v>17</v>
      </c>
      <c r="AC95" s="27">
        <v>0</v>
      </c>
      <c r="AD95" s="28">
        <v>1</v>
      </c>
      <c r="AE95" s="29">
        <v>0</v>
      </c>
      <c r="AF95" s="28">
        <v>128</v>
      </c>
      <c r="AG95" s="22">
        <v>127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4">
        <v>1073</v>
      </c>
      <c r="AU95" s="48">
        <v>1520</v>
      </c>
      <c r="AV95" s="49">
        <v>293</v>
      </c>
      <c r="AW95" s="21">
        <v>0</v>
      </c>
      <c r="AX95" s="50">
        <v>213</v>
      </c>
      <c r="AY95" s="51">
        <v>90</v>
      </c>
      <c r="AZ95" s="22">
        <v>1</v>
      </c>
      <c r="BA95" s="52">
        <v>91</v>
      </c>
      <c r="BB95" s="40">
        <v>870</v>
      </c>
      <c r="BC95" s="41">
        <v>278</v>
      </c>
      <c r="BD95" s="42">
        <v>1148</v>
      </c>
      <c r="BE95" s="33">
        <v>1286</v>
      </c>
      <c r="BF95" s="53">
        <v>1733</v>
      </c>
      <c r="BG95" s="43">
        <v>0.75783972125435539</v>
      </c>
    </row>
    <row r="96" spans="1:59" ht="19.5" customHeight="1" x14ac:dyDescent="0.15">
      <c r="A96" s="15" t="s">
        <v>136</v>
      </c>
      <c r="B96" s="16">
        <v>2515</v>
      </c>
      <c r="C96" s="17">
        <v>11</v>
      </c>
      <c r="D96" s="17">
        <v>429</v>
      </c>
      <c r="E96" s="17">
        <v>407</v>
      </c>
      <c r="F96" s="18">
        <f t="shared" si="48"/>
        <v>3362</v>
      </c>
      <c r="G96" s="19">
        <v>8384</v>
      </c>
      <c r="H96" s="17">
        <v>5334</v>
      </c>
      <c r="I96" s="20">
        <f t="shared" si="49"/>
        <v>13718</v>
      </c>
      <c r="J96" s="19">
        <v>0</v>
      </c>
      <c r="K96" s="17">
        <v>74</v>
      </c>
      <c r="L96" s="20">
        <f t="shared" si="50"/>
        <v>74</v>
      </c>
      <c r="M96" s="21">
        <v>16</v>
      </c>
      <c r="N96" s="22">
        <v>0</v>
      </c>
      <c r="O96" s="22">
        <v>0</v>
      </c>
      <c r="P96" s="22">
        <v>3</v>
      </c>
      <c r="Q96" s="23">
        <v>34</v>
      </c>
      <c r="R96" s="17">
        <v>56</v>
      </c>
      <c r="S96" s="18">
        <f t="shared" si="51"/>
        <v>90</v>
      </c>
      <c r="T96" s="23">
        <v>8678</v>
      </c>
      <c r="U96" s="17">
        <v>1488</v>
      </c>
      <c r="V96" s="22">
        <v>0</v>
      </c>
      <c r="W96" s="20">
        <v>1570</v>
      </c>
      <c r="X96" s="23">
        <v>255</v>
      </c>
      <c r="Y96" s="17">
        <v>41</v>
      </c>
      <c r="Z96" s="17">
        <v>0</v>
      </c>
      <c r="AA96" s="25">
        <v>0</v>
      </c>
      <c r="AB96" s="26">
        <f t="shared" si="52"/>
        <v>296</v>
      </c>
      <c r="AC96" s="27">
        <v>260</v>
      </c>
      <c r="AD96" s="28">
        <v>375</v>
      </c>
      <c r="AE96" s="29">
        <v>1</v>
      </c>
      <c r="AF96" s="28">
        <v>3047</v>
      </c>
      <c r="AG96" s="22">
        <v>2716</v>
      </c>
      <c r="AH96" s="22">
        <v>327</v>
      </c>
      <c r="AI96" s="22">
        <v>117</v>
      </c>
      <c r="AJ96" s="22">
        <v>0</v>
      </c>
      <c r="AK96" s="22">
        <v>0</v>
      </c>
      <c r="AL96" s="29">
        <v>0</v>
      </c>
      <c r="AM96" s="28">
        <v>948</v>
      </c>
      <c r="AN96" s="22">
        <v>568</v>
      </c>
      <c r="AO96" s="22">
        <v>0</v>
      </c>
      <c r="AP96" s="22">
        <v>0</v>
      </c>
      <c r="AQ96" s="22">
        <v>10</v>
      </c>
      <c r="AR96" s="22">
        <v>1</v>
      </c>
      <c r="AS96" s="32">
        <v>0</v>
      </c>
      <c r="AT96" s="44">
        <v>17289</v>
      </c>
      <c r="AU96" s="48">
        <v>30995</v>
      </c>
      <c r="AV96" s="49">
        <v>5842</v>
      </c>
      <c r="AW96" s="21">
        <v>473</v>
      </c>
      <c r="AX96" s="50">
        <v>7742</v>
      </c>
      <c r="AY96" s="51">
        <v>2988</v>
      </c>
      <c r="AZ96" s="22">
        <v>11</v>
      </c>
      <c r="BA96" s="52">
        <v>2999</v>
      </c>
      <c r="BB96" s="40">
        <v>16126</v>
      </c>
      <c r="BC96" s="41">
        <v>5334</v>
      </c>
      <c r="BD96" s="42">
        <v>21460</v>
      </c>
      <c r="BE96" s="33">
        <v>25504</v>
      </c>
      <c r="BF96" s="53">
        <v>39210</v>
      </c>
      <c r="BG96" s="43">
        <v>0.75144454799627214</v>
      </c>
    </row>
    <row r="97" spans="1:59" ht="19.5" customHeight="1" x14ac:dyDescent="0.15">
      <c r="A97" s="15" t="s">
        <v>137</v>
      </c>
      <c r="B97" s="16">
        <v>1909</v>
      </c>
      <c r="C97" s="17">
        <v>8</v>
      </c>
      <c r="D97" s="17">
        <v>282</v>
      </c>
      <c r="E97" s="17">
        <v>255</v>
      </c>
      <c r="F97" s="18">
        <f t="shared" si="48"/>
        <v>2454</v>
      </c>
      <c r="G97" s="19">
        <v>5339</v>
      </c>
      <c r="H97" s="17">
        <v>4243</v>
      </c>
      <c r="I97" s="20">
        <f t="shared" si="49"/>
        <v>9582</v>
      </c>
      <c r="J97" s="19">
        <v>0</v>
      </c>
      <c r="K97" s="17">
        <v>27</v>
      </c>
      <c r="L97" s="20">
        <f t="shared" si="50"/>
        <v>27</v>
      </c>
      <c r="M97" s="21">
        <v>12</v>
      </c>
      <c r="N97" s="22">
        <v>0</v>
      </c>
      <c r="O97" s="22">
        <v>0</v>
      </c>
      <c r="P97" s="22">
        <v>2</v>
      </c>
      <c r="Q97" s="23">
        <v>30</v>
      </c>
      <c r="R97" s="17">
        <v>46</v>
      </c>
      <c r="S97" s="18">
        <f t="shared" si="51"/>
        <v>76</v>
      </c>
      <c r="T97" s="23">
        <v>5615</v>
      </c>
      <c r="U97" s="17">
        <v>845</v>
      </c>
      <c r="V97" s="22">
        <v>0</v>
      </c>
      <c r="W97" s="20">
        <v>985</v>
      </c>
      <c r="X97" s="23">
        <v>177</v>
      </c>
      <c r="Y97" s="17">
        <v>27</v>
      </c>
      <c r="Z97" s="17">
        <v>0</v>
      </c>
      <c r="AA97" s="25">
        <v>0</v>
      </c>
      <c r="AB97" s="26">
        <f t="shared" si="52"/>
        <v>204</v>
      </c>
      <c r="AC97" s="27">
        <v>5</v>
      </c>
      <c r="AD97" s="28">
        <v>75</v>
      </c>
      <c r="AE97" s="29">
        <v>11</v>
      </c>
      <c r="AF97" s="28">
        <v>2064</v>
      </c>
      <c r="AG97" s="22">
        <v>1832</v>
      </c>
      <c r="AH97" s="22">
        <v>197</v>
      </c>
      <c r="AI97" s="22">
        <v>108</v>
      </c>
      <c r="AJ97" s="22">
        <v>0</v>
      </c>
      <c r="AK97" s="22">
        <v>0</v>
      </c>
      <c r="AL97" s="29">
        <v>1</v>
      </c>
      <c r="AM97" s="28">
        <v>875</v>
      </c>
      <c r="AN97" s="22">
        <v>554</v>
      </c>
      <c r="AO97" s="22">
        <v>0</v>
      </c>
      <c r="AP97" s="22">
        <v>0</v>
      </c>
      <c r="AQ97" s="22">
        <v>6</v>
      </c>
      <c r="AR97" s="22">
        <v>0</v>
      </c>
      <c r="AS97" s="32">
        <v>0</v>
      </c>
      <c r="AT97" s="44">
        <v>12138</v>
      </c>
      <c r="AU97" s="48">
        <v>21069</v>
      </c>
      <c r="AV97" s="49">
        <v>4545</v>
      </c>
      <c r="AW97" s="21">
        <v>0</v>
      </c>
      <c r="AX97" s="50">
        <v>4798</v>
      </c>
      <c r="AY97" s="51">
        <v>1909</v>
      </c>
      <c r="AZ97" s="22">
        <v>8</v>
      </c>
      <c r="BA97" s="52">
        <v>1917</v>
      </c>
      <c r="BB97" s="40">
        <v>10137</v>
      </c>
      <c r="BC97" s="41">
        <v>4243</v>
      </c>
      <c r="BD97" s="42">
        <v>14380</v>
      </c>
      <c r="BE97" s="33">
        <v>16936</v>
      </c>
      <c r="BF97" s="53">
        <v>25867</v>
      </c>
      <c r="BG97" s="43">
        <v>0.70493741307371349</v>
      </c>
    </row>
    <row r="98" spans="1:59" ht="19.5" customHeight="1" x14ac:dyDescent="0.15">
      <c r="A98" s="15" t="s">
        <v>138</v>
      </c>
      <c r="B98" s="16">
        <v>1648</v>
      </c>
      <c r="C98" s="17">
        <v>14</v>
      </c>
      <c r="D98" s="17">
        <v>392</v>
      </c>
      <c r="E98" s="17">
        <v>272</v>
      </c>
      <c r="F98" s="18">
        <f t="shared" si="48"/>
        <v>2326</v>
      </c>
      <c r="G98" s="19">
        <v>5145</v>
      </c>
      <c r="H98" s="17">
        <v>4675</v>
      </c>
      <c r="I98" s="20">
        <f t="shared" si="49"/>
        <v>9820</v>
      </c>
      <c r="J98" s="19">
        <v>11</v>
      </c>
      <c r="K98" s="17">
        <v>28</v>
      </c>
      <c r="L98" s="20">
        <f t="shared" si="50"/>
        <v>39</v>
      </c>
      <c r="M98" s="21">
        <v>20</v>
      </c>
      <c r="N98" s="22">
        <v>0</v>
      </c>
      <c r="O98" s="22">
        <v>0</v>
      </c>
      <c r="P98" s="22">
        <v>7</v>
      </c>
      <c r="Q98" s="23">
        <v>16</v>
      </c>
      <c r="R98" s="17">
        <v>35</v>
      </c>
      <c r="S98" s="18">
        <f t="shared" si="51"/>
        <v>51</v>
      </c>
      <c r="T98" s="23">
        <v>5721</v>
      </c>
      <c r="U98" s="17">
        <v>1057</v>
      </c>
      <c r="V98" s="22">
        <v>0</v>
      </c>
      <c r="W98" s="20">
        <v>932</v>
      </c>
      <c r="X98" s="23">
        <v>161</v>
      </c>
      <c r="Y98" s="17">
        <v>30</v>
      </c>
      <c r="Z98" s="17">
        <v>0</v>
      </c>
      <c r="AA98" s="25">
        <v>0</v>
      </c>
      <c r="AB98" s="26">
        <f t="shared" si="52"/>
        <v>191</v>
      </c>
      <c r="AC98" s="27">
        <v>5</v>
      </c>
      <c r="AD98" s="28">
        <v>196</v>
      </c>
      <c r="AE98" s="29">
        <v>1</v>
      </c>
      <c r="AF98" s="28">
        <v>2156</v>
      </c>
      <c r="AG98" s="22">
        <v>1527</v>
      </c>
      <c r="AH98" s="22">
        <v>625</v>
      </c>
      <c r="AI98" s="22">
        <v>367</v>
      </c>
      <c r="AJ98" s="22">
        <v>0</v>
      </c>
      <c r="AK98" s="22">
        <v>0</v>
      </c>
      <c r="AL98" s="29">
        <v>0</v>
      </c>
      <c r="AM98" s="28">
        <v>585</v>
      </c>
      <c r="AN98" s="22">
        <v>307</v>
      </c>
      <c r="AO98" s="22">
        <v>0</v>
      </c>
      <c r="AP98" s="22">
        <v>0</v>
      </c>
      <c r="AQ98" s="22">
        <v>4</v>
      </c>
      <c r="AR98" s="22">
        <v>0</v>
      </c>
      <c r="AS98" s="32">
        <v>0</v>
      </c>
      <c r="AT98" s="44">
        <v>12252</v>
      </c>
      <c r="AU98" s="48">
        <v>21162</v>
      </c>
      <c r="AV98" s="49">
        <v>5009</v>
      </c>
      <c r="AW98" s="21">
        <v>0</v>
      </c>
      <c r="AX98" s="50">
        <v>5961</v>
      </c>
      <c r="AY98" s="51">
        <v>1648</v>
      </c>
      <c r="AZ98" s="22">
        <v>14</v>
      </c>
      <c r="BA98" s="52">
        <v>1662</v>
      </c>
      <c r="BB98" s="40">
        <v>11106</v>
      </c>
      <c r="BC98" s="41">
        <v>4675</v>
      </c>
      <c r="BD98" s="42">
        <v>15781</v>
      </c>
      <c r="BE98" s="33">
        <v>18213</v>
      </c>
      <c r="BF98" s="53">
        <v>27123</v>
      </c>
      <c r="BG98" s="43">
        <v>0.7037576832900323</v>
      </c>
    </row>
    <row r="99" spans="1:59" ht="19.5" customHeight="1" x14ac:dyDescent="0.15">
      <c r="A99" s="15" t="s">
        <v>139</v>
      </c>
      <c r="B99" s="16">
        <v>1869</v>
      </c>
      <c r="C99" s="17">
        <v>8</v>
      </c>
      <c r="D99" s="17">
        <v>519</v>
      </c>
      <c r="E99" s="17">
        <v>366</v>
      </c>
      <c r="F99" s="18">
        <f t="shared" si="48"/>
        <v>2762</v>
      </c>
      <c r="G99" s="19">
        <v>9464</v>
      </c>
      <c r="H99" s="17">
        <v>4816</v>
      </c>
      <c r="I99" s="20">
        <f t="shared" si="49"/>
        <v>14280</v>
      </c>
      <c r="J99" s="19">
        <v>1</v>
      </c>
      <c r="K99" s="17">
        <v>93</v>
      </c>
      <c r="L99" s="20">
        <f t="shared" si="50"/>
        <v>94</v>
      </c>
      <c r="M99" s="21">
        <v>10</v>
      </c>
      <c r="N99" s="22">
        <v>0</v>
      </c>
      <c r="O99" s="22">
        <v>0</v>
      </c>
      <c r="P99" s="22">
        <v>4</v>
      </c>
      <c r="Q99" s="23">
        <v>49</v>
      </c>
      <c r="R99" s="17">
        <v>35</v>
      </c>
      <c r="S99" s="18">
        <f t="shared" si="51"/>
        <v>84</v>
      </c>
      <c r="T99" s="23">
        <v>7850</v>
      </c>
      <c r="U99" s="17">
        <v>1247</v>
      </c>
      <c r="V99" s="22">
        <v>0</v>
      </c>
      <c r="W99" s="20">
        <v>1210</v>
      </c>
      <c r="X99" s="23">
        <v>248</v>
      </c>
      <c r="Y99" s="17">
        <v>41</v>
      </c>
      <c r="Z99" s="17">
        <v>0</v>
      </c>
      <c r="AA99" s="25">
        <v>0</v>
      </c>
      <c r="AB99" s="26">
        <f t="shared" si="52"/>
        <v>289</v>
      </c>
      <c r="AC99" s="27">
        <v>38</v>
      </c>
      <c r="AD99" s="28">
        <v>74</v>
      </c>
      <c r="AE99" s="29">
        <v>1</v>
      </c>
      <c r="AF99" s="28">
        <v>2765</v>
      </c>
      <c r="AG99" s="22">
        <v>2652</v>
      </c>
      <c r="AH99" s="22">
        <v>81</v>
      </c>
      <c r="AI99" s="22">
        <v>30</v>
      </c>
      <c r="AJ99" s="22">
        <v>0</v>
      </c>
      <c r="AK99" s="22">
        <v>0</v>
      </c>
      <c r="AL99" s="29">
        <v>0</v>
      </c>
      <c r="AM99" s="28">
        <v>345</v>
      </c>
      <c r="AN99" s="22">
        <v>164</v>
      </c>
      <c r="AO99" s="22">
        <v>0</v>
      </c>
      <c r="AP99" s="22">
        <v>0</v>
      </c>
      <c r="AQ99" s="22">
        <v>2</v>
      </c>
      <c r="AR99" s="22">
        <v>0</v>
      </c>
      <c r="AS99" s="32">
        <v>0</v>
      </c>
      <c r="AT99" s="44">
        <v>17164</v>
      </c>
      <c r="AU99" s="48">
        <v>28612</v>
      </c>
      <c r="AV99" s="49">
        <v>5293</v>
      </c>
      <c r="AW99" s="21">
        <v>553</v>
      </c>
      <c r="AX99" s="50">
        <v>6937</v>
      </c>
      <c r="AY99" s="51">
        <v>2422</v>
      </c>
      <c r="AZ99" s="22">
        <v>8</v>
      </c>
      <c r="BA99" s="52">
        <v>2430</v>
      </c>
      <c r="BB99" s="40">
        <v>16401</v>
      </c>
      <c r="BC99" s="41">
        <v>4816</v>
      </c>
      <c r="BD99" s="42">
        <v>21217</v>
      </c>
      <c r="BE99" s="33">
        <v>24654</v>
      </c>
      <c r="BF99" s="53">
        <v>36102</v>
      </c>
      <c r="BG99" s="43">
        <v>0.77301220719234576</v>
      </c>
    </row>
    <row r="100" spans="1:59" ht="19.5" customHeight="1" thickBot="1" x14ac:dyDescent="0.2">
      <c r="A100" s="87" t="s">
        <v>140</v>
      </c>
      <c r="B100" s="45">
        <v>133</v>
      </c>
      <c r="C100" s="46">
        <v>0</v>
      </c>
      <c r="D100" s="46">
        <v>96</v>
      </c>
      <c r="E100" s="46">
        <v>54</v>
      </c>
      <c r="F100" s="88">
        <f t="shared" si="48"/>
        <v>283</v>
      </c>
      <c r="G100" s="89">
        <v>1401</v>
      </c>
      <c r="H100" s="46">
        <v>559</v>
      </c>
      <c r="I100" s="90">
        <f t="shared" si="49"/>
        <v>1960</v>
      </c>
      <c r="J100" s="89">
        <v>0</v>
      </c>
      <c r="K100" s="46">
        <v>0</v>
      </c>
      <c r="L100" s="90">
        <f t="shared" si="50"/>
        <v>0</v>
      </c>
      <c r="M100" s="91">
        <v>0</v>
      </c>
      <c r="N100" s="92">
        <v>0</v>
      </c>
      <c r="O100" s="92">
        <v>0</v>
      </c>
      <c r="P100" s="92">
        <v>0</v>
      </c>
      <c r="Q100" s="93">
        <v>9</v>
      </c>
      <c r="R100" s="46">
        <v>10</v>
      </c>
      <c r="S100" s="88">
        <f t="shared" si="51"/>
        <v>19</v>
      </c>
      <c r="T100" s="93">
        <v>637</v>
      </c>
      <c r="U100" s="46">
        <v>203</v>
      </c>
      <c r="V100" s="92">
        <v>0</v>
      </c>
      <c r="W100" s="90">
        <v>95</v>
      </c>
      <c r="X100" s="93">
        <v>26</v>
      </c>
      <c r="Y100" s="46">
        <v>3</v>
      </c>
      <c r="Z100" s="46">
        <v>0</v>
      </c>
      <c r="AA100" s="94">
        <v>0</v>
      </c>
      <c r="AB100" s="47">
        <f t="shared" si="52"/>
        <v>29</v>
      </c>
      <c r="AC100" s="95">
        <v>0</v>
      </c>
      <c r="AD100" s="96">
        <v>0</v>
      </c>
      <c r="AE100" s="97">
        <v>0</v>
      </c>
      <c r="AF100" s="96">
        <v>390</v>
      </c>
      <c r="AG100" s="92">
        <v>388</v>
      </c>
      <c r="AH100" s="92">
        <v>2</v>
      </c>
      <c r="AI100" s="92">
        <v>0</v>
      </c>
      <c r="AJ100" s="92">
        <v>0</v>
      </c>
      <c r="AK100" s="92">
        <v>0</v>
      </c>
      <c r="AL100" s="97">
        <v>0</v>
      </c>
      <c r="AM100" s="96">
        <v>46</v>
      </c>
      <c r="AN100" s="92">
        <v>9</v>
      </c>
      <c r="AO100" s="92">
        <v>0</v>
      </c>
      <c r="AP100" s="92">
        <v>0</v>
      </c>
      <c r="AQ100" s="92">
        <v>0</v>
      </c>
      <c r="AR100" s="92">
        <v>0</v>
      </c>
      <c r="AS100" s="98">
        <v>0</v>
      </c>
      <c r="AT100" s="49">
        <v>2246</v>
      </c>
      <c r="AU100" s="48">
        <v>3367</v>
      </c>
      <c r="AV100" s="49">
        <v>613</v>
      </c>
      <c r="AW100" s="101">
        <v>0</v>
      </c>
      <c r="AX100" s="50">
        <v>29</v>
      </c>
      <c r="AY100" s="102">
        <v>133</v>
      </c>
      <c r="AZ100" s="92">
        <v>0</v>
      </c>
      <c r="BA100" s="103">
        <v>133</v>
      </c>
      <c r="BB100" s="54">
        <v>1430</v>
      </c>
      <c r="BC100" s="55">
        <v>559</v>
      </c>
      <c r="BD100" s="56">
        <v>1989</v>
      </c>
      <c r="BE100" s="57">
        <v>2275</v>
      </c>
      <c r="BF100" s="58">
        <v>3396</v>
      </c>
      <c r="BG100" s="59">
        <v>0.71895424836601307</v>
      </c>
    </row>
    <row r="101" spans="1:59" ht="19.5" customHeight="1" thickTop="1" thickBot="1" x14ac:dyDescent="0.2">
      <c r="A101" s="60" t="s">
        <v>60</v>
      </c>
      <c r="B101" s="61">
        <f>SUM(B88:B100)</f>
        <v>17638</v>
      </c>
      <c r="C101" s="62">
        <f t="shared" ref="C101:AS101" si="53">SUM(C88:C100)</f>
        <v>139</v>
      </c>
      <c r="D101" s="62">
        <f t="shared" si="53"/>
        <v>3261</v>
      </c>
      <c r="E101" s="62">
        <f t="shared" si="53"/>
        <v>2818</v>
      </c>
      <c r="F101" s="63">
        <f t="shared" si="53"/>
        <v>23856</v>
      </c>
      <c r="G101" s="64">
        <f t="shared" si="53"/>
        <v>52704</v>
      </c>
      <c r="H101" s="62">
        <f t="shared" si="53"/>
        <v>43695</v>
      </c>
      <c r="I101" s="65">
        <f t="shared" si="53"/>
        <v>96399</v>
      </c>
      <c r="J101" s="64">
        <f t="shared" si="53"/>
        <v>24</v>
      </c>
      <c r="K101" s="62">
        <f t="shared" si="53"/>
        <v>800</v>
      </c>
      <c r="L101" s="65">
        <f t="shared" si="53"/>
        <v>824</v>
      </c>
      <c r="M101" s="67">
        <f t="shared" si="53"/>
        <v>123</v>
      </c>
      <c r="N101" s="68">
        <f t="shared" si="53"/>
        <v>3</v>
      </c>
      <c r="O101" s="68">
        <f t="shared" si="53"/>
        <v>0</v>
      </c>
      <c r="P101" s="68">
        <f t="shared" si="53"/>
        <v>31</v>
      </c>
      <c r="Q101" s="69">
        <f t="shared" si="53"/>
        <v>242</v>
      </c>
      <c r="R101" s="62">
        <f t="shared" si="53"/>
        <v>590</v>
      </c>
      <c r="S101" s="63">
        <f t="shared" si="53"/>
        <v>832</v>
      </c>
      <c r="T101" s="69">
        <f t="shared" si="53"/>
        <v>58707</v>
      </c>
      <c r="U101" s="62">
        <f t="shared" si="53"/>
        <v>14667</v>
      </c>
      <c r="V101" s="68">
        <f t="shared" si="53"/>
        <v>0</v>
      </c>
      <c r="W101" s="65">
        <f t="shared" si="53"/>
        <v>9070</v>
      </c>
      <c r="X101" s="69">
        <f t="shared" si="53"/>
        <v>1558</v>
      </c>
      <c r="Y101" s="62">
        <f t="shared" si="53"/>
        <v>316</v>
      </c>
      <c r="Z101" s="62">
        <f t="shared" si="53"/>
        <v>2</v>
      </c>
      <c r="AA101" s="70">
        <f t="shared" si="53"/>
        <v>0</v>
      </c>
      <c r="AB101" s="71">
        <f t="shared" si="53"/>
        <v>1876</v>
      </c>
      <c r="AC101" s="72">
        <f t="shared" si="53"/>
        <v>1494</v>
      </c>
      <c r="AD101" s="73">
        <f t="shared" si="53"/>
        <v>996</v>
      </c>
      <c r="AE101" s="74">
        <f t="shared" si="53"/>
        <v>39</v>
      </c>
      <c r="AF101" s="73">
        <f t="shared" si="53"/>
        <v>21386</v>
      </c>
      <c r="AG101" s="68">
        <f t="shared" si="53"/>
        <v>19289</v>
      </c>
      <c r="AH101" s="68">
        <f t="shared" si="53"/>
        <v>1808</v>
      </c>
      <c r="AI101" s="68">
        <f t="shared" si="53"/>
        <v>924</v>
      </c>
      <c r="AJ101" s="68">
        <f t="shared" si="53"/>
        <v>0</v>
      </c>
      <c r="AK101" s="68">
        <f t="shared" si="53"/>
        <v>0</v>
      </c>
      <c r="AL101" s="74">
        <f t="shared" si="53"/>
        <v>98</v>
      </c>
      <c r="AM101" s="73">
        <f t="shared" si="53"/>
        <v>5650</v>
      </c>
      <c r="AN101" s="68">
        <f t="shared" si="53"/>
        <v>3327</v>
      </c>
      <c r="AO101" s="68">
        <f t="shared" si="53"/>
        <v>0</v>
      </c>
      <c r="AP101" s="68">
        <f t="shared" si="53"/>
        <v>0</v>
      </c>
      <c r="AQ101" s="68">
        <f t="shared" si="53"/>
        <v>902</v>
      </c>
      <c r="AR101" s="68">
        <f t="shared" si="53"/>
        <v>27</v>
      </c>
      <c r="AS101" s="75">
        <f t="shared" si="53"/>
        <v>0</v>
      </c>
      <c r="AT101" s="66">
        <v>121834</v>
      </c>
      <c r="AU101" s="76">
        <v>213743</v>
      </c>
      <c r="AV101" s="66">
        <v>47575</v>
      </c>
      <c r="AW101" s="67">
        <v>1407</v>
      </c>
      <c r="AX101" s="77">
        <v>53041</v>
      </c>
      <c r="AY101" s="78">
        <v>19045</v>
      </c>
      <c r="AZ101" s="68">
        <v>139</v>
      </c>
      <c r="BA101" s="79">
        <v>19184</v>
      </c>
      <c r="BB101" s="80">
        <v>105745</v>
      </c>
      <c r="BC101" s="81">
        <v>43695</v>
      </c>
      <c r="BD101" s="82">
        <v>149440</v>
      </c>
      <c r="BE101" s="66">
        <v>176282</v>
      </c>
      <c r="BF101" s="76">
        <v>268191</v>
      </c>
      <c r="BG101" s="83">
        <v>0.70760840471092079</v>
      </c>
    </row>
    <row r="102" spans="1:59" ht="19.5" customHeight="1" thickTop="1" x14ac:dyDescent="0.15">
      <c r="A102" s="15" t="s">
        <v>141</v>
      </c>
      <c r="B102" s="16">
        <v>1830</v>
      </c>
      <c r="C102" s="17">
        <v>7</v>
      </c>
      <c r="D102" s="17">
        <v>774</v>
      </c>
      <c r="E102" s="17">
        <v>1017</v>
      </c>
      <c r="F102" s="18">
        <f t="shared" ref="F102:F104" si="54">SUM(B102:E102)</f>
        <v>3628</v>
      </c>
      <c r="G102" s="19">
        <v>6157</v>
      </c>
      <c r="H102" s="17">
        <v>5525</v>
      </c>
      <c r="I102" s="20">
        <f t="shared" ref="I102:I104" si="55">SUM(G102:H102)</f>
        <v>11682</v>
      </c>
      <c r="J102" s="19">
        <v>5</v>
      </c>
      <c r="K102" s="17">
        <v>61</v>
      </c>
      <c r="L102" s="20">
        <f t="shared" ref="L102:L104" si="56">SUM(J102:K102)</f>
        <v>66</v>
      </c>
      <c r="M102" s="21">
        <v>38</v>
      </c>
      <c r="N102" s="22">
        <v>0</v>
      </c>
      <c r="O102" s="22">
        <v>0</v>
      </c>
      <c r="P102" s="22">
        <v>16</v>
      </c>
      <c r="Q102" s="23">
        <v>16</v>
      </c>
      <c r="R102" s="17">
        <v>59</v>
      </c>
      <c r="S102" s="18">
        <f t="shared" ref="S102:S104" si="57">SUM(Q102:R102)</f>
        <v>75</v>
      </c>
      <c r="T102" s="23">
        <v>8858</v>
      </c>
      <c r="U102" s="17">
        <v>1106</v>
      </c>
      <c r="V102" s="22">
        <v>0</v>
      </c>
      <c r="W102" s="20">
        <v>1051</v>
      </c>
      <c r="X102" s="23">
        <v>377</v>
      </c>
      <c r="Y102" s="17">
        <v>48</v>
      </c>
      <c r="Z102" s="17">
        <v>0</v>
      </c>
      <c r="AA102" s="25">
        <v>0</v>
      </c>
      <c r="AB102" s="26">
        <f t="shared" ref="AB102:AB104" si="58">SUM(X102:AA102)</f>
        <v>425</v>
      </c>
      <c r="AC102" s="27">
        <v>102</v>
      </c>
      <c r="AD102" s="28">
        <v>206</v>
      </c>
      <c r="AE102" s="29">
        <v>0</v>
      </c>
      <c r="AF102" s="28">
        <v>3298</v>
      </c>
      <c r="AG102" s="22">
        <v>2950</v>
      </c>
      <c r="AH102" s="22">
        <v>343</v>
      </c>
      <c r="AI102" s="22">
        <v>85</v>
      </c>
      <c r="AJ102" s="22">
        <v>0</v>
      </c>
      <c r="AK102" s="22">
        <v>0</v>
      </c>
      <c r="AL102" s="29">
        <v>3</v>
      </c>
      <c r="AM102" s="28">
        <v>368</v>
      </c>
      <c r="AN102" s="22">
        <v>82</v>
      </c>
      <c r="AO102" s="22">
        <v>0</v>
      </c>
      <c r="AP102" s="22">
        <v>0</v>
      </c>
      <c r="AQ102" s="22">
        <v>1</v>
      </c>
      <c r="AR102" s="22">
        <v>0</v>
      </c>
      <c r="AS102" s="32">
        <v>0</v>
      </c>
      <c r="AT102" s="33">
        <v>15480</v>
      </c>
      <c r="AU102" s="34">
        <v>28813</v>
      </c>
      <c r="AV102" s="35">
        <v>6648</v>
      </c>
      <c r="AW102" s="21">
        <v>2</v>
      </c>
      <c r="AX102" s="50">
        <v>6321</v>
      </c>
      <c r="AY102" s="51">
        <v>1832</v>
      </c>
      <c r="AZ102" s="22">
        <v>7</v>
      </c>
      <c r="BA102" s="52">
        <v>1839</v>
      </c>
      <c r="BB102" s="40">
        <v>12478</v>
      </c>
      <c r="BC102" s="41">
        <v>5525</v>
      </c>
      <c r="BD102" s="42">
        <v>18003</v>
      </c>
      <c r="BE102" s="33">
        <v>21803</v>
      </c>
      <c r="BF102" s="85">
        <v>35136</v>
      </c>
      <c r="BG102" s="86">
        <v>0.69310670443814915</v>
      </c>
    </row>
    <row r="103" spans="1:59" ht="19.5" customHeight="1" x14ac:dyDescent="0.15">
      <c r="A103" s="15" t="s">
        <v>142</v>
      </c>
      <c r="B103" s="16">
        <v>66</v>
      </c>
      <c r="C103" s="17">
        <v>0</v>
      </c>
      <c r="D103" s="17">
        <v>32</v>
      </c>
      <c r="E103" s="17">
        <v>79</v>
      </c>
      <c r="F103" s="18">
        <f t="shared" si="54"/>
        <v>177</v>
      </c>
      <c r="G103" s="19">
        <v>417</v>
      </c>
      <c r="H103" s="17">
        <v>578</v>
      </c>
      <c r="I103" s="20">
        <f t="shared" si="55"/>
        <v>995</v>
      </c>
      <c r="J103" s="19">
        <v>0</v>
      </c>
      <c r="K103" s="17">
        <v>2</v>
      </c>
      <c r="L103" s="20">
        <f t="shared" si="56"/>
        <v>2</v>
      </c>
      <c r="M103" s="21">
        <v>3</v>
      </c>
      <c r="N103" s="22">
        <v>1</v>
      </c>
      <c r="O103" s="22">
        <v>0</v>
      </c>
      <c r="P103" s="22">
        <v>0</v>
      </c>
      <c r="Q103" s="23">
        <v>2</v>
      </c>
      <c r="R103" s="17">
        <v>13</v>
      </c>
      <c r="S103" s="18">
        <f t="shared" si="57"/>
        <v>15</v>
      </c>
      <c r="T103" s="23">
        <v>493</v>
      </c>
      <c r="U103" s="17">
        <v>173</v>
      </c>
      <c r="V103" s="22">
        <v>0</v>
      </c>
      <c r="W103" s="20">
        <v>74</v>
      </c>
      <c r="X103" s="23">
        <v>29</v>
      </c>
      <c r="Y103" s="17">
        <v>6</v>
      </c>
      <c r="Z103" s="17">
        <v>0</v>
      </c>
      <c r="AA103" s="25">
        <v>0</v>
      </c>
      <c r="AB103" s="26">
        <f t="shared" si="58"/>
        <v>35</v>
      </c>
      <c r="AC103" s="27">
        <v>0</v>
      </c>
      <c r="AD103" s="28">
        <v>8</v>
      </c>
      <c r="AE103" s="29">
        <v>0</v>
      </c>
      <c r="AF103" s="28">
        <v>270</v>
      </c>
      <c r="AG103" s="22">
        <v>270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142</v>
      </c>
      <c r="AN103" s="22">
        <v>26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4">
        <v>1186</v>
      </c>
      <c r="AU103" s="48">
        <v>2149</v>
      </c>
      <c r="AV103" s="49">
        <v>662</v>
      </c>
      <c r="AW103" s="21">
        <v>0</v>
      </c>
      <c r="AX103" s="50">
        <v>117</v>
      </c>
      <c r="AY103" s="51">
        <v>66</v>
      </c>
      <c r="AZ103" s="22">
        <v>0</v>
      </c>
      <c r="BA103" s="52">
        <v>66</v>
      </c>
      <c r="BB103" s="40">
        <v>534</v>
      </c>
      <c r="BC103" s="41">
        <v>578</v>
      </c>
      <c r="BD103" s="42">
        <v>1112</v>
      </c>
      <c r="BE103" s="33">
        <v>1303</v>
      </c>
      <c r="BF103" s="53">
        <v>2266</v>
      </c>
      <c r="BG103" s="43">
        <v>0.48021582733812951</v>
      </c>
    </row>
    <row r="104" spans="1:59" ht="19.5" customHeight="1" thickBot="1" x14ac:dyDescent="0.2">
      <c r="A104" s="87" t="s">
        <v>143</v>
      </c>
      <c r="B104" s="45">
        <v>79</v>
      </c>
      <c r="C104" s="46">
        <v>0</v>
      </c>
      <c r="D104" s="46">
        <v>16</v>
      </c>
      <c r="E104" s="46">
        <v>56</v>
      </c>
      <c r="F104" s="88">
        <f t="shared" si="54"/>
        <v>151</v>
      </c>
      <c r="G104" s="89">
        <v>489</v>
      </c>
      <c r="H104" s="46">
        <v>529</v>
      </c>
      <c r="I104" s="90">
        <f t="shared" si="55"/>
        <v>1018</v>
      </c>
      <c r="J104" s="89">
        <v>0</v>
      </c>
      <c r="K104" s="46">
        <v>0</v>
      </c>
      <c r="L104" s="90">
        <f t="shared" si="56"/>
        <v>0</v>
      </c>
      <c r="M104" s="91">
        <v>0</v>
      </c>
      <c r="N104" s="92">
        <v>0</v>
      </c>
      <c r="O104" s="92">
        <v>0</v>
      </c>
      <c r="P104" s="92">
        <v>0</v>
      </c>
      <c r="Q104" s="93">
        <v>4</v>
      </c>
      <c r="R104" s="46">
        <v>12</v>
      </c>
      <c r="S104" s="88">
        <f t="shared" si="57"/>
        <v>16</v>
      </c>
      <c r="T104" s="93">
        <v>502</v>
      </c>
      <c r="U104" s="46">
        <v>127</v>
      </c>
      <c r="V104" s="92">
        <v>0</v>
      </c>
      <c r="W104" s="90">
        <v>88</v>
      </c>
      <c r="X104" s="93">
        <v>20</v>
      </c>
      <c r="Y104" s="46">
        <v>2</v>
      </c>
      <c r="Z104" s="46">
        <v>0</v>
      </c>
      <c r="AA104" s="94">
        <v>0</v>
      </c>
      <c r="AB104" s="47">
        <f t="shared" si="58"/>
        <v>22</v>
      </c>
      <c r="AC104" s="95">
        <v>0</v>
      </c>
      <c r="AD104" s="96">
        <v>0</v>
      </c>
      <c r="AE104" s="97">
        <v>0</v>
      </c>
      <c r="AF104" s="96">
        <v>194</v>
      </c>
      <c r="AG104" s="92">
        <v>193</v>
      </c>
      <c r="AH104" s="92">
        <v>1</v>
      </c>
      <c r="AI104" s="92">
        <v>0</v>
      </c>
      <c r="AJ104" s="92">
        <v>0</v>
      </c>
      <c r="AK104" s="92">
        <v>0</v>
      </c>
      <c r="AL104" s="97">
        <v>0</v>
      </c>
      <c r="AM104" s="96">
        <v>23</v>
      </c>
      <c r="AN104" s="92">
        <v>2</v>
      </c>
      <c r="AO104" s="92">
        <v>0</v>
      </c>
      <c r="AP104" s="92">
        <v>0</v>
      </c>
      <c r="AQ104" s="92">
        <v>0</v>
      </c>
      <c r="AR104" s="92">
        <v>0</v>
      </c>
      <c r="AS104" s="98">
        <v>0</v>
      </c>
      <c r="AT104" s="49">
        <v>1177</v>
      </c>
      <c r="AU104" s="48">
        <v>1934</v>
      </c>
      <c r="AV104" s="49">
        <v>585</v>
      </c>
      <c r="AW104" s="101">
        <v>0</v>
      </c>
      <c r="AX104" s="50">
        <v>43</v>
      </c>
      <c r="AY104" s="102">
        <v>79</v>
      </c>
      <c r="AZ104" s="92">
        <v>0</v>
      </c>
      <c r="BA104" s="103">
        <v>79</v>
      </c>
      <c r="BB104" s="54">
        <v>532</v>
      </c>
      <c r="BC104" s="55">
        <v>529</v>
      </c>
      <c r="BD104" s="56">
        <v>1061</v>
      </c>
      <c r="BE104" s="57">
        <v>1220</v>
      </c>
      <c r="BF104" s="58">
        <v>1977</v>
      </c>
      <c r="BG104" s="59">
        <v>0.50141376060320453</v>
      </c>
    </row>
    <row r="105" spans="1:59" ht="19.5" customHeight="1" thickTop="1" thickBot="1" x14ac:dyDescent="0.2">
      <c r="A105" s="60" t="s">
        <v>144</v>
      </c>
      <c r="B105" s="61">
        <f>SUM(B102:B104)</f>
        <v>1975</v>
      </c>
      <c r="C105" s="62">
        <f t="shared" ref="C105:AS105" si="59">SUM(C102:C104)</f>
        <v>7</v>
      </c>
      <c r="D105" s="62">
        <f t="shared" si="59"/>
        <v>822</v>
      </c>
      <c r="E105" s="62">
        <f t="shared" si="59"/>
        <v>1152</v>
      </c>
      <c r="F105" s="63">
        <f t="shared" si="59"/>
        <v>3956</v>
      </c>
      <c r="G105" s="64">
        <f t="shared" si="59"/>
        <v>7063</v>
      </c>
      <c r="H105" s="62">
        <f t="shared" si="59"/>
        <v>6632</v>
      </c>
      <c r="I105" s="65">
        <f t="shared" si="59"/>
        <v>13695</v>
      </c>
      <c r="J105" s="64">
        <f t="shared" si="59"/>
        <v>5</v>
      </c>
      <c r="K105" s="62">
        <f t="shared" si="59"/>
        <v>63</v>
      </c>
      <c r="L105" s="65">
        <f t="shared" si="59"/>
        <v>68</v>
      </c>
      <c r="M105" s="67">
        <f t="shared" si="59"/>
        <v>41</v>
      </c>
      <c r="N105" s="68">
        <f t="shared" si="59"/>
        <v>1</v>
      </c>
      <c r="O105" s="75">
        <f t="shared" si="59"/>
        <v>0</v>
      </c>
      <c r="P105" s="75">
        <f t="shared" si="59"/>
        <v>16</v>
      </c>
      <c r="Q105" s="69">
        <f t="shared" si="59"/>
        <v>22</v>
      </c>
      <c r="R105" s="62">
        <f t="shared" si="59"/>
        <v>84</v>
      </c>
      <c r="S105" s="63">
        <f t="shared" si="59"/>
        <v>106</v>
      </c>
      <c r="T105" s="69">
        <f t="shared" si="59"/>
        <v>9853</v>
      </c>
      <c r="U105" s="62">
        <f t="shared" si="59"/>
        <v>1406</v>
      </c>
      <c r="V105" s="75">
        <f t="shared" si="59"/>
        <v>0</v>
      </c>
      <c r="W105" s="65">
        <f t="shared" si="59"/>
        <v>1213</v>
      </c>
      <c r="X105" s="61">
        <f t="shared" si="59"/>
        <v>426</v>
      </c>
      <c r="Y105" s="62">
        <f t="shared" si="59"/>
        <v>56</v>
      </c>
      <c r="Z105" s="62">
        <f t="shared" si="59"/>
        <v>0</v>
      </c>
      <c r="AA105" s="70">
        <f t="shared" si="59"/>
        <v>0</v>
      </c>
      <c r="AB105" s="71">
        <f t="shared" si="59"/>
        <v>482</v>
      </c>
      <c r="AC105" s="72">
        <f t="shared" si="59"/>
        <v>102</v>
      </c>
      <c r="AD105" s="73">
        <f t="shared" si="59"/>
        <v>214</v>
      </c>
      <c r="AE105" s="74">
        <f t="shared" si="59"/>
        <v>0</v>
      </c>
      <c r="AF105" s="73">
        <f t="shared" si="59"/>
        <v>3762</v>
      </c>
      <c r="AG105" s="68">
        <f t="shared" si="59"/>
        <v>3413</v>
      </c>
      <c r="AH105" s="68">
        <f t="shared" si="59"/>
        <v>344</v>
      </c>
      <c r="AI105" s="68">
        <f t="shared" si="59"/>
        <v>85</v>
      </c>
      <c r="AJ105" s="68">
        <f t="shared" si="59"/>
        <v>0</v>
      </c>
      <c r="AK105" s="68">
        <f t="shared" si="59"/>
        <v>0</v>
      </c>
      <c r="AL105" s="74">
        <f t="shared" si="59"/>
        <v>3</v>
      </c>
      <c r="AM105" s="73">
        <f t="shared" si="59"/>
        <v>533</v>
      </c>
      <c r="AN105" s="68">
        <f t="shared" si="59"/>
        <v>110</v>
      </c>
      <c r="AO105" s="68">
        <f t="shared" si="59"/>
        <v>0</v>
      </c>
      <c r="AP105" s="68">
        <f t="shared" si="59"/>
        <v>0</v>
      </c>
      <c r="AQ105" s="68">
        <f t="shared" si="59"/>
        <v>1</v>
      </c>
      <c r="AR105" s="68">
        <f t="shared" si="59"/>
        <v>0</v>
      </c>
      <c r="AS105" s="75">
        <f t="shared" si="59"/>
        <v>0</v>
      </c>
      <c r="AT105" s="66">
        <v>17843</v>
      </c>
      <c r="AU105" s="76">
        <v>32896</v>
      </c>
      <c r="AV105" s="66">
        <v>7895</v>
      </c>
      <c r="AW105" s="67">
        <v>2</v>
      </c>
      <c r="AX105" s="77">
        <v>6481</v>
      </c>
      <c r="AY105" s="78">
        <v>1977</v>
      </c>
      <c r="AZ105" s="68">
        <v>7</v>
      </c>
      <c r="BA105" s="79">
        <v>1984</v>
      </c>
      <c r="BB105" s="80">
        <v>13544</v>
      </c>
      <c r="BC105" s="81">
        <v>6632</v>
      </c>
      <c r="BD105" s="82">
        <v>20176</v>
      </c>
      <c r="BE105" s="66">
        <v>24326</v>
      </c>
      <c r="BF105" s="76">
        <v>39379</v>
      </c>
      <c r="BG105" s="83">
        <v>0.67129262490087227</v>
      </c>
    </row>
    <row r="106" spans="1:59" ht="19.5" customHeight="1" thickTop="1" thickBot="1" x14ac:dyDescent="0.2">
      <c r="A106" s="141" t="s">
        <v>145</v>
      </c>
      <c r="B106" s="142">
        <f>SUM(B105,B101,B87,B82,B75,B65,B54,B47,B23,B13)</f>
        <v>128618</v>
      </c>
      <c r="C106" s="143">
        <f t="shared" ref="C106:AS106" si="60">SUM(C105,C101,C87,C82,C75,C65,C54,C47,C23,C13)</f>
        <v>942</v>
      </c>
      <c r="D106" s="143">
        <f t="shared" si="60"/>
        <v>21164</v>
      </c>
      <c r="E106" s="143">
        <f t="shared" si="60"/>
        <v>22288</v>
      </c>
      <c r="F106" s="144">
        <f t="shared" si="60"/>
        <v>173012</v>
      </c>
      <c r="G106" s="145">
        <f t="shared" si="60"/>
        <v>289487</v>
      </c>
      <c r="H106" s="143">
        <f t="shared" si="60"/>
        <v>318557</v>
      </c>
      <c r="I106" s="146">
        <f t="shared" si="60"/>
        <v>608044</v>
      </c>
      <c r="J106" s="142">
        <f t="shared" si="60"/>
        <v>632</v>
      </c>
      <c r="K106" s="143">
        <f t="shared" si="60"/>
        <v>9710</v>
      </c>
      <c r="L106" s="146">
        <f t="shared" si="60"/>
        <v>10342</v>
      </c>
      <c r="M106" s="148">
        <f t="shared" si="60"/>
        <v>1119</v>
      </c>
      <c r="N106" s="149">
        <f t="shared" si="60"/>
        <v>40</v>
      </c>
      <c r="O106" s="150">
        <f t="shared" si="60"/>
        <v>3</v>
      </c>
      <c r="P106" s="150">
        <f t="shared" si="60"/>
        <v>295</v>
      </c>
      <c r="Q106" s="151">
        <f t="shared" si="60"/>
        <v>2196</v>
      </c>
      <c r="R106" s="143">
        <f t="shared" si="60"/>
        <v>7713</v>
      </c>
      <c r="S106" s="144">
        <f t="shared" si="60"/>
        <v>9909</v>
      </c>
      <c r="T106" s="151">
        <f t="shared" si="60"/>
        <v>457229</v>
      </c>
      <c r="U106" s="143">
        <f t="shared" si="60"/>
        <v>165432</v>
      </c>
      <c r="V106" s="150">
        <f t="shared" si="60"/>
        <v>19192</v>
      </c>
      <c r="W106" s="146">
        <f t="shared" si="60"/>
        <v>58765</v>
      </c>
      <c r="X106" s="142">
        <f t="shared" si="60"/>
        <v>11155</v>
      </c>
      <c r="Y106" s="143">
        <f t="shared" si="60"/>
        <v>2788</v>
      </c>
      <c r="Z106" s="143">
        <f t="shared" si="60"/>
        <v>4</v>
      </c>
      <c r="AA106" s="152">
        <f t="shared" si="60"/>
        <v>0</v>
      </c>
      <c r="AB106" s="153">
        <f t="shared" si="60"/>
        <v>13947</v>
      </c>
      <c r="AC106" s="154">
        <f t="shared" si="60"/>
        <v>22699</v>
      </c>
      <c r="AD106" s="155">
        <f t="shared" si="60"/>
        <v>6709</v>
      </c>
      <c r="AE106" s="156">
        <f t="shared" si="60"/>
        <v>573</v>
      </c>
      <c r="AF106" s="155">
        <f t="shared" si="60"/>
        <v>171922</v>
      </c>
      <c r="AG106" s="149">
        <f t="shared" si="60"/>
        <v>159310</v>
      </c>
      <c r="AH106" s="149">
        <f t="shared" si="60"/>
        <v>11530</v>
      </c>
      <c r="AI106" s="149">
        <f t="shared" si="60"/>
        <v>6375</v>
      </c>
      <c r="AJ106" s="149">
        <f t="shared" si="60"/>
        <v>124</v>
      </c>
      <c r="AK106" s="149">
        <f t="shared" si="60"/>
        <v>0</v>
      </c>
      <c r="AL106" s="156">
        <f t="shared" si="60"/>
        <v>564</v>
      </c>
      <c r="AM106" s="155">
        <f t="shared" si="60"/>
        <v>60895</v>
      </c>
      <c r="AN106" s="149">
        <f t="shared" si="60"/>
        <v>35678</v>
      </c>
      <c r="AO106" s="149">
        <f t="shared" si="60"/>
        <v>1</v>
      </c>
      <c r="AP106" s="149">
        <f t="shared" si="60"/>
        <v>0</v>
      </c>
      <c r="AQ106" s="149">
        <f t="shared" si="60"/>
        <v>11370</v>
      </c>
      <c r="AR106" s="149">
        <f t="shared" si="60"/>
        <v>598</v>
      </c>
      <c r="AS106" s="150">
        <f t="shared" si="60"/>
        <v>0</v>
      </c>
      <c r="AT106" s="147">
        <v>797252</v>
      </c>
      <c r="AU106" s="158">
        <v>1553104</v>
      </c>
      <c r="AV106" s="159">
        <v>352616</v>
      </c>
      <c r="AW106" s="161">
        <v>22894</v>
      </c>
      <c r="AX106" s="162">
        <v>434168</v>
      </c>
      <c r="AY106" s="163">
        <v>151512</v>
      </c>
      <c r="AZ106" s="164">
        <v>942</v>
      </c>
      <c r="BA106" s="157">
        <v>152454</v>
      </c>
      <c r="BB106" s="165">
        <v>723655</v>
      </c>
      <c r="BC106" s="166">
        <v>318557</v>
      </c>
      <c r="BD106" s="167">
        <v>1042212</v>
      </c>
      <c r="BE106" s="159">
        <v>1254314</v>
      </c>
      <c r="BF106" s="160">
        <v>2010166</v>
      </c>
      <c r="BG106" s="168">
        <v>0.69434529635045461</v>
      </c>
    </row>
  </sheetData>
  <mergeCells count="64">
    <mergeCell ref="AX4:AX5"/>
    <mergeCell ref="AY4:AZ4"/>
    <mergeCell ref="BA4:BA5"/>
    <mergeCell ref="BB4:BB5"/>
    <mergeCell ref="BC4:BC5"/>
    <mergeCell ref="AM4:AN4"/>
    <mergeCell ref="AO4:AO5"/>
    <mergeCell ref="AP4:AP5"/>
    <mergeCell ref="AQ4:AQ5"/>
    <mergeCell ref="AB4:AB5"/>
    <mergeCell ref="AG4:AG5"/>
    <mergeCell ref="AH4:AI4"/>
    <mergeCell ref="AJ4:AJ5"/>
    <mergeCell ref="AK4:AK5"/>
    <mergeCell ref="AL4:AL5"/>
    <mergeCell ref="AA4:AA5"/>
    <mergeCell ref="L4:L5"/>
    <mergeCell ref="N4:O4"/>
    <mergeCell ref="P4:P5"/>
    <mergeCell ref="Q4:Q5"/>
    <mergeCell ref="R4:R5"/>
    <mergeCell ref="S4:S5"/>
    <mergeCell ref="U4:V4"/>
    <mergeCell ref="W4:W5"/>
    <mergeCell ref="X4:X5"/>
    <mergeCell ref="Y4:Y5"/>
    <mergeCell ref="Z4:Z5"/>
    <mergeCell ref="AY3:BA3"/>
    <mergeCell ref="BB3:BD3"/>
    <mergeCell ref="BE3:BE5"/>
    <mergeCell ref="BF3:BF5"/>
    <mergeCell ref="BD4:BD5"/>
    <mergeCell ref="AW2:AX2"/>
    <mergeCell ref="AY2:BG2"/>
    <mergeCell ref="B3:F3"/>
    <mergeCell ref="G3:I3"/>
    <mergeCell ref="J3:L3"/>
    <mergeCell ref="M3:P3"/>
    <mergeCell ref="Q3:S3"/>
    <mergeCell ref="T3:W3"/>
    <mergeCell ref="X3:AB3"/>
    <mergeCell ref="AC3:AC5"/>
    <mergeCell ref="BG3:BG5"/>
    <mergeCell ref="B4:C4"/>
    <mergeCell ref="D4:E4"/>
    <mergeCell ref="F4:F5"/>
    <mergeCell ref="G4:G5"/>
    <mergeCell ref="H4:H5"/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AV3:AV5"/>
    <mergeCell ref="AS3:AS5"/>
    <mergeCell ref="I4:I5"/>
    <mergeCell ref="J4:J5"/>
    <mergeCell ref="K4:K5"/>
    <mergeCell ref="AT3:AT5"/>
    <mergeCell ref="AU3:AU5"/>
  </mergeCells>
  <phoneticPr fontId="4"/>
  <printOptions horizontalCentered="1"/>
  <pageMargins left="0.78740157480314965" right="0.78740157480314965" top="0.78740157480314965" bottom="0.39370078740157483" header="0.51181102362204722" footer="0.51181102362204722"/>
  <pageSetup paperSize="9" scale="35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5年10月分）</oddHeader>
  </headerFooter>
  <colBreaks count="3" manualBreakCount="3">
    <brk id="19" max="1048575" man="1"/>
    <brk id="38" max="1048575" man="1"/>
    <brk id="59" max="10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6"/>
  <sheetViews>
    <sheetView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104" customWidth="1"/>
    <col min="51" max="51" width="10.625" style="3" customWidth="1"/>
    <col min="52" max="53" width="9.5" style="3" customWidth="1"/>
    <col min="54" max="56" width="9" style="104" customWidth="1"/>
    <col min="57" max="59" width="11.625" style="104" customWidth="1"/>
    <col min="60" max="60" width="10.625" style="104"/>
    <col min="61" max="61" width="3.125" style="3" hidden="1" customWidth="1"/>
    <col min="62" max="16384" width="10.625" style="3"/>
  </cols>
  <sheetData>
    <row r="1" spans="1:60" s="1" customFormat="1" ht="25.5" customHeight="1" thickBot="1" x14ac:dyDescent="0.2"/>
    <row r="2" spans="1:60" ht="17.25" customHeight="1" thickBot="1" x14ac:dyDescent="0.2">
      <c r="A2" s="264" t="s">
        <v>0</v>
      </c>
      <c r="B2" s="267" t="s">
        <v>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9"/>
      <c r="T2" s="270" t="s">
        <v>2</v>
      </c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2"/>
      <c r="AM2" s="237" t="s">
        <v>1</v>
      </c>
      <c r="AN2" s="238"/>
      <c r="AO2" s="238"/>
      <c r="AP2" s="238"/>
      <c r="AQ2" s="238"/>
      <c r="AR2" s="238"/>
      <c r="AS2" s="238"/>
      <c r="AT2" s="238"/>
      <c r="AU2" s="238"/>
      <c r="AV2" s="238"/>
      <c r="AW2" s="239" t="s">
        <v>3</v>
      </c>
      <c r="AX2" s="240"/>
      <c r="AY2" s="300" t="s">
        <v>4</v>
      </c>
      <c r="AZ2" s="301"/>
      <c r="BA2" s="301"/>
      <c r="BB2" s="301"/>
      <c r="BC2" s="301"/>
      <c r="BD2" s="301"/>
      <c r="BE2" s="301"/>
      <c r="BF2" s="301"/>
      <c r="BG2" s="302"/>
      <c r="BH2" s="2"/>
    </row>
    <row r="3" spans="1:60" ht="17.25" customHeight="1" x14ac:dyDescent="0.15">
      <c r="A3" s="265"/>
      <c r="B3" s="273" t="s">
        <v>5</v>
      </c>
      <c r="C3" s="274"/>
      <c r="D3" s="274"/>
      <c r="E3" s="274"/>
      <c r="F3" s="275"/>
      <c r="G3" s="276" t="s">
        <v>6</v>
      </c>
      <c r="H3" s="277"/>
      <c r="I3" s="278"/>
      <c r="J3" s="276" t="s">
        <v>7</v>
      </c>
      <c r="K3" s="277"/>
      <c r="L3" s="278"/>
      <c r="M3" s="279" t="s">
        <v>8</v>
      </c>
      <c r="N3" s="280"/>
      <c r="O3" s="280"/>
      <c r="P3" s="281"/>
      <c r="Q3" s="282" t="s">
        <v>9</v>
      </c>
      <c r="R3" s="283"/>
      <c r="S3" s="284"/>
      <c r="T3" s="241" t="s">
        <v>10</v>
      </c>
      <c r="U3" s="242"/>
      <c r="V3" s="242"/>
      <c r="W3" s="243"/>
      <c r="X3" s="254" t="s">
        <v>11</v>
      </c>
      <c r="Y3" s="255"/>
      <c r="Z3" s="255"/>
      <c r="AA3" s="255"/>
      <c r="AB3" s="256"/>
      <c r="AC3" s="257" t="s">
        <v>12</v>
      </c>
      <c r="AD3" s="260" t="s">
        <v>13</v>
      </c>
      <c r="AE3" s="261"/>
      <c r="AF3" s="241" t="s">
        <v>14</v>
      </c>
      <c r="AG3" s="242"/>
      <c r="AH3" s="242"/>
      <c r="AI3" s="242"/>
      <c r="AJ3" s="242"/>
      <c r="AK3" s="242"/>
      <c r="AL3" s="243"/>
      <c r="AM3" s="244" t="s">
        <v>15</v>
      </c>
      <c r="AN3" s="245"/>
      <c r="AO3" s="245"/>
      <c r="AP3" s="245"/>
      <c r="AQ3" s="246"/>
      <c r="AR3" s="247" t="s">
        <v>16</v>
      </c>
      <c r="AS3" s="249" t="s">
        <v>17</v>
      </c>
      <c r="AT3" s="257" t="s">
        <v>18</v>
      </c>
      <c r="AU3" s="251" t="s">
        <v>19</v>
      </c>
      <c r="AV3" s="251" t="s">
        <v>20</v>
      </c>
      <c r="AW3" s="204" t="s">
        <v>21</v>
      </c>
      <c r="AX3" s="4" t="s">
        <v>6</v>
      </c>
      <c r="AY3" s="306" t="s">
        <v>5</v>
      </c>
      <c r="AZ3" s="307"/>
      <c r="BA3" s="308"/>
      <c r="BB3" s="307" t="s">
        <v>6</v>
      </c>
      <c r="BC3" s="307"/>
      <c r="BD3" s="307"/>
      <c r="BE3" s="309" t="s">
        <v>18</v>
      </c>
      <c r="BF3" s="303" t="s">
        <v>19</v>
      </c>
      <c r="BG3" s="303" t="s">
        <v>22</v>
      </c>
      <c r="BH3" s="2"/>
    </row>
    <row r="4" spans="1:60" ht="17.25" customHeight="1" x14ac:dyDescent="0.15">
      <c r="A4" s="265"/>
      <c r="B4" s="285" t="s">
        <v>23</v>
      </c>
      <c r="C4" s="286"/>
      <c r="D4" s="287" t="s">
        <v>24</v>
      </c>
      <c r="E4" s="286"/>
      <c r="F4" s="288" t="s">
        <v>25</v>
      </c>
      <c r="G4" s="290" t="s">
        <v>26</v>
      </c>
      <c r="H4" s="312" t="s">
        <v>27</v>
      </c>
      <c r="I4" s="314" t="s">
        <v>25</v>
      </c>
      <c r="J4" s="290" t="s">
        <v>26</v>
      </c>
      <c r="K4" s="312" t="s">
        <v>28</v>
      </c>
      <c r="L4" s="317" t="s">
        <v>25</v>
      </c>
      <c r="M4" s="5"/>
      <c r="N4" s="318" t="s">
        <v>29</v>
      </c>
      <c r="O4" s="319"/>
      <c r="P4" s="288" t="s">
        <v>30</v>
      </c>
      <c r="Q4" s="320" t="s">
        <v>23</v>
      </c>
      <c r="R4" s="322" t="s">
        <v>24</v>
      </c>
      <c r="S4" s="324" t="s">
        <v>25</v>
      </c>
      <c r="T4" s="5"/>
      <c r="U4" s="318" t="s">
        <v>29</v>
      </c>
      <c r="V4" s="319"/>
      <c r="W4" s="288" t="s">
        <v>157</v>
      </c>
      <c r="X4" s="326" t="s">
        <v>32</v>
      </c>
      <c r="Y4" s="316" t="s">
        <v>33</v>
      </c>
      <c r="Z4" s="316" t="s">
        <v>34</v>
      </c>
      <c r="AA4" s="316" t="s">
        <v>35</v>
      </c>
      <c r="AB4" s="288" t="s">
        <v>25</v>
      </c>
      <c r="AC4" s="258"/>
      <c r="AD4" s="262"/>
      <c r="AE4" s="263"/>
      <c r="AF4" s="6"/>
      <c r="AG4" s="330" t="s">
        <v>36</v>
      </c>
      <c r="AH4" s="332" t="s">
        <v>37</v>
      </c>
      <c r="AI4" s="332"/>
      <c r="AJ4" s="332" t="s">
        <v>38</v>
      </c>
      <c r="AK4" s="332" t="s">
        <v>39</v>
      </c>
      <c r="AL4" s="288" t="s">
        <v>40</v>
      </c>
      <c r="AM4" s="334" t="s">
        <v>41</v>
      </c>
      <c r="AN4" s="335"/>
      <c r="AO4" s="336" t="s">
        <v>42</v>
      </c>
      <c r="AP4" s="336" t="s">
        <v>43</v>
      </c>
      <c r="AQ4" s="330" t="s">
        <v>44</v>
      </c>
      <c r="AR4" s="247"/>
      <c r="AS4" s="249"/>
      <c r="AT4" s="258"/>
      <c r="AU4" s="252"/>
      <c r="AV4" s="252"/>
      <c r="AW4" s="7" t="s">
        <v>45</v>
      </c>
      <c r="AX4" s="338" t="s">
        <v>26</v>
      </c>
      <c r="AY4" s="328" t="s">
        <v>23</v>
      </c>
      <c r="AZ4" s="329"/>
      <c r="BA4" s="292" t="s">
        <v>25</v>
      </c>
      <c r="BB4" s="294" t="s">
        <v>26</v>
      </c>
      <c r="BC4" s="296" t="s">
        <v>28</v>
      </c>
      <c r="BD4" s="298" t="s">
        <v>25</v>
      </c>
      <c r="BE4" s="310"/>
      <c r="BF4" s="304"/>
      <c r="BG4" s="304"/>
      <c r="BH4" s="2"/>
    </row>
    <row r="5" spans="1:60" ht="17.25" customHeight="1" thickBot="1" x14ac:dyDescent="0.2">
      <c r="A5" s="266"/>
      <c r="B5" s="207" t="s">
        <v>46</v>
      </c>
      <c r="C5" s="208" t="s">
        <v>28</v>
      </c>
      <c r="D5" s="208" t="s">
        <v>46</v>
      </c>
      <c r="E5" s="205" t="s">
        <v>27</v>
      </c>
      <c r="F5" s="289"/>
      <c r="G5" s="291"/>
      <c r="H5" s="313"/>
      <c r="I5" s="315"/>
      <c r="J5" s="291"/>
      <c r="K5" s="313"/>
      <c r="L5" s="315"/>
      <c r="M5" s="8"/>
      <c r="N5" s="9"/>
      <c r="O5" s="10" t="s">
        <v>158</v>
      </c>
      <c r="P5" s="289"/>
      <c r="Q5" s="321"/>
      <c r="R5" s="323"/>
      <c r="S5" s="325"/>
      <c r="T5" s="8"/>
      <c r="U5" s="9"/>
      <c r="V5" s="10" t="s">
        <v>158</v>
      </c>
      <c r="W5" s="289"/>
      <c r="X5" s="327"/>
      <c r="Y5" s="248"/>
      <c r="Z5" s="248"/>
      <c r="AA5" s="248"/>
      <c r="AB5" s="289"/>
      <c r="AC5" s="259"/>
      <c r="AD5" s="207" t="s">
        <v>48</v>
      </c>
      <c r="AE5" s="206" t="s">
        <v>49</v>
      </c>
      <c r="AF5" s="207"/>
      <c r="AG5" s="331"/>
      <c r="AH5" s="208"/>
      <c r="AI5" s="11" t="s">
        <v>50</v>
      </c>
      <c r="AJ5" s="333"/>
      <c r="AK5" s="333"/>
      <c r="AL5" s="289"/>
      <c r="AM5" s="207"/>
      <c r="AN5" s="11" t="s">
        <v>51</v>
      </c>
      <c r="AO5" s="337"/>
      <c r="AP5" s="337"/>
      <c r="AQ5" s="331"/>
      <c r="AR5" s="248"/>
      <c r="AS5" s="250"/>
      <c r="AT5" s="259"/>
      <c r="AU5" s="253"/>
      <c r="AV5" s="253"/>
      <c r="AW5" s="12" t="s">
        <v>52</v>
      </c>
      <c r="AX5" s="339"/>
      <c r="AY5" s="13" t="s">
        <v>46</v>
      </c>
      <c r="AZ5" s="14" t="s">
        <v>28</v>
      </c>
      <c r="BA5" s="293"/>
      <c r="BB5" s="295"/>
      <c r="BC5" s="297"/>
      <c r="BD5" s="299"/>
      <c r="BE5" s="311"/>
      <c r="BF5" s="305"/>
      <c r="BG5" s="305"/>
      <c r="BH5" s="2"/>
    </row>
    <row r="6" spans="1:60" ht="19.5" customHeight="1" x14ac:dyDescent="0.15">
      <c r="A6" s="15" t="s">
        <v>53</v>
      </c>
      <c r="B6" s="16">
        <v>1657</v>
      </c>
      <c r="C6" s="17">
        <v>15</v>
      </c>
      <c r="D6" s="17">
        <v>451</v>
      </c>
      <c r="E6" s="17">
        <v>537</v>
      </c>
      <c r="F6" s="18">
        <f>SUM(B6:E6)</f>
        <v>2660</v>
      </c>
      <c r="G6" s="19">
        <v>3430</v>
      </c>
      <c r="H6" s="17">
        <v>3598</v>
      </c>
      <c r="I6" s="20">
        <f>SUM(G6:H6)</f>
        <v>7028</v>
      </c>
      <c r="J6" s="19">
        <v>21</v>
      </c>
      <c r="K6" s="17">
        <v>257</v>
      </c>
      <c r="L6" s="20">
        <f>SUM(J6:K6)</f>
        <v>278</v>
      </c>
      <c r="M6" s="21">
        <v>48</v>
      </c>
      <c r="N6" s="22">
        <v>0</v>
      </c>
      <c r="O6" s="22">
        <v>0</v>
      </c>
      <c r="P6" s="22">
        <v>24</v>
      </c>
      <c r="Q6" s="23">
        <v>27</v>
      </c>
      <c r="R6" s="24">
        <v>200</v>
      </c>
      <c r="S6" s="18">
        <f>SUM(Q6:R6)</f>
        <v>227</v>
      </c>
      <c r="T6" s="23">
        <v>9846</v>
      </c>
      <c r="U6" s="17">
        <v>1864</v>
      </c>
      <c r="V6" s="22">
        <v>0</v>
      </c>
      <c r="W6" s="20">
        <v>1394</v>
      </c>
      <c r="X6" s="23">
        <v>223</v>
      </c>
      <c r="Y6" s="17">
        <v>42</v>
      </c>
      <c r="Z6" s="17">
        <v>0</v>
      </c>
      <c r="AA6" s="25">
        <v>0</v>
      </c>
      <c r="AB6" s="26">
        <f>SUM(X6:AA6)</f>
        <v>265</v>
      </c>
      <c r="AC6" s="27">
        <v>109</v>
      </c>
      <c r="AD6" s="28">
        <v>61</v>
      </c>
      <c r="AE6" s="29">
        <v>2</v>
      </c>
      <c r="AF6" s="30">
        <v>3028</v>
      </c>
      <c r="AG6" s="22">
        <v>2998</v>
      </c>
      <c r="AH6" s="31">
        <v>26</v>
      </c>
      <c r="AI6" s="22">
        <v>6</v>
      </c>
      <c r="AJ6" s="22">
        <v>0</v>
      </c>
      <c r="AK6" s="22">
        <v>0</v>
      </c>
      <c r="AL6" s="29">
        <v>0</v>
      </c>
      <c r="AM6" s="28">
        <v>639</v>
      </c>
      <c r="AN6" s="22">
        <v>303</v>
      </c>
      <c r="AO6" s="22">
        <v>0</v>
      </c>
      <c r="AP6" s="22">
        <v>0</v>
      </c>
      <c r="AQ6" s="22">
        <v>15</v>
      </c>
      <c r="AR6" s="22">
        <v>1</v>
      </c>
      <c r="AS6" s="32">
        <v>0</v>
      </c>
      <c r="AT6" s="33">
        <v>10212</v>
      </c>
      <c r="AU6" s="34">
        <v>24405</v>
      </c>
      <c r="AV6" s="35">
        <v>4455</v>
      </c>
      <c r="AW6" s="36">
        <v>1213</v>
      </c>
      <c r="AX6" s="37">
        <v>8355</v>
      </c>
      <c r="AY6" s="38">
        <v>2870</v>
      </c>
      <c r="AZ6" s="31">
        <v>15</v>
      </c>
      <c r="BA6" s="39">
        <v>2885</v>
      </c>
      <c r="BB6" s="40">
        <v>11785</v>
      </c>
      <c r="BC6" s="41">
        <v>3598</v>
      </c>
      <c r="BD6" s="42">
        <v>15383</v>
      </c>
      <c r="BE6" s="33">
        <v>19780</v>
      </c>
      <c r="BF6" s="34">
        <v>33973</v>
      </c>
      <c r="BG6" s="43">
        <v>0.76610544107131251</v>
      </c>
      <c r="BH6" s="2"/>
    </row>
    <row r="7" spans="1:60" ht="19.5" customHeight="1" x14ac:dyDescent="0.15">
      <c r="A7" s="15" t="s">
        <v>54</v>
      </c>
      <c r="B7" s="16">
        <v>691</v>
      </c>
      <c r="C7" s="17">
        <v>9</v>
      </c>
      <c r="D7" s="17">
        <v>87</v>
      </c>
      <c r="E7" s="17">
        <v>93</v>
      </c>
      <c r="F7" s="18">
        <f t="shared" ref="F7:F12" si="0">SUM(B7:E7)</f>
        <v>880</v>
      </c>
      <c r="G7" s="19">
        <v>1225</v>
      </c>
      <c r="H7" s="17">
        <v>1456</v>
      </c>
      <c r="I7" s="20">
        <f t="shared" ref="I7:I12" si="1">SUM(G7:H7)</f>
        <v>2681</v>
      </c>
      <c r="J7" s="19">
        <v>1</v>
      </c>
      <c r="K7" s="17">
        <v>15</v>
      </c>
      <c r="L7" s="20">
        <f t="shared" ref="L7:L12" si="2">SUM(J7:K7)</f>
        <v>16</v>
      </c>
      <c r="M7" s="21">
        <v>3</v>
      </c>
      <c r="N7" s="22">
        <v>0</v>
      </c>
      <c r="O7" s="22">
        <v>0</v>
      </c>
      <c r="P7" s="22">
        <v>0</v>
      </c>
      <c r="Q7" s="23">
        <v>6</v>
      </c>
      <c r="R7" s="17">
        <v>24</v>
      </c>
      <c r="S7" s="18">
        <f t="shared" ref="S7:S12" si="3">SUM(Q7:R7)</f>
        <v>30</v>
      </c>
      <c r="T7" s="23">
        <v>1989</v>
      </c>
      <c r="U7" s="17">
        <v>334</v>
      </c>
      <c r="V7" s="22">
        <v>0</v>
      </c>
      <c r="W7" s="20">
        <v>375</v>
      </c>
      <c r="X7" s="23">
        <v>22</v>
      </c>
      <c r="Y7" s="17">
        <v>7</v>
      </c>
      <c r="Z7" s="17">
        <v>0</v>
      </c>
      <c r="AA7" s="25">
        <v>0</v>
      </c>
      <c r="AB7" s="26">
        <f t="shared" ref="AB7:AB12" si="4">SUM(X7:AA7)</f>
        <v>29</v>
      </c>
      <c r="AC7" s="27">
        <v>0</v>
      </c>
      <c r="AD7" s="28">
        <v>5</v>
      </c>
      <c r="AE7" s="29">
        <v>0</v>
      </c>
      <c r="AF7" s="28">
        <v>629</v>
      </c>
      <c r="AG7" s="22">
        <v>628</v>
      </c>
      <c r="AH7" s="22">
        <v>0</v>
      </c>
      <c r="AI7" s="22">
        <v>0</v>
      </c>
      <c r="AJ7" s="22">
        <v>0</v>
      </c>
      <c r="AK7" s="22">
        <v>0</v>
      </c>
      <c r="AL7" s="29">
        <v>0</v>
      </c>
      <c r="AM7" s="28">
        <v>261</v>
      </c>
      <c r="AN7" s="22">
        <v>173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4">
        <v>3614</v>
      </c>
      <c r="AU7" s="48">
        <v>6557</v>
      </c>
      <c r="AV7" s="49">
        <v>1576</v>
      </c>
      <c r="AW7" s="21">
        <v>4</v>
      </c>
      <c r="AX7" s="50">
        <v>1278</v>
      </c>
      <c r="AY7" s="51">
        <v>695</v>
      </c>
      <c r="AZ7" s="22">
        <v>9</v>
      </c>
      <c r="BA7" s="52">
        <v>704</v>
      </c>
      <c r="BB7" s="40">
        <v>2503</v>
      </c>
      <c r="BC7" s="41">
        <v>1456</v>
      </c>
      <c r="BD7" s="42">
        <v>3959</v>
      </c>
      <c r="BE7" s="33">
        <v>4896</v>
      </c>
      <c r="BF7" s="53">
        <v>7839</v>
      </c>
      <c r="BG7" s="43">
        <v>0.63223036120232379</v>
      </c>
      <c r="BH7" s="2"/>
    </row>
    <row r="8" spans="1:60" ht="19.5" customHeight="1" x14ac:dyDescent="0.15">
      <c r="A8" s="15" t="s">
        <v>55</v>
      </c>
      <c r="B8" s="16">
        <v>629</v>
      </c>
      <c r="C8" s="17">
        <v>6</v>
      </c>
      <c r="D8" s="17">
        <v>109</v>
      </c>
      <c r="E8" s="17">
        <v>89</v>
      </c>
      <c r="F8" s="18">
        <f t="shared" si="0"/>
        <v>833</v>
      </c>
      <c r="G8" s="19">
        <v>1306</v>
      </c>
      <c r="H8" s="17">
        <v>1251</v>
      </c>
      <c r="I8" s="20">
        <f t="shared" si="1"/>
        <v>2557</v>
      </c>
      <c r="J8" s="19">
        <v>2</v>
      </c>
      <c r="K8" s="17">
        <v>36</v>
      </c>
      <c r="L8" s="20">
        <f t="shared" si="2"/>
        <v>38</v>
      </c>
      <c r="M8" s="21">
        <v>9</v>
      </c>
      <c r="N8" s="22">
        <v>1</v>
      </c>
      <c r="O8" s="22">
        <v>0</v>
      </c>
      <c r="P8" s="22">
        <v>3</v>
      </c>
      <c r="Q8" s="23">
        <v>18</v>
      </c>
      <c r="R8" s="17">
        <v>30</v>
      </c>
      <c r="S8" s="18">
        <f t="shared" si="3"/>
        <v>48</v>
      </c>
      <c r="T8" s="23">
        <v>2800</v>
      </c>
      <c r="U8" s="17">
        <v>602</v>
      </c>
      <c r="V8" s="22">
        <v>0</v>
      </c>
      <c r="W8" s="20">
        <v>468</v>
      </c>
      <c r="X8" s="23">
        <v>57</v>
      </c>
      <c r="Y8" s="17">
        <v>12</v>
      </c>
      <c r="Z8" s="17">
        <v>0</v>
      </c>
      <c r="AA8" s="25">
        <v>0</v>
      </c>
      <c r="AB8" s="26">
        <f t="shared" si="4"/>
        <v>69</v>
      </c>
      <c r="AC8" s="27">
        <v>91</v>
      </c>
      <c r="AD8" s="28">
        <v>6</v>
      </c>
      <c r="AE8" s="29">
        <v>7</v>
      </c>
      <c r="AF8" s="28">
        <v>874</v>
      </c>
      <c r="AG8" s="22">
        <v>873</v>
      </c>
      <c r="AH8" s="22">
        <v>1</v>
      </c>
      <c r="AI8" s="22">
        <v>1</v>
      </c>
      <c r="AJ8" s="22">
        <v>0</v>
      </c>
      <c r="AK8" s="22">
        <v>0</v>
      </c>
      <c r="AL8" s="29">
        <v>0</v>
      </c>
      <c r="AM8" s="28">
        <v>609</v>
      </c>
      <c r="AN8" s="22">
        <v>326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4">
        <v>3490</v>
      </c>
      <c r="AU8" s="48">
        <v>7994</v>
      </c>
      <c r="AV8" s="49">
        <v>1391</v>
      </c>
      <c r="AW8" s="21">
        <v>73</v>
      </c>
      <c r="AX8" s="50">
        <v>2887</v>
      </c>
      <c r="AY8" s="51">
        <v>702</v>
      </c>
      <c r="AZ8" s="22">
        <v>6</v>
      </c>
      <c r="BA8" s="52">
        <v>708</v>
      </c>
      <c r="BB8" s="40">
        <v>4193</v>
      </c>
      <c r="BC8" s="41">
        <v>1251</v>
      </c>
      <c r="BD8" s="42">
        <v>5444</v>
      </c>
      <c r="BE8" s="33">
        <v>6450</v>
      </c>
      <c r="BF8" s="53">
        <v>10954</v>
      </c>
      <c r="BG8" s="43">
        <v>0.77020573108008816</v>
      </c>
      <c r="BH8" s="2"/>
    </row>
    <row r="9" spans="1:60" ht="19.5" customHeight="1" x14ac:dyDescent="0.15">
      <c r="A9" s="15" t="s">
        <v>56</v>
      </c>
      <c r="B9" s="16">
        <v>436</v>
      </c>
      <c r="C9" s="17">
        <v>9</v>
      </c>
      <c r="D9" s="17">
        <v>91</v>
      </c>
      <c r="E9" s="17">
        <v>79</v>
      </c>
      <c r="F9" s="18">
        <f t="shared" si="0"/>
        <v>615</v>
      </c>
      <c r="G9" s="19">
        <v>1478</v>
      </c>
      <c r="H9" s="17">
        <v>953</v>
      </c>
      <c r="I9" s="20">
        <f t="shared" si="1"/>
        <v>2431</v>
      </c>
      <c r="J9" s="19">
        <v>0</v>
      </c>
      <c r="K9" s="17">
        <v>5</v>
      </c>
      <c r="L9" s="20">
        <f t="shared" si="2"/>
        <v>5</v>
      </c>
      <c r="M9" s="21">
        <v>6</v>
      </c>
      <c r="N9" s="22">
        <v>0</v>
      </c>
      <c r="O9" s="22">
        <v>0</v>
      </c>
      <c r="P9" s="22">
        <v>2</v>
      </c>
      <c r="Q9" s="23">
        <v>5</v>
      </c>
      <c r="R9" s="17">
        <v>35</v>
      </c>
      <c r="S9" s="18">
        <f t="shared" si="3"/>
        <v>40</v>
      </c>
      <c r="T9" s="23">
        <v>1912</v>
      </c>
      <c r="U9" s="17">
        <v>822</v>
      </c>
      <c r="V9" s="22">
        <v>175</v>
      </c>
      <c r="W9" s="20">
        <v>281</v>
      </c>
      <c r="X9" s="23">
        <v>49</v>
      </c>
      <c r="Y9" s="17">
        <v>5</v>
      </c>
      <c r="Z9" s="17">
        <v>0</v>
      </c>
      <c r="AA9" s="25">
        <v>0</v>
      </c>
      <c r="AB9" s="26">
        <f t="shared" si="4"/>
        <v>54</v>
      </c>
      <c r="AC9" s="27">
        <v>76</v>
      </c>
      <c r="AD9" s="28">
        <v>55</v>
      </c>
      <c r="AE9" s="29">
        <v>1</v>
      </c>
      <c r="AF9" s="28">
        <v>580</v>
      </c>
      <c r="AG9" s="22">
        <v>543</v>
      </c>
      <c r="AH9" s="22">
        <v>37</v>
      </c>
      <c r="AI9" s="22">
        <v>8</v>
      </c>
      <c r="AJ9" s="22">
        <v>0</v>
      </c>
      <c r="AK9" s="22">
        <v>0</v>
      </c>
      <c r="AL9" s="29">
        <v>0</v>
      </c>
      <c r="AM9" s="28">
        <v>284</v>
      </c>
      <c r="AN9" s="22">
        <v>136</v>
      </c>
      <c r="AO9" s="22">
        <v>0</v>
      </c>
      <c r="AP9" s="22">
        <v>0</v>
      </c>
      <c r="AQ9" s="22">
        <v>78</v>
      </c>
      <c r="AR9" s="22">
        <v>2</v>
      </c>
      <c r="AS9" s="32">
        <v>0</v>
      </c>
      <c r="AT9" s="44">
        <v>3087</v>
      </c>
      <c r="AU9" s="48">
        <v>6169</v>
      </c>
      <c r="AV9" s="49">
        <v>1052</v>
      </c>
      <c r="AW9" s="21">
        <v>121</v>
      </c>
      <c r="AX9" s="50">
        <v>1327</v>
      </c>
      <c r="AY9" s="51">
        <v>557</v>
      </c>
      <c r="AZ9" s="22">
        <v>9</v>
      </c>
      <c r="BA9" s="52">
        <v>566</v>
      </c>
      <c r="BB9" s="40">
        <v>2805</v>
      </c>
      <c r="BC9" s="41">
        <v>953</v>
      </c>
      <c r="BD9" s="42">
        <v>3758</v>
      </c>
      <c r="BE9" s="33">
        <v>4535</v>
      </c>
      <c r="BF9" s="53">
        <v>7617</v>
      </c>
      <c r="BG9" s="43">
        <v>0.74640766365087807</v>
      </c>
      <c r="BH9" s="2"/>
    </row>
    <row r="10" spans="1:60" ht="19.5" customHeight="1" x14ac:dyDescent="0.15">
      <c r="A10" s="15" t="s">
        <v>57</v>
      </c>
      <c r="B10" s="16">
        <v>267</v>
      </c>
      <c r="C10" s="17">
        <v>3</v>
      </c>
      <c r="D10" s="17">
        <v>63</v>
      </c>
      <c r="E10" s="17">
        <v>52</v>
      </c>
      <c r="F10" s="18">
        <f t="shared" si="0"/>
        <v>385</v>
      </c>
      <c r="G10" s="19">
        <v>1053</v>
      </c>
      <c r="H10" s="17">
        <v>756</v>
      </c>
      <c r="I10" s="20">
        <f t="shared" si="1"/>
        <v>1809</v>
      </c>
      <c r="J10" s="19">
        <v>0</v>
      </c>
      <c r="K10" s="17">
        <v>12</v>
      </c>
      <c r="L10" s="20">
        <f t="shared" si="2"/>
        <v>12</v>
      </c>
      <c r="M10" s="21">
        <v>3</v>
      </c>
      <c r="N10" s="22">
        <v>0</v>
      </c>
      <c r="O10" s="22">
        <v>0</v>
      </c>
      <c r="P10" s="22">
        <v>2</v>
      </c>
      <c r="Q10" s="23">
        <v>8</v>
      </c>
      <c r="R10" s="17">
        <v>16</v>
      </c>
      <c r="S10" s="18">
        <f t="shared" si="3"/>
        <v>24</v>
      </c>
      <c r="T10" s="23">
        <v>1329</v>
      </c>
      <c r="U10" s="17">
        <v>303</v>
      </c>
      <c r="V10" s="22">
        <v>47</v>
      </c>
      <c r="W10" s="20">
        <v>245</v>
      </c>
      <c r="X10" s="23">
        <v>29</v>
      </c>
      <c r="Y10" s="17">
        <v>5</v>
      </c>
      <c r="Z10" s="17">
        <v>0</v>
      </c>
      <c r="AA10" s="25">
        <v>0</v>
      </c>
      <c r="AB10" s="26">
        <f t="shared" si="4"/>
        <v>34</v>
      </c>
      <c r="AC10" s="27">
        <v>2</v>
      </c>
      <c r="AD10" s="28">
        <v>6</v>
      </c>
      <c r="AE10" s="29">
        <v>1</v>
      </c>
      <c r="AF10" s="28">
        <v>406</v>
      </c>
      <c r="AG10" s="22">
        <v>382</v>
      </c>
      <c r="AH10" s="22">
        <v>24</v>
      </c>
      <c r="AI10" s="22">
        <v>3</v>
      </c>
      <c r="AJ10" s="22">
        <v>0</v>
      </c>
      <c r="AK10" s="22">
        <v>0</v>
      </c>
      <c r="AL10" s="29">
        <v>0</v>
      </c>
      <c r="AM10" s="28">
        <v>285</v>
      </c>
      <c r="AN10" s="22">
        <v>108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4">
        <v>2238</v>
      </c>
      <c r="AU10" s="48">
        <v>4325</v>
      </c>
      <c r="AV10" s="49">
        <v>826</v>
      </c>
      <c r="AW10" s="21">
        <v>97</v>
      </c>
      <c r="AX10" s="50">
        <v>1057</v>
      </c>
      <c r="AY10" s="51">
        <v>364</v>
      </c>
      <c r="AZ10" s="22">
        <v>3</v>
      </c>
      <c r="BA10" s="52">
        <v>367</v>
      </c>
      <c r="BB10" s="40">
        <v>2110</v>
      </c>
      <c r="BC10" s="41">
        <v>756</v>
      </c>
      <c r="BD10" s="42">
        <v>2866</v>
      </c>
      <c r="BE10" s="33">
        <v>3392</v>
      </c>
      <c r="BF10" s="53">
        <v>5479</v>
      </c>
      <c r="BG10" s="43">
        <v>0.73621772505233773</v>
      </c>
      <c r="BH10" s="2"/>
    </row>
    <row r="11" spans="1:60" ht="19.5" customHeight="1" x14ac:dyDescent="0.15">
      <c r="A11" s="15" t="s">
        <v>58</v>
      </c>
      <c r="B11" s="16">
        <v>376</v>
      </c>
      <c r="C11" s="17">
        <v>8</v>
      </c>
      <c r="D11" s="17">
        <v>63</v>
      </c>
      <c r="E11" s="17">
        <v>60</v>
      </c>
      <c r="F11" s="18">
        <f t="shared" si="0"/>
        <v>507</v>
      </c>
      <c r="G11" s="19">
        <v>1012</v>
      </c>
      <c r="H11" s="17">
        <v>976</v>
      </c>
      <c r="I11" s="20">
        <f t="shared" si="1"/>
        <v>1988</v>
      </c>
      <c r="J11" s="19">
        <v>15</v>
      </c>
      <c r="K11" s="17">
        <v>30</v>
      </c>
      <c r="L11" s="20">
        <f t="shared" si="2"/>
        <v>45</v>
      </c>
      <c r="M11" s="21">
        <v>5</v>
      </c>
      <c r="N11" s="22">
        <v>0</v>
      </c>
      <c r="O11" s="22">
        <v>0</v>
      </c>
      <c r="P11" s="22">
        <v>3</v>
      </c>
      <c r="Q11" s="23">
        <v>16</v>
      </c>
      <c r="R11" s="17">
        <v>40</v>
      </c>
      <c r="S11" s="18">
        <f t="shared" si="3"/>
        <v>56</v>
      </c>
      <c r="T11" s="23">
        <v>1512</v>
      </c>
      <c r="U11" s="17">
        <v>325</v>
      </c>
      <c r="V11" s="22">
        <v>0</v>
      </c>
      <c r="W11" s="20">
        <v>241</v>
      </c>
      <c r="X11" s="23">
        <v>41</v>
      </c>
      <c r="Y11" s="17">
        <v>12</v>
      </c>
      <c r="Z11" s="17">
        <v>0</v>
      </c>
      <c r="AA11" s="25">
        <v>0</v>
      </c>
      <c r="AB11" s="26">
        <f t="shared" si="4"/>
        <v>53</v>
      </c>
      <c r="AC11" s="27">
        <v>3</v>
      </c>
      <c r="AD11" s="28">
        <v>3</v>
      </c>
      <c r="AE11" s="29">
        <v>0</v>
      </c>
      <c r="AF11" s="28">
        <v>480</v>
      </c>
      <c r="AG11" s="22">
        <v>479</v>
      </c>
      <c r="AH11" s="22">
        <v>1</v>
      </c>
      <c r="AI11" s="22">
        <v>0</v>
      </c>
      <c r="AJ11" s="22">
        <v>0</v>
      </c>
      <c r="AK11" s="22">
        <v>0</v>
      </c>
      <c r="AL11" s="29">
        <v>0</v>
      </c>
      <c r="AM11" s="28">
        <v>150</v>
      </c>
      <c r="AN11" s="22">
        <v>121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4">
        <v>2558</v>
      </c>
      <c r="AU11" s="48">
        <v>4815</v>
      </c>
      <c r="AV11" s="49">
        <v>1079</v>
      </c>
      <c r="AW11" s="21">
        <v>0</v>
      </c>
      <c r="AX11" s="50">
        <v>1602</v>
      </c>
      <c r="AY11" s="51">
        <v>376</v>
      </c>
      <c r="AZ11" s="22">
        <v>8</v>
      </c>
      <c r="BA11" s="52">
        <v>384</v>
      </c>
      <c r="BB11" s="40">
        <v>2614</v>
      </c>
      <c r="BC11" s="41">
        <v>976</v>
      </c>
      <c r="BD11" s="42">
        <v>3590</v>
      </c>
      <c r="BE11" s="33">
        <v>4160</v>
      </c>
      <c r="BF11" s="53">
        <v>6417</v>
      </c>
      <c r="BG11" s="43">
        <v>0.72813370473537609</v>
      </c>
      <c r="BH11" s="2"/>
    </row>
    <row r="12" spans="1:60" ht="19.5" customHeight="1" thickBot="1" x14ac:dyDescent="0.2">
      <c r="A12" s="15" t="s">
        <v>59</v>
      </c>
      <c r="B12" s="16">
        <v>304</v>
      </c>
      <c r="C12" s="17">
        <v>4</v>
      </c>
      <c r="D12" s="17">
        <v>49</v>
      </c>
      <c r="E12" s="17">
        <v>38</v>
      </c>
      <c r="F12" s="18">
        <f t="shared" si="0"/>
        <v>395</v>
      </c>
      <c r="G12" s="19">
        <v>571</v>
      </c>
      <c r="H12" s="17">
        <v>669</v>
      </c>
      <c r="I12" s="20">
        <f t="shared" si="1"/>
        <v>1240</v>
      </c>
      <c r="J12" s="19">
        <v>1</v>
      </c>
      <c r="K12" s="17">
        <v>11</v>
      </c>
      <c r="L12" s="20">
        <f t="shared" si="2"/>
        <v>12</v>
      </c>
      <c r="M12" s="21">
        <v>4</v>
      </c>
      <c r="N12" s="22">
        <v>0</v>
      </c>
      <c r="O12" s="22">
        <v>0</v>
      </c>
      <c r="P12" s="22">
        <v>0</v>
      </c>
      <c r="Q12" s="23">
        <v>12</v>
      </c>
      <c r="R12" s="17">
        <v>13</v>
      </c>
      <c r="S12" s="18">
        <f t="shared" si="3"/>
        <v>25</v>
      </c>
      <c r="T12" s="23">
        <v>1287</v>
      </c>
      <c r="U12" s="17">
        <v>263</v>
      </c>
      <c r="V12" s="22">
        <v>42</v>
      </c>
      <c r="W12" s="20">
        <v>244</v>
      </c>
      <c r="X12" s="23">
        <v>26</v>
      </c>
      <c r="Y12" s="17">
        <v>6</v>
      </c>
      <c r="Z12" s="17">
        <v>0</v>
      </c>
      <c r="AA12" s="25">
        <v>0</v>
      </c>
      <c r="AB12" s="26">
        <f t="shared" si="4"/>
        <v>32</v>
      </c>
      <c r="AC12" s="27">
        <v>10</v>
      </c>
      <c r="AD12" s="28">
        <v>6</v>
      </c>
      <c r="AE12" s="29">
        <v>1</v>
      </c>
      <c r="AF12" s="28">
        <v>342</v>
      </c>
      <c r="AG12" s="22">
        <v>340</v>
      </c>
      <c r="AH12" s="22">
        <v>2</v>
      </c>
      <c r="AI12" s="22">
        <v>0</v>
      </c>
      <c r="AJ12" s="22">
        <v>0</v>
      </c>
      <c r="AK12" s="22">
        <v>0</v>
      </c>
      <c r="AL12" s="29">
        <v>0</v>
      </c>
      <c r="AM12" s="28">
        <v>141</v>
      </c>
      <c r="AN12" s="22">
        <v>67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4">
        <v>1666</v>
      </c>
      <c r="AU12" s="48">
        <v>3510</v>
      </c>
      <c r="AV12" s="49">
        <v>726</v>
      </c>
      <c r="AW12" s="21">
        <v>3</v>
      </c>
      <c r="AX12" s="50">
        <v>1846</v>
      </c>
      <c r="AY12" s="51">
        <v>307</v>
      </c>
      <c r="AZ12" s="22">
        <v>4</v>
      </c>
      <c r="BA12" s="52">
        <v>311</v>
      </c>
      <c r="BB12" s="54">
        <v>2417</v>
      </c>
      <c r="BC12" s="55">
        <v>669</v>
      </c>
      <c r="BD12" s="56">
        <v>3086</v>
      </c>
      <c r="BE12" s="57">
        <v>3515</v>
      </c>
      <c r="BF12" s="58">
        <v>5359</v>
      </c>
      <c r="BG12" s="59">
        <v>0.78321451717433566</v>
      </c>
      <c r="BH12" s="2"/>
    </row>
    <row r="13" spans="1:60" ht="19.5" customHeight="1" thickTop="1" thickBot="1" x14ac:dyDescent="0.2">
      <c r="A13" s="60" t="s">
        <v>60</v>
      </c>
      <c r="B13" s="61">
        <f>SUM(B6:B12)</f>
        <v>4360</v>
      </c>
      <c r="C13" s="62">
        <f t="shared" ref="C13:AS13" si="5">SUM(C6:C12)</f>
        <v>54</v>
      </c>
      <c r="D13" s="62">
        <f t="shared" si="5"/>
        <v>913</v>
      </c>
      <c r="E13" s="62">
        <f t="shared" si="5"/>
        <v>948</v>
      </c>
      <c r="F13" s="63">
        <f t="shared" si="5"/>
        <v>6275</v>
      </c>
      <c r="G13" s="64">
        <f t="shared" si="5"/>
        <v>10075</v>
      </c>
      <c r="H13" s="62">
        <f t="shared" si="5"/>
        <v>9659</v>
      </c>
      <c r="I13" s="65">
        <f t="shared" si="5"/>
        <v>19734</v>
      </c>
      <c r="J13" s="64">
        <f t="shared" si="5"/>
        <v>40</v>
      </c>
      <c r="K13" s="62">
        <f t="shared" si="5"/>
        <v>366</v>
      </c>
      <c r="L13" s="65">
        <f t="shared" si="5"/>
        <v>406</v>
      </c>
      <c r="M13" s="67">
        <f t="shared" si="5"/>
        <v>78</v>
      </c>
      <c r="N13" s="68">
        <f t="shared" si="5"/>
        <v>1</v>
      </c>
      <c r="O13" s="68">
        <f t="shared" si="5"/>
        <v>0</v>
      </c>
      <c r="P13" s="68">
        <f t="shared" si="5"/>
        <v>34</v>
      </c>
      <c r="Q13" s="69">
        <f t="shared" si="5"/>
        <v>92</v>
      </c>
      <c r="R13" s="62">
        <f t="shared" si="5"/>
        <v>358</v>
      </c>
      <c r="S13" s="63">
        <f t="shared" si="5"/>
        <v>450</v>
      </c>
      <c r="T13" s="69">
        <f t="shared" si="5"/>
        <v>20675</v>
      </c>
      <c r="U13" s="62">
        <f t="shared" si="5"/>
        <v>4513</v>
      </c>
      <c r="V13" s="68">
        <f t="shared" si="5"/>
        <v>264</v>
      </c>
      <c r="W13" s="65">
        <f t="shared" si="5"/>
        <v>3248</v>
      </c>
      <c r="X13" s="69">
        <f t="shared" si="5"/>
        <v>447</v>
      </c>
      <c r="Y13" s="62">
        <f t="shared" si="5"/>
        <v>89</v>
      </c>
      <c r="Z13" s="62">
        <f t="shared" si="5"/>
        <v>0</v>
      </c>
      <c r="AA13" s="70">
        <f t="shared" si="5"/>
        <v>0</v>
      </c>
      <c r="AB13" s="71">
        <f t="shared" si="5"/>
        <v>536</v>
      </c>
      <c r="AC13" s="72">
        <f t="shared" si="5"/>
        <v>291</v>
      </c>
      <c r="AD13" s="73">
        <f t="shared" si="5"/>
        <v>142</v>
      </c>
      <c r="AE13" s="74">
        <f t="shared" si="5"/>
        <v>12</v>
      </c>
      <c r="AF13" s="73">
        <f t="shared" si="5"/>
        <v>6339</v>
      </c>
      <c r="AG13" s="68">
        <f t="shared" si="5"/>
        <v>6243</v>
      </c>
      <c r="AH13" s="68">
        <f t="shared" si="5"/>
        <v>91</v>
      </c>
      <c r="AI13" s="68">
        <f t="shared" si="5"/>
        <v>18</v>
      </c>
      <c r="AJ13" s="68">
        <f t="shared" si="5"/>
        <v>0</v>
      </c>
      <c r="AK13" s="68">
        <f t="shared" si="5"/>
        <v>0</v>
      </c>
      <c r="AL13" s="74">
        <f t="shared" si="5"/>
        <v>0</v>
      </c>
      <c r="AM13" s="73">
        <f t="shared" si="5"/>
        <v>2369</v>
      </c>
      <c r="AN13" s="68">
        <f t="shared" si="5"/>
        <v>1234</v>
      </c>
      <c r="AO13" s="68">
        <f t="shared" si="5"/>
        <v>0</v>
      </c>
      <c r="AP13" s="68">
        <f t="shared" si="5"/>
        <v>0</v>
      </c>
      <c r="AQ13" s="68">
        <f t="shared" si="5"/>
        <v>93</v>
      </c>
      <c r="AR13" s="68">
        <f t="shared" si="5"/>
        <v>3</v>
      </c>
      <c r="AS13" s="75">
        <f t="shared" si="5"/>
        <v>0</v>
      </c>
      <c r="AT13" s="66">
        <v>26865</v>
      </c>
      <c r="AU13" s="76">
        <v>57775</v>
      </c>
      <c r="AV13" s="66">
        <v>11105</v>
      </c>
      <c r="AW13" s="67">
        <v>1511</v>
      </c>
      <c r="AX13" s="77">
        <v>18352</v>
      </c>
      <c r="AY13" s="78">
        <v>5871</v>
      </c>
      <c r="AZ13" s="68">
        <v>54</v>
      </c>
      <c r="BA13" s="79">
        <v>5925</v>
      </c>
      <c r="BB13" s="80">
        <v>28427</v>
      </c>
      <c r="BC13" s="81">
        <v>9659</v>
      </c>
      <c r="BD13" s="82">
        <v>38086</v>
      </c>
      <c r="BE13" s="66">
        <v>46728</v>
      </c>
      <c r="BF13" s="76">
        <v>77638</v>
      </c>
      <c r="BG13" s="83">
        <v>0.74638974951425718</v>
      </c>
      <c r="BH13" s="2"/>
    </row>
    <row r="14" spans="1:60" ht="19.5" customHeight="1" thickTop="1" x14ac:dyDescent="0.15">
      <c r="A14" s="15" t="s">
        <v>61</v>
      </c>
      <c r="B14" s="16">
        <v>1260</v>
      </c>
      <c r="C14" s="17">
        <v>9</v>
      </c>
      <c r="D14" s="17">
        <v>182</v>
      </c>
      <c r="E14" s="17">
        <v>154</v>
      </c>
      <c r="F14" s="18">
        <f t="shared" ref="F14:F22" si="6">SUM(B14:E14)</f>
        <v>1605</v>
      </c>
      <c r="G14" s="19">
        <v>4228</v>
      </c>
      <c r="H14" s="17">
        <v>2882</v>
      </c>
      <c r="I14" s="20">
        <f t="shared" ref="I14:I22" si="7">SUM(G14:H14)</f>
        <v>7110</v>
      </c>
      <c r="J14" s="19">
        <v>0</v>
      </c>
      <c r="K14" s="17">
        <v>28</v>
      </c>
      <c r="L14" s="20">
        <f t="shared" ref="L14:L22" si="8">SUM(J14:K14)</f>
        <v>28</v>
      </c>
      <c r="M14" s="21">
        <v>9</v>
      </c>
      <c r="N14" s="22">
        <v>0</v>
      </c>
      <c r="O14" s="22">
        <v>0</v>
      </c>
      <c r="P14" s="22">
        <v>3</v>
      </c>
      <c r="Q14" s="23">
        <v>23</v>
      </c>
      <c r="R14" s="17">
        <v>23</v>
      </c>
      <c r="S14" s="18">
        <f t="shared" ref="S14:S22" si="9">SUM(Q14:R14)</f>
        <v>46</v>
      </c>
      <c r="T14" s="23">
        <v>4077</v>
      </c>
      <c r="U14" s="17">
        <v>1397</v>
      </c>
      <c r="V14" s="22">
        <v>486</v>
      </c>
      <c r="W14" s="20">
        <v>569</v>
      </c>
      <c r="X14" s="23">
        <v>105</v>
      </c>
      <c r="Y14" s="17">
        <v>18</v>
      </c>
      <c r="Z14" s="17">
        <v>0</v>
      </c>
      <c r="AA14" s="25">
        <v>0</v>
      </c>
      <c r="AB14" s="26">
        <f t="shared" ref="AB14:AB22" si="10">SUM(X14:AA14)</f>
        <v>123</v>
      </c>
      <c r="AC14" s="27">
        <v>47</v>
      </c>
      <c r="AD14" s="28">
        <v>168</v>
      </c>
      <c r="AE14" s="29">
        <v>2</v>
      </c>
      <c r="AF14" s="28">
        <v>1690</v>
      </c>
      <c r="AG14" s="22">
        <v>1498</v>
      </c>
      <c r="AH14" s="22">
        <v>192</v>
      </c>
      <c r="AI14" s="22">
        <v>133</v>
      </c>
      <c r="AJ14" s="22">
        <v>0</v>
      </c>
      <c r="AK14" s="22">
        <v>0</v>
      </c>
      <c r="AL14" s="29">
        <v>0</v>
      </c>
      <c r="AM14" s="28">
        <v>350</v>
      </c>
      <c r="AN14" s="22">
        <v>218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8785</v>
      </c>
      <c r="AU14" s="34">
        <v>15288</v>
      </c>
      <c r="AV14" s="35">
        <v>3082</v>
      </c>
      <c r="AW14" s="21">
        <v>0</v>
      </c>
      <c r="AX14" s="50">
        <v>3091</v>
      </c>
      <c r="AY14" s="51">
        <v>1260</v>
      </c>
      <c r="AZ14" s="22">
        <v>9</v>
      </c>
      <c r="BA14" s="52">
        <v>1269</v>
      </c>
      <c r="BB14" s="40">
        <v>7319</v>
      </c>
      <c r="BC14" s="41">
        <v>2882</v>
      </c>
      <c r="BD14" s="42">
        <v>10201</v>
      </c>
      <c r="BE14" s="33">
        <v>11876</v>
      </c>
      <c r="BF14" s="85">
        <v>18379</v>
      </c>
      <c r="BG14" s="86">
        <v>0.7174786785609254</v>
      </c>
      <c r="BH14" s="2"/>
    </row>
    <row r="15" spans="1:60" ht="19.5" customHeight="1" x14ac:dyDescent="0.15">
      <c r="A15" s="15" t="s">
        <v>62</v>
      </c>
      <c r="B15" s="16">
        <v>648</v>
      </c>
      <c r="C15" s="17">
        <v>2</v>
      </c>
      <c r="D15" s="17">
        <v>96</v>
      </c>
      <c r="E15" s="17">
        <v>123</v>
      </c>
      <c r="F15" s="18">
        <f t="shared" si="6"/>
        <v>869</v>
      </c>
      <c r="G15" s="19">
        <v>2040</v>
      </c>
      <c r="H15" s="17">
        <v>2255</v>
      </c>
      <c r="I15" s="20">
        <f t="shared" si="7"/>
        <v>4295</v>
      </c>
      <c r="J15" s="19">
        <v>0</v>
      </c>
      <c r="K15" s="17">
        <v>17</v>
      </c>
      <c r="L15" s="20">
        <f t="shared" si="8"/>
        <v>17</v>
      </c>
      <c r="M15" s="21">
        <v>4</v>
      </c>
      <c r="N15" s="22">
        <v>0</v>
      </c>
      <c r="O15" s="22">
        <v>0</v>
      </c>
      <c r="P15" s="22">
        <v>1</v>
      </c>
      <c r="Q15" s="23">
        <v>7</v>
      </c>
      <c r="R15" s="17">
        <v>17</v>
      </c>
      <c r="S15" s="18">
        <f t="shared" si="9"/>
        <v>24</v>
      </c>
      <c r="T15" s="23">
        <v>2151</v>
      </c>
      <c r="U15" s="17">
        <v>496</v>
      </c>
      <c r="V15" s="22">
        <v>0</v>
      </c>
      <c r="W15" s="20">
        <v>346</v>
      </c>
      <c r="X15" s="23">
        <v>54</v>
      </c>
      <c r="Y15" s="17">
        <v>12</v>
      </c>
      <c r="Z15" s="17">
        <v>0</v>
      </c>
      <c r="AA15" s="25">
        <v>0</v>
      </c>
      <c r="AB15" s="26">
        <f t="shared" si="10"/>
        <v>66</v>
      </c>
      <c r="AC15" s="27">
        <v>47</v>
      </c>
      <c r="AD15" s="28">
        <v>8</v>
      </c>
      <c r="AE15" s="29">
        <v>0</v>
      </c>
      <c r="AF15" s="28">
        <v>752</v>
      </c>
      <c r="AG15" s="22">
        <v>747</v>
      </c>
      <c r="AH15" s="22">
        <v>4</v>
      </c>
      <c r="AI15" s="22">
        <v>0</v>
      </c>
      <c r="AJ15" s="22">
        <v>0</v>
      </c>
      <c r="AK15" s="22">
        <v>0</v>
      </c>
      <c r="AL15" s="29">
        <v>1</v>
      </c>
      <c r="AM15" s="28">
        <v>303</v>
      </c>
      <c r="AN15" s="22">
        <v>121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44">
        <v>5229</v>
      </c>
      <c r="AU15" s="48">
        <v>8580</v>
      </c>
      <c r="AV15" s="49">
        <v>2401</v>
      </c>
      <c r="AW15" s="21">
        <v>0</v>
      </c>
      <c r="AX15" s="50">
        <v>1385</v>
      </c>
      <c r="AY15" s="51">
        <v>648</v>
      </c>
      <c r="AZ15" s="22">
        <v>2</v>
      </c>
      <c r="BA15" s="52">
        <v>650</v>
      </c>
      <c r="BB15" s="40">
        <v>3425</v>
      </c>
      <c r="BC15" s="41">
        <v>2255</v>
      </c>
      <c r="BD15" s="42">
        <v>5680</v>
      </c>
      <c r="BE15" s="33">
        <v>6614</v>
      </c>
      <c r="BF15" s="53">
        <v>9965</v>
      </c>
      <c r="BG15" s="43">
        <v>0.60299295774647887</v>
      </c>
      <c r="BH15" s="2"/>
    </row>
    <row r="16" spans="1:60" ht="19.5" customHeight="1" x14ac:dyDescent="0.15">
      <c r="A16" s="15" t="s">
        <v>63</v>
      </c>
      <c r="B16" s="16">
        <v>1833</v>
      </c>
      <c r="C16" s="17">
        <v>5</v>
      </c>
      <c r="D16" s="17">
        <v>313</v>
      </c>
      <c r="E16" s="17">
        <v>333</v>
      </c>
      <c r="F16" s="18">
        <f t="shared" si="6"/>
        <v>2484</v>
      </c>
      <c r="G16" s="19">
        <v>6133</v>
      </c>
      <c r="H16" s="17">
        <v>3678</v>
      </c>
      <c r="I16" s="20">
        <f t="shared" si="7"/>
        <v>9811</v>
      </c>
      <c r="J16" s="19">
        <v>1</v>
      </c>
      <c r="K16" s="17">
        <v>70</v>
      </c>
      <c r="L16" s="20">
        <f t="shared" si="8"/>
        <v>71</v>
      </c>
      <c r="M16" s="21">
        <v>19</v>
      </c>
      <c r="N16" s="22">
        <v>3</v>
      </c>
      <c r="O16" s="22">
        <v>1</v>
      </c>
      <c r="P16" s="22">
        <v>10</v>
      </c>
      <c r="Q16" s="23">
        <v>15</v>
      </c>
      <c r="R16" s="17">
        <v>81</v>
      </c>
      <c r="S16" s="18">
        <f t="shared" si="9"/>
        <v>96</v>
      </c>
      <c r="T16" s="23">
        <v>5510</v>
      </c>
      <c r="U16" s="17">
        <v>1863</v>
      </c>
      <c r="V16" s="22">
        <v>974</v>
      </c>
      <c r="W16" s="20">
        <v>739</v>
      </c>
      <c r="X16" s="23">
        <v>125</v>
      </c>
      <c r="Y16" s="17">
        <v>24</v>
      </c>
      <c r="Z16" s="17">
        <v>0</v>
      </c>
      <c r="AA16" s="25">
        <v>0</v>
      </c>
      <c r="AB16" s="26">
        <f t="shared" si="10"/>
        <v>149</v>
      </c>
      <c r="AC16" s="27">
        <v>192</v>
      </c>
      <c r="AD16" s="28">
        <v>41</v>
      </c>
      <c r="AE16" s="29">
        <v>0</v>
      </c>
      <c r="AF16" s="28">
        <v>1938</v>
      </c>
      <c r="AG16" s="22">
        <v>1909</v>
      </c>
      <c r="AH16" s="22">
        <v>29</v>
      </c>
      <c r="AI16" s="22">
        <v>7</v>
      </c>
      <c r="AJ16" s="22">
        <v>0</v>
      </c>
      <c r="AK16" s="22">
        <v>0</v>
      </c>
      <c r="AL16" s="29">
        <v>0</v>
      </c>
      <c r="AM16" s="28">
        <v>556</v>
      </c>
      <c r="AN16" s="22">
        <v>249</v>
      </c>
      <c r="AO16" s="22">
        <v>0</v>
      </c>
      <c r="AP16" s="22">
        <v>0</v>
      </c>
      <c r="AQ16" s="22">
        <v>5</v>
      </c>
      <c r="AR16" s="22">
        <v>0</v>
      </c>
      <c r="AS16" s="32">
        <v>0</v>
      </c>
      <c r="AT16" s="44">
        <v>12412</v>
      </c>
      <c r="AU16" s="48">
        <v>20899</v>
      </c>
      <c r="AV16" s="49">
        <v>4105</v>
      </c>
      <c r="AW16" s="21">
        <v>0</v>
      </c>
      <c r="AX16" s="50">
        <v>5873</v>
      </c>
      <c r="AY16" s="51">
        <v>1833</v>
      </c>
      <c r="AZ16" s="22">
        <v>5</v>
      </c>
      <c r="BA16" s="52">
        <v>1838</v>
      </c>
      <c r="BB16" s="40">
        <v>12006</v>
      </c>
      <c r="BC16" s="41">
        <v>3678</v>
      </c>
      <c r="BD16" s="42">
        <v>15684</v>
      </c>
      <c r="BE16" s="33">
        <v>18285</v>
      </c>
      <c r="BF16" s="53">
        <v>26772</v>
      </c>
      <c r="BG16" s="43">
        <v>0.76549349655700072</v>
      </c>
      <c r="BH16" s="2"/>
    </row>
    <row r="17" spans="1:60" ht="19.5" customHeight="1" x14ac:dyDescent="0.15">
      <c r="A17" s="15" t="s">
        <v>64</v>
      </c>
      <c r="B17" s="16">
        <v>2842</v>
      </c>
      <c r="C17" s="17">
        <v>16</v>
      </c>
      <c r="D17" s="17">
        <v>443</v>
      </c>
      <c r="E17" s="17">
        <v>687</v>
      </c>
      <c r="F17" s="18">
        <f t="shared" si="6"/>
        <v>3988</v>
      </c>
      <c r="G17" s="19">
        <v>4262</v>
      </c>
      <c r="H17" s="17">
        <v>6461</v>
      </c>
      <c r="I17" s="20">
        <f t="shared" si="7"/>
        <v>10723</v>
      </c>
      <c r="J17" s="19">
        <v>1</v>
      </c>
      <c r="K17" s="17">
        <v>187</v>
      </c>
      <c r="L17" s="20">
        <f t="shared" si="8"/>
        <v>188</v>
      </c>
      <c r="M17" s="21">
        <v>18</v>
      </c>
      <c r="N17" s="22">
        <v>1</v>
      </c>
      <c r="O17" s="22">
        <v>0</v>
      </c>
      <c r="P17" s="22">
        <v>5</v>
      </c>
      <c r="Q17" s="23">
        <v>33</v>
      </c>
      <c r="R17" s="17">
        <v>109</v>
      </c>
      <c r="S17" s="18">
        <f t="shared" si="9"/>
        <v>142</v>
      </c>
      <c r="T17" s="23">
        <v>8571</v>
      </c>
      <c r="U17" s="17">
        <v>3168</v>
      </c>
      <c r="V17" s="22">
        <v>1119</v>
      </c>
      <c r="W17" s="20">
        <v>904</v>
      </c>
      <c r="X17" s="23">
        <v>171</v>
      </c>
      <c r="Y17" s="17">
        <v>36</v>
      </c>
      <c r="Z17" s="17">
        <v>0</v>
      </c>
      <c r="AA17" s="25">
        <v>0</v>
      </c>
      <c r="AB17" s="26">
        <f t="shared" si="10"/>
        <v>207</v>
      </c>
      <c r="AC17" s="27">
        <v>444</v>
      </c>
      <c r="AD17" s="28">
        <v>168</v>
      </c>
      <c r="AE17" s="29">
        <v>3</v>
      </c>
      <c r="AF17" s="28">
        <v>3250</v>
      </c>
      <c r="AG17" s="22">
        <v>3065</v>
      </c>
      <c r="AH17" s="22">
        <v>182</v>
      </c>
      <c r="AI17" s="22">
        <v>89</v>
      </c>
      <c r="AJ17" s="22">
        <v>0</v>
      </c>
      <c r="AK17" s="22">
        <v>0</v>
      </c>
      <c r="AL17" s="29">
        <v>3</v>
      </c>
      <c r="AM17" s="28">
        <v>1455</v>
      </c>
      <c r="AN17" s="22">
        <v>511</v>
      </c>
      <c r="AO17" s="22">
        <v>0</v>
      </c>
      <c r="AP17" s="22">
        <v>0</v>
      </c>
      <c r="AQ17" s="22">
        <v>17</v>
      </c>
      <c r="AR17" s="22">
        <v>1</v>
      </c>
      <c r="AS17" s="32">
        <v>0</v>
      </c>
      <c r="AT17" s="44">
        <v>15004</v>
      </c>
      <c r="AU17" s="48">
        <v>29262</v>
      </c>
      <c r="AV17" s="49">
        <v>7369</v>
      </c>
      <c r="AW17" s="21">
        <v>32</v>
      </c>
      <c r="AX17" s="50">
        <v>10306</v>
      </c>
      <c r="AY17" s="51">
        <v>2874</v>
      </c>
      <c r="AZ17" s="22">
        <v>16</v>
      </c>
      <c r="BA17" s="52">
        <v>2890</v>
      </c>
      <c r="BB17" s="40">
        <v>14568</v>
      </c>
      <c r="BC17" s="41">
        <v>6461</v>
      </c>
      <c r="BD17" s="42">
        <v>21029</v>
      </c>
      <c r="BE17" s="33">
        <v>25342</v>
      </c>
      <c r="BF17" s="53">
        <v>39600</v>
      </c>
      <c r="BG17" s="43">
        <v>0.69275762042893152</v>
      </c>
      <c r="BH17" s="2"/>
    </row>
    <row r="18" spans="1:60" ht="19.5" customHeight="1" x14ac:dyDescent="0.15">
      <c r="A18" s="15" t="s">
        <v>65</v>
      </c>
      <c r="B18" s="16">
        <v>1553</v>
      </c>
      <c r="C18" s="17">
        <v>10</v>
      </c>
      <c r="D18" s="17">
        <v>204</v>
      </c>
      <c r="E18" s="17">
        <v>183</v>
      </c>
      <c r="F18" s="18">
        <f t="shared" si="6"/>
        <v>1950</v>
      </c>
      <c r="G18" s="19">
        <v>4142</v>
      </c>
      <c r="H18" s="17">
        <v>3203</v>
      </c>
      <c r="I18" s="20">
        <f t="shared" si="7"/>
        <v>7345</v>
      </c>
      <c r="J18" s="19">
        <v>0</v>
      </c>
      <c r="K18" s="17">
        <v>54</v>
      </c>
      <c r="L18" s="20">
        <f t="shared" si="8"/>
        <v>54</v>
      </c>
      <c r="M18" s="21">
        <v>4</v>
      </c>
      <c r="N18" s="22">
        <v>0</v>
      </c>
      <c r="O18" s="22">
        <v>0</v>
      </c>
      <c r="P18" s="22">
        <v>2</v>
      </c>
      <c r="Q18" s="23">
        <v>35</v>
      </c>
      <c r="R18" s="17">
        <v>31</v>
      </c>
      <c r="S18" s="18">
        <f t="shared" si="9"/>
        <v>66</v>
      </c>
      <c r="T18" s="23">
        <v>4239</v>
      </c>
      <c r="U18" s="17">
        <v>600</v>
      </c>
      <c r="V18" s="22">
        <v>0</v>
      </c>
      <c r="W18" s="20">
        <v>735</v>
      </c>
      <c r="X18" s="23">
        <v>122</v>
      </c>
      <c r="Y18" s="17">
        <v>17</v>
      </c>
      <c r="Z18" s="17">
        <v>0</v>
      </c>
      <c r="AA18" s="25">
        <v>0</v>
      </c>
      <c r="AB18" s="26">
        <f t="shared" si="10"/>
        <v>139</v>
      </c>
      <c r="AC18" s="27">
        <v>1</v>
      </c>
      <c r="AD18" s="28">
        <v>16</v>
      </c>
      <c r="AE18" s="29">
        <v>1</v>
      </c>
      <c r="AF18" s="28">
        <v>1970</v>
      </c>
      <c r="AG18" s="22">
        <v>1962</v>
      </c>
      <c r="AH18" s="22">
        <v>6</v>
      </c>
      <c r="AI18" s="22">
        <v>2</v>
      </c>
      <c r="AJ18" s="22">
        <v>0</v>
      </c>
      <c r="AK18" s="22">
        <v>0</v>
      </c>
      <c r="AL18" s="29">
        <v>0</v>
      </c>
      <c r="AM18" s="28">
        <v>472</v>
      </c>
      <c r="AN18" s="22">
        <v>289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4">
        <v>9385</v>
      </c>
      <c r="AU18" s="48">
        <v>16289</v>
      </c>
      <c r="AV18" s="49">
        <v>3454</v>
      </c>
      <c r="AW18" s="21">
        <v>93</v>
      </c>
      <c r="AX18" s="50">
        <v>4597</v>
      </c>
      <c r="AY18" s="51">
        <v>1646</v>
      </c>
      <c r="AZ18" s="22">
        <v>10</v>
      </c>
      <c r="BA18" s="52">
        <v>1656</v>
      </c>
      <c r="BB18" s="40">
        <v>8739</v>
      </c>
      <c r="BC18" s="41">
        <v>3203</v>
      </c>
      <c r="BD18" s="42">
        <v>11942</v>
      </c>
      <c r="BE18" s="33">
        <v>14075</v>
      </c>
      <c r="BF18" s="53">
        <v>20979</v>
      </c>
      <c r="BG18" s="43">
        <v>0.73178697035672413</v>
      </c>
      <c r="BH18" s="2"/>
    </row>
    <row r="19" spans="1:60" ht="19.5" customHeight="1" x14ac:dyDescent="0.15">
      <c r="A19" s="15" t="s">
        <v>66</v>
      </c>
      <c r="B19" s="16">
        <v>986</v>
      </c>
      <c r="C19" s="17">
        <v>15</v>
      </c>
      <c r="D19" s="17">
        <v>211</v>
      </c>
      <c r="E19" s="17">
        <v>177</v>
      </c>
      <c r="F19" s="18">
        <f t="shared" si="6"/>
        <v>1389</v>
      </c>
      <c r="G19" s="19">
        <v>3293</v>
      </c>
      <c r="H19" s="17">
        <v>3711</v>
      </c>
      <c r="I19" s="20">
        <f t="shared" si="7"/>
        <v>7004</v>
      </c>
      <c r="J19" s="19">
        <v>0</v>
      </c>
      <c r="K19" s="17">
        <v>71</v>
      </c>
      <c r="L19" s="20">
        <f t="shared" si="8"/>
        <v>71</v>
      </c>
      <c r="M19" s="21">
        <v>6</v>
      </c>
      <c r="N19" s="22">
        <v>0</v>
      </c>
      <c r="O19" s="22">
        <v>0</v>
      </c>
      <c r="P19" s="22">
        <v>3</v>
      </c>
      <c r="Q19" s="23">
        <v>14</v>
      </c>
      <c r="R19" s="17">
        <v>56</v>
      </c>
      <c r="S19" s="18">
        <f t="shared" si="9"/>
        <v>70</v>
      </c>
      <c r="T19" s="23">
        <v>3761</v>
      </c>
      <c r="U19" s="17">
        <v>729</v>
      </c>
      <c r="V19" s="22">
        <v>0</v>
      </c>
      <c r="W19" s="20">
        <v>557</v>
      </c>
      <c r="X19" s="23">
        <v>95</v>
      </c>
      <c r="Y19" s="17">
        <v>17</v>
      </c>
      <c r="Z19" s="17">
        <v>0</v>
      </c>
      <c r="AA19" s="25">
        <v>0</v>
      </c>
      <c r="AB19" s="26">
        <f t="shared" si="10"/>
        <v>112</v>
      </c>
      <c r="AC19" s="27">
        <v>3</v>
      </c>
      <c r="AD19" s="28">
        <v>12</v>
      </c>
      <c r="AE19" s="29">
        <v>2</v>
      </c>
      <c r="AF19" s="28">
        <v>1496</v>
      </c>
      <c r="AG19" s="22">
        <v>1479</v>
      </c>
      <c r="AH19" s="22">
        <v>15</v>
      </c>
      <c r="AI19" s="22">
        <v>4</v>
      </c>
      <c r="AJ19" s="22">
        <v>0</v>
      </c>
      <c r="AK19" s="22">
        <v>0</v>
      </c>
      <c r="AL19" s="29">
        <v>0</v>
      </c>
      <c r="AM19" s="28">
        <v>316</v>
      </c>
      <c r="AN19" s="22">
        <v>248</v>
      </c>
      <c r="AO19" s="22">
        <v>0</v>
      </c>
      <c r="AP19" s="22">
        <v>0</v>
      </c>
      <c r="AQ19" s="22">
        <v>2</v>
      </c>
      <c r="AR19" s="22">
        <v>1</v>
      </c>
      <c r="AS19" s="32">
        <v>0</v>
      </c>
      <c r="AT19" s="44">
        <v>8500</v>
      </c>
      <c r="AU19" s="48">
        <v>14275</v>
      </c>
      <c r="AV19" s="49">
        <v>3980</v>
      </c>
      <c r="AW19" s="21">
        <v>387</v>
      </c>
      <c r="AX19" s="50">
        <v>3755</v>
      </c>
      <c r="AY19" s="51">
        <v>1373</v>
      </c>
      <c r="AZ19" s="22">
        <v>15</v>
      </c>
      <c r="BA19" s="52">
        <v>1388</v>
      </c>
      <c r="BB19" s="40">
        <v>7048</v>
      </c>
      <c r="BC19" s="41">
        <v>3711</v>
      </c>
      <c r="BD19" s="42">
        <v>10759</v>
      </c>
      <c r="BE19" s="33">
        <v>12642</v>
      </c>
      <c r="BF19" s="53">
        <v>18417</v>
      </c>
      <c r="BG19" s="43">
        <v>0.65507946835207731</v>
      </c>
      <c r="BH19" s="2"/>
    </row>
    <row r="20" spans="1:60" ht="19.5" customHeight="1" x14ac:dyDescent="0.15">
      <c r="A20" s="15" t="s">
        <v>67</v>
      </c>
      <c r="B20" s="16">
        <v>410</v>
      </c>
      <c r="C20" s="17">
        <v>2</v>
      </c>
      <c r="D20" s="17">
        <v>54</v>
      </c>
      <c r="E20" s="17">
        <v>92</v>
      </c>
      <c r="F20" s="18">
        <f t="shared" si="6"/>
        <v>558</v>
      </c>
      <c r="G20" s="19">
        <v>1291</v>
      </c>
      <c r="H20" s="17">
        <v>1728</v>
      </c>
      <c r="I20" s="20">
        <f t="shared" si="7"/>
        <v>3019</v>
      </c>
      <c r="J20" s="19">
        <v>0</v>
      </c>
      <c r="K20" s="17">
        <v>8</v>
      </c>
      <c r="L20" s="20">
        <f t="shared" si="8"/>
        <v>8</v>
      </c>
      <c r="M20" s="21">
        <v>2</v>
      </c>
      <c r="N20" s="22">
        <v>0</v>
      </c>
      <c r="O20" s="22">
        <v>0</v>
      </c>
      <c r="P20" s="22">
        <v>1</v>
      </c>
      <c r="Q20" s="23">
        <v>8</v>
      </c>
      <c r="R20" s="17">
        <v>14</v>
      </c>
      <c r="S20" s="18">
        <f t="shared" si="9"/>
        <v>22</v>
      </c>
      <c r="T20" s="23">
        <v>1215</v>
      </c>
      <c r="U20" s="17">
        <v>343</v>
      </c>
      <c r="V20" s="22">
        <v>0</v>
      </c>
      <c r="W20" s="20">
        <v>232</v>
      </c>
      <c r="X20" s="23">
        <v>38</v>
      </c>
      <c r="Y20" s="17">
        <v>11</v>
      </c>
      <c r="Z20" s="17">
        <v>0</v>
      </c>
      <c r="AA20" s="25">
        <v>0</v>
      </c>
      <c r="AB20" s="26">
        <f t="shared" si="10"/>
        <v>49</v>
      </c>
      <c r="AC20" s="27">
        <v>10</v>
      </c>
      <c r="AD20" s="28">
        <v>1</v>
      </c>
      <c r="AE20" s="29">
        <v>0</v>
      </c>
      <c r="AF20" s="28">
        <v>494</v>
      </c>
      <c r="AG20" s="22">
        <v>494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538</v>
      </c>
      <c r="AN20" s="22">
        <v>251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4">
        <v>3615</v>
      </c>
      <c r="AU20" s="48">
        <v>5944</v>
      </c>
      <c r="AV20" s="49">
        <v>1832</v>
      </c>
      <c r="AW20" s="21">
        <v>43</v>
      </c>
      <c r="AX20" s="50">
        <v>1001</v>
      </c>
      <c r="AY20" s="51">
        <v>453</v>
      </c>
      <c r="AZ20" s="22">
        <v>2</v>
      </c>
      <c r="BA20" s="52">
        <v>455</v>
      </c>
      <c r="BB20" s="40">
        <v>2292</v>
      </c>
      <c r="BC20" s="41">
        <v>1728</v>
      </c>
      <c r="BD20" s="42">
        <v>4020</v>
      </c>
      <c r="BE20" s="33">
        <v>4659</v>
      </c>
      <c r="BF20" s="53">
        <v>6988</v>
      </c>
      <c r="BG20" s="43">
        <v>0.57014925373134329</v>
      </c>
      <c r="BH20" s="2"/>
    </row>
    <row r="21" spans="1:60" ht="19.5" customHeight="1" x14ac:dyDescent="0.15">
      <c r="A21" s="15" t="s">
        <v>68</v>
      </c>
      <c r="B21" s="16">
        <v>2049</v>
      </c>
      <c r="C21" s="17">
        <v>20</v>
      </c>
      <c r="D21" s="17">
        <v>314</v>
      </c>
      <c r="E21" s="17">
        <v>387</v>
      </c>
      <c r="F21" s="18">
        <f t="shared" si="6"/>
        <v>2770</v>
      </c>
      <c r="G21" s="19">
        <v>4516</v>
      </c>
      <c r="H21" s="17">
        <v>5502</v>
      </c>
      <c r="I21" s="20">
        <f t="shared" si="7"/>
        <v>10018</v>
      </c>
      <c r="J21" s="19">
        <v>0</v>
      </c>
      <c r="K21" s="17">
        <v>127</v>
      </c>
      <c r="L21" s="20">
        <f t="shared" si="8"/>
        <v>127</v>
      </c>
      <c r="M21" s="21">
        <v>13</v>
      </c>
      <c r="N21" s="22">
        <v>1</v>
      </c>
      <c r="O21" s="22">
        <v>1</v>
      </c>
      <c r="P21" s="22">
        <v>5</v>
      </c>
      <c r="Q21" s="23">
        <v>31</v>
      </c>
      <c r="R21" s="17">
        <v>95</v>
      </c>
      <c r="S21" s="18">
        <f t="shared" si="9"/>
        <v>126</v>
      </c>
      <c r="T21" s="23">
        <v>5791</v>
      </c>
      <c r="U21" s="17">
        <v>2347</v>
      </c>
      <c r="V21" s="22">
        <v>950</v>
      </c>
      <c r="W21" s="20">
        <v>611</v>
      </c>
      <c r="X21" s="23">
        <v>171</v>
      </c>
      <c r="Y21" s="17">
        <v>27</v>
      </c>
      <c r="Z21" s="17">
        <v>0</v>
      </c>
      <c r="AA21" s="25">
        <v>0</v>
      </c>
      <c r="AB21" s="26">
        <f t="shared" si="10"/>
        <v>198</v>
      </c>
      <c r="AC21" s="27">
        <v>195</v>
      </c>
      <c r="AD21" s="28">
        <v>55</v>
      </c>
      <c r="AE21" s="29">
        <v>0</v>
      </c>
      <c r="AF21" s="28">
        <v>2253</v>
      </c>
      <c r="AG21" s="22">
        <v>2167</v>
      </c>
      <c r="AH21" s="22">
        <v>86</v>
      </c>
      <c r="AI21" s="22">
        <v>25</v>
      </c>
      <c r="AJ21" s="22">
        <v>0</v>
      </c>
      <c r="AK21" s="22">
        <v>0</v>
      </c>
      <c r="AL21" s="29">
        <v>0</v>
      </c>
      <c r="AM21" s="28">
        <v>867</v>
      </c>
      <c r="AN21" s="22">
        <v>497</v>
      </c>
      <c r="AO21" s="22">
        <v>0</v>
      </c>
      <c r="AP21" s="22">
        <v>0</v>
      </c>
      <c r="AQ21" s="22">
        <v>39</v>
      </c>
      <c r="AR21" s="22">
        <v>0</v>
      </c>
      <c r="AS21" s="32">
        <v>0</v>
      </c>
      <c r="AT21" s="44">
        <v>12997</v>
      </c>
      <c r="AU21" s="48">
        <v>22521</v>
      </c>
      <c r="AV21" s="49">
        <v>6049</v>
      </c>
      <c r="AW21" s="21">
        <v>0</v>
      </c>
      <c r="AX21" s="50">
        <v>7802</v>
      </c>
      <c r="AY21" s="51">
        <v>2049</v>
      </c>
      <c r="AZ21" s="22">
        <v>20</v>
      </c>
      <c r="BA21" s="52">
        <v>2069</v>
      </c>
      <c r="BB21" s="40">
        <v>12318</v>
      </c>
      <c r="BC21" s="41">
        <v>5502</v>
      </c>
      <c r="BD21" s="42">
        <v>17820</v>
      </c>
      <c r="BE21" s="33">
        <v>20799</v>
      </c>
      <c r="BF21" s="53">
        <v>30323</v>
      </c>
      <c r="BG21" s="43">
        <v>0.69124579124579122</v>
      </c>
      <c r="BH21" s="2"/>
    </row>
    <row r="22" spans="1:60" ht="19.5" customHeight="1" thickBot="1" x14ac:dyDescent="0.2">
      <c r="A22" s="87" t="s">
        <v>69</v>
      </c>
      <c r="B22" s="45">
        <v>587</v>
      </c>
      <c r="C22" s="46">
        <v>3</v>
      </c>
      <c r="D22" s="46">
        <v>71</v>
      </c>
      <c r="E22" s="46">
        <v>98</v>
      </c>
      <c r="F22" s="88">
        <f t="shared" si="6"/>
        <v>759</v>
      </c>
      <c r="G22" s="89">
        <v>1303</v>
      </c>
      <c r="H22" s="46">
        <v>2716</v>
      </c>
      <c r="I22" s="90">
        <f t="shared" si="7"/>
        <v>4019</v>
      </c>
      <c r="J22" s="89">
        <v>0</v>
      </c>
      <c r="K22" s="46">
        <v>16</v>
      </c>
      <c r="L22" s="90">
        <f t="shared" si="8"/>
        <v>16</v>
      </c>
      <c r="M22" s="91">
        <v>2</v>
      </c>
      <c r="N22" s="92">
        <v>0</v>
      </c>
      <c r="O22" s="92">
        <v>0</v>
      </c>
      <c r="P22" s="92">
        <v>1</v>
      </c>
      <c r="Q22" s="93">
        <v>7</v>
      </c>
      <c r="R22" s="46">
        <v>31</v>
      </c>
      <c r="S22" s="88">
        <f t="shared" si="9"/>
        <v>38</v>
      </c>
      <c r="T22" s="93">
        <v>1596</v>
      </c>
      <c r="U22" s="46">
        <v>512</v>
      </c>
      <c r="V22" s="92">
        <v>0</v>
      </c>
      <c r="W22" s="90">
        <v>283</v>
      </c>
      <c r="X22" s="93">
        <v>42</v>
      </c>
      <c r="Y22" s="46">
        <v>10</v>
      </c>
      <c r="Z22" s="46">
        <v>0</v>
      </c>
      <c r="AA22" s="94">
        <v>0</v>
      </c>
      <c r="AB22" s="47">
        <f t="shared" si="10"/>
        <v>52</v>
      </c>
      <c r="AC22" s="95">
        <v>63</v>
      </c>
      <c r="AD22" s="96">
        <v>77</v>
      </c>
      <c r="AE22" s="97">
        <v>0</v>
      </c>
      <c r="AF22" s="96">
        <v>448</v>
      </c>
      <c r="AG22" s="92">
        <v>346</v>
      </c>
      <c r="AH22" s="92">
        <v>102</v>
      </c>
      <c r="AI22" s="92">
        <v>47</v>
      </c>
      <c r="AJ22" s="92">
        <v>0</v>
      </c>
      <c r="AK22" s="92">
        <v>0</v>
      </c>
      <c r="AL22" s="97">
        <v>0</v>
      </c>
      <c r="AM22" s="96">
        <v>162</v>
      </c>
      <c r="AN22" s="92">
        <v>94</v>
      </c>
      <c r="AO22" s="92">
        <v>0</v>
      </c>
      <c r="AP22" s="92">
        <v>0</v>
      </c>
      <c r="AQ22" s="92">
        <v>9</v>
      </c>
      <c r="AR22" s="92">
        <v>0</v>
      </c>
      <c r="AS22" s="98">
        <v>0</v>
      </c>
      <c r="AT22" s="49">
        <v>4851</v>
      </c>
      <c r="AU22" s="99">
        <v>7296</v>
      </c>
      <c r="AV22" s="100">
        <v>2835</v>
      </c>
      <c r="AW22" s="101">
        <v>0</v>
      </c>
      <c r="AX22" s="50">
        <v>1736</v>
      </c>
      <c r="AY22" s="102">
        <v>587</v>
      </c>
      <c r="AZ22" s="92">
        <v>3</v>
      </c>
      <c r="BA22" s="103">
        <v>590</v>
      </c>
      <c r="BB22" s="54">
        <v>3039</v>
      </c>
      <c r="BC22" s="55">
        <v>2716</v>
      </c>
      <c r="BD22" s="56">
        <v>5755</v>
      </c>
      <c r="BE22" s="57">
        <v>6587</v>
      </c>
      <c r="BF22" s="58">
        <v>9032</v>
      </c>
      <c r="BG22" s="59">
        <v>0.52806255430060822</v>
      </c>
      <c r="BH22" s="2"/>
    </row>
    <row r="23" spans="1:60" ht="19.5" customHeight="1" thickTop="1" thickBot="1" x14ac:dyDescent="0.2">
      <c r="A23" s="60" t="s">
        <v>60</v>
      </c>
      <c r="B23" s="61">
        <f>SUM(B14:B22)</f>
        <v>12168</v>
      </c>
      <c r="C23" s="62">
        <f t="shared" ref="C23:AS23" si="11">SUM(C14:C22)</f>
        <v>82</v>
      </c>
      <c r="D23" s="62">
        <f t="shared" si="11"/>
        <v>1888</v>
      </c>
      <c r="E23" s="62">
        <f t="shared" si="11"/>
        <v>2234</v>
      </c>
      <c r="F23" s="63">
        <f t="shared" si="11"/>
        <v>16372</v>
      </c>
      <c r="G23" s="64">
        <f t="shared" si="11"/>
        <v>31208</v>
      </c>
      <c r="H23" s="62">
        <f t="shared" si="11"/>
        <v>32136</v>
      </c>
      <c r="I23" s="65">
        <f t="shared" si="11"/>
        <v>63344</v>
      </c>
      <c r="J23" s="64">
        <f t="shared" si="11"/>
        <v>2</v>
      </c>
      <c r="K23" s="62">
        <f t="shared" si="11"/>
        <v>578</v>
      </c>
      <c r="L23" s="65">
        <f t="shared" si="11"/>
        <v>580</v>
      </c>
      <c r="M23" s="67">
        <f t="shared" si="11"/>
        <v>77</v>
      </c>
      <c r="N23" s="68">
        <f t="shared" si="11"/>
        <v>5</v>
      </c>
      <c r="O23" s="68">
        <f t="shared" si="11"/>
        <v>2</v>
      </c>
      <c r="P23" s="68">
        <f t="shared" si="11"/>
        <v>31</v>
      </c>
      <c r="Q23" s="69">
        <f t="shared" si="11"/>
        <v>173</v>
      </c>
      <c r="R23" s="62">
        <f t="shared" si="11"/>
        <v>457</v>
      </c>
      <c r="S23" s="63">
        <f t="shared" si="11"/>
        <v>630</v>
      </c>
      <c r="T23" s="69">
        <f t="shared" si="11"/>
        <v>36911</v>
      </c>
      <c r="U23" s="62">
        <f t="shared" si="11"/>
        <v>11455</v>
      </c>
      <c r="V23" s="68">
        <f t="shared" si="11"/>
        <v>3529</v>
      </c>
      <c r="W23" s="65">
        <f t="shared" si="11"/>
        <v>4976</v>
      </c>
      <c r="X23" s="69">
        <f t="shared" si="11"/>
        <v>923</v>
      </c>
      <c r="Y23" s="62">
        <f t="shared" si="11"/>
        <v>172</v>
      </c>
      <c r="Z23" s="62">
        <f t="shared" si="11"/>
        <v>0</v>
      </c>
      <c r="AA23" s="70">
        <f t="shared" si="11"/>
        <v>0</v>
      </c>
      <c r="AB23" s="71">
        <f t="shared" si="11"/>
        <v>1095</v>
      </c>
      <c r="AC23" s="72">
        <f t="shared" si="11"/>
        <v>1002</v>
      </c>
      <c r="AD23" s="73">
        <f t="shared" si="11"/>
        <v>546</v>
      </c>
      <c r="AE23" s="74">
        <f t="shared" si="11"/>
        <v>8</v>
      </c>
      <c r="AF23" s="73">
        <f t="shared" si="11"/>
        <v>14291</v>
      </c>
      <c r="AG23" s="68">
        <f t="shared" si="11"/>
        <v>13667</v>
      </c>
      <c r="AH23" s="68">
        <f t="shared" si="11"/>
        <v>616</v>
      </c>
      <c r="AI23" s="68">
        <f t="shared" si="11"/>
        <v>307</v>
      </c>
      <c r="AJ23" s="68">
        <f t="shared" si="11"/>
        <v>0</v>
      </c>
      <c r="AK23" s="68">
        <f t="shared" si="11"/>
        <v>0</v>
      </c>
      <c r="AL23" s="74">
        <f t="shared" si="11"/>
        <v>4</v>
      </c>
      <c r="AM23" s="73">
        <f t="shared" si="11"/>
        <v>5019</v>
      </c>
      <c r="AN23" s="68">
        <f t="shared" si="11"/>
        <v>2478</v>
      </c>
      <c r="AO23" s="68">
        <f t="shared" si="11"/>
        <v>0</v>
      </c>
      <c r="AP23" s="68">
        <f t="shared" si="11"/>
        <v>0</v>
      </c>
      <c r="AQ23" s="68">
        <f t="shared" si="11"/>
        <v>72</v>
      </c>
      <c r="AR23" s="68">
        <f t="shared" si="11"/>
        <v>2</v>
      </c>
      <c r="AS23" s="75">
        <f t="shared" si="11"/>
        <v>0</v>
      </c>
      <c r="AT23" s="66">
        <v>80778</v>
      </c>
      <c r="AU23" s="76">
        <v>140354</v>
      </c>
      <c r="AV23" s="66">
        <v>35107</v>
      </c>
      <c r="AW23" s="67">
        <v>555</v>
      </c>
      <c r="AX23" s="77">
        <v>39546</v>
      </c>
      <c r="AY23" s="78">
        <v>12723</v>
      </c>
      <c r="AZ23" s="68">
        <v>82</v>
      </c>
      <c r="BA23" s="79">
        <v>12805</v>
      </c>
      <c r="BB23" s="80">
        <v>70754</v>
      </c>
      <c r="BC23" s="81">
        <v>32136</v>
      </c>
      <c r="BD23" s="82">
        <v>102890</v>
      </c>
      <c r="BE23" s="66">
        <v>120879</v>
      </c>
      <c r="BF23" s="76">
        <v>180455</v>
      </c>
      <c r="BG23" s="83">
        <v>0.68766643988725829</v>
      </c>
      <c r="BH23" s="2"/>
    </row>
    <row r="24" spans="1:60" ht="19.5" customHeight="1" thickTop="1" x14ac:dyDescent="0.15">
      <c r="A24" s="15" t="s">
        <v>70</v>
      </c>
      <c r="B24" s="16">
        <v>1979</v>
      </c>
      <c r="C24" s="17">
        <v>0</v>
      </c>
      <c r="D24" s="17">
        <v>275</v>
      </c>
      <c r="E24" s="17">
        <v>351</v>
      </c>
      <c r="F24" s="18">
        <f t="shared" ref="F24:F46" si="12">SUM(B24:E24)</f>
        <v>2605</v>
      </c>
      <c r="G24" s="19">
        <v>3947</v>
      </c>
      <c r="H24" s="17">
        <v>6107</v>
      </c>
      <c r="I24" s="20">
        <f t="shared" ref="I24:I46" si="13">SUM(G24:H24)</f>
        <v>10054</v>
      </c>
      <c r="J24" s="19">
        <v>0</v>
      </c>
      <c r="K24" s="17">
        <v>96</v>
      </c>
      <c r="L24" s="20">
        <f t="shared" ref="L24:L46" si="14">SUM(J24:K24)</f>
        <v>96</v>
      </c>
      <c r="M24" s="21">
        <v>15</v>
      </c>
      <c r="N24" s="22">
        <v>0</v>
      </c>
      <c r="O24" s="22">
        <v>0</v>
      </c>
      <c r="P24" s="22">
        <v>2</v>
      </c>
      <c r="Q24" s="23">
        <v>25</v>
      </c>
      <c r="R24" s="17">
        <v>89</v>
      </c>
      <c r="S24" s="18">
        <f t="shared" ref="S24:S46" si="15">SUM(Q24:R24)</f>
        <v>114</v>
      </c>
      <c r="T24" s="23">
        <v>6515</v>
      </c>
      <c r="U24" s="17">
        <v>1926</v>
      </c>
      <c r="V24" s="22">
        <v>0</v>
      </c>
      <c r="W24" s="20">
        <v>823</v>
      </c>
      <c r="X24" s="23">
        <v>176</v>
      </c>
      <c r="Y24" s="17">
        <v>35</v>
      </c>
      <c r="Z24" s="17">
        <v>0</v>
      </c>
      <c r="AA24" s="25">
        <v>0</v>
      </c>
      <c r="AB24" s="26">
        <f t="shared" ref="AB24:AB46" si="16">SUM(X24:AA24)</f>
        <v>211</v>
      </c>
      <c r="AC24" s="27">
        <v>510</v>
      </c>
      <c r="AD24" s="28">
        <v>31</v>
      </c>
      <c r="AE24" s="29">
        <v>1</v>
      </c>
      <c r="AF24" s="28">
        <v>2176</v>
      </c>
      <c r="AG24" s="22">
        <v>2138</v>
      </c>
      <c r="AH24" s="22">
        <v>33</v>
      </c>
      <c r="AI24" s="22">
        <v>12</v>
      </c>
      <c r="AJ24" s="22">
        <v>0</v>
      </c>
      <c r="AK24" s="22">
        <v>0</v>
      </c>
      <c r="AL24" s="29">
        <v>5</v>
      </c>
      <c r="AM24" s="28">
        <v>760</v>
      </c>
      <c r="AN24" s="22">
        <v>413</v>
      </c>
      <c r="AO24" s="22">
        <v>0</v>
      </c>
      <c r="AP24" s="22">
        <v>0</v>
      </c>
      <c r="AQ24" s="22">
        <v>35</v>
      </c>
      <c r="AR24" s="22">
        <v>1</v>
      </c>
      <c r="AS24" s="32">
        <v>0</v>
      </c>
      <c r="AT24" s="33">
        <v>12835</v>
      </c>
      <c r="AU24" s="34">
        <v>23189</v>
      </c>
      <c r="AV24" s="35">
        <v>6569</v>
      </c>
      <c r="AW24" s="21">
        <v>0</v>
      </c>
      <c r="AX24" s="50">
        <v>6812</v>
      </c>
      <c r="AY24" s="51">
        <v>1979</v>
      </c>
      <c r="AZ24" s="22">
        <v>0</v>
      </c>
      <c r="BA24" s="52">
        <v>1979</v>
      </c>
      <c r="BB24" s="40">
        <v>10759</v>
      </c>
      <c r="BC24" s="41">
        <v>6107</v>
      </c>
      <c r="BD24" s="42">
        <v>16866</v>
      </c>
      <c r="BE24" s="33">
        <v>19647</v>
      </c>
      <c r="BF24" s="85">
        <v>30001</v>
      </c>
      <c r="BG24" s="86">
        <v>0.6379105893513578</v>
      </c>
      <c r="BH24" s="2"/>
    </row>
    <row r="25" spans="1:60" ht="19.5" customHeight="1" x14ac:dyDescent="0.15">
      <c r="A25" s="15" t="s">
        <v>71</v>
      </c>
      <c r="B25" s="16">
        <v>1894</v>
      </c>
      <c r="C25" s="17">
        <v>2</v>
      </c>
      <c r="D25" s="17">
        <v>347</v>
      </c>
      <c r="E25" s="17">
        <v>472</v>
      </c>
      <c r="F25" s="18">
        <f t="shared" si="12"/>
        <v>2715</v>
      </c>
      <c r="G25" s="19">
        <v>2876</v>
      </c>
      <c r="H25" s="17">
        <v>6015</v>
      </c>
      <c r="I25" s="20">
        <f t="shared" si="13"/>
        <v>8891</v>
      </c>
      <c r="J25" s="19">
        <v>2</v>
      </c>
      <c r="K25" s="17">
        <v>151</v>
      </c>
      <c r="L25" s="20">
        <f t="shared" si="14"/>
        <v>153</v>
      </c>
      <c r="M25" s="21">
        <v>8</v>
      </c>
      <c r="N25" s="22">
        <v>0</v>
      </c>
      <c r="O25" s="22">
        <v>0</v>
      </c>
      <c r="P25" s="22">
        <v>2</v>
      </c>
      <c r="Q25" s="23">
        <v>35</v>
      </c>
      <c r="R25" s="17">
        <v>138</v>
      </c>
      <c r="S25" s="18">
        <f t="shared" si="15"/>
        <v>173</v>
      </c>
      <c r="T25" s="23">
        <v>6494</v>
      </c>
      <c r="U25" s="17">
        <v>3009</v>
      </c>
      <c r="V25" s="22">
        <v>504</v>
      </c>
      <c r="W25" s="20">
        <v>699</v>
      </c>
      <c r="X25" s="23">
        <v>183</v>
      </c>
      <c r="Y25" s="17">
        <v>44</v>
      </c>
      <c r="Z25" s="17">
        <v>0</v>
      </c>
      <c r="AA25" s="25">
        <v>0</v>
      </c>
      <c r="AB25" s="26">
        <f t="shared" si="16"/>
        <v>227</v>
      </c>
      <c r="AC25" s="27">
        <v>263</v>
      </c>
      <c r="AD25" s="28">
        <v>12</v>
      </c>
      <c r="AE25" s="29">
        <v>4</v>
      </c>
      <c r="AF25" s="28">
        <v>2018</v>
      </c>
      <c r="AG25" s="22">
        <v>1986</v>
      </c>
      <c r="AH25" s="22">
        <v>5</v>
      </c>
      <c r="AI25" s="22">
        <v>3</v>
      </c>
      <c r="AJ25" s="22">
        <v>0</v>
      </c>
      <c r="AK25" s="22">
        <v>0</v>
      </c>
      <c r="AL25" s="29">
        <v>27</v>
      </c>
      <c r="AM25" s="28">
        <v>270</v>
      </c>
      <c r="AN25" s="22">
        <v>84</v>
      </c>
      <c r="AO25" s="22">
        <v>0</v>
      </c>
      <c r="AP25" s="22">
        <v>0</v>
      </c>
      <c r="AQ25" s="22">
        <v>252</v>
      </c>
      <c r="AR25" s="22">
        <v>22</v>
      </c>
      <c r="AS25" s="32">
        <v>0</v>
      </c>
      <c r="AT25" s="44">
        <v>11854</v>
      </c>
      <c r="AU25" s="48">
        <v>21589</v>
      </c>
      <c r="AV25" s="49">
        <v>6648</v>
      </c>
      <c r="AW25" s="21">
        <v>7</v>
      </c>
      <c r="AX25" s="50">
        <v>4487</v>
      </c>
      <c r="AY25" s="51">
        <v>1901</v>
      </c>
      <c r="AZ25" s="22">
        <v>2</v>
      </c>
      <c r="BA25" s="52">
        <v>1903</v>
      </c>
      <c r="BB25" s="40">
        <v>7363</v>
      </c>
      <c r="BC25" s="41">
        <v>6015</v>
      </c>
      <c r="BD25" s="42">
        <v>13378</v>
      </c>
      <c r="BE25" s="33">
        <v>16348</v>
      </c>
      <c r="BF25" s="53">
        <v>26083</v>
      </c>
      <c r="BG25" s="43">
        <v>0.55038122290327407</v>
      </c>
      <c r="BH25" s="2"/>
    </row>
    <row r="26" spans="1:60" ht="19.5" customHeight="1" x14ac:dyDescent="0.15">
      <c r="A26" s="15" t="s">
        <v>72</v>
      </c>
      <c r="B26" s="16">
        <v>1868</v>
      </c>
      <c r="C26" s="17">
        <v>6</v>
      </c>
      <c r="D26" s="17">
        <v>327</v>
      </c>
      <c r="E26" s="17">
        <v>362</v>
      </c>
      <c r="F26" s="18">
        <f t="shared" si="12"/>
        <v>2563</v>
      </c>
      <c r="G26" s="19">
        <v>3915</v>
      </c>
      <c r="H26" s="17">
        <v>5437</v>
      </c>
      <c r="I26" s="20">
        <f t="shared" si="13"/>
        <v>9352</v>
      </c>
      <c r="J26" s="19">
        <v>2</v>
      </c>
      <c r="K26" s="17">
        <v>94</v>
      </c>
      <c r="L26" s="20">
        <f t="shared" si="14"/>
        <v>96</v>
      </c>
      <c r="M26" s="21">
        <v>11</v>
      </c>
      <c r="N26" s="22">
        <v>0</v>
      </c>
      <c r="O26" s="22">
        <v>0</v>
      </c>
      <c r="P26" s="22">
        <v>2</v>
      </c>
      <c r="Q26" s="23">
        <v>24</v>
      </c>
      <c r="R26" s="17">
        <v>79</v>
      </c>
      <c r="S26" s="18">
        <f t="shared" si="15"/>
        <v>103</v>
      </c>
      <c r="T26" s="23">
        <v>5347</v>
      </c>
      <c r="U26" s="17">
        <v>1674</v>
      </c>
      <c r="V26" s="22">
        <v>222</v>
      </c>
      <c r="W26" s="20">
        <v>820</v>
      </c>
      <c r="X26" s="23">
        <v>144</v>
      </c>
      <c r="Y26" s="17">
        <v>31</v>
      </c>
      <c r="Z26" s="17">
        <v>0</v>
      </c>
      <c r="AA26" s="25">
        <v>0</v>
      </c>
      <c r="AB26" s="26">
        <f t="shared" si="16"/>
        <v>175</v>
      </c>
      <c r="AC26" s="27">
        <v>142</v>
      </c>
      <c r="AD26" s="28">
        <v>31</v>
      </c>
      <c r="AE26" s="29">
        <v>3</v>
      </c>
      <c r="AF26" s="28">
        <v>1831</v>
      </c>
      <c r="AG26" s="22">
        <v>1785</v>
      </c>
      <c r="AH26" s="22">
        <v>44</v>
      </c>
      <c r="AI26" s="22">
        <v>19</v>
      </c>
      <c r="AJ26" s="22">
        <v>0</v>
      </c>
      <c r="AK26" s="22">
        <v>0</v>
      </c>
      <c r="AL26" s="29">
        <v>2</v>
      </c>
      <c r="AM26" s="28">
        <v>192</v>
      </c>
      <c r="AN26" s="22">
        <v>141</v>
      </c>
      <c r="AO26" s="22">
        <v>0</v>
      </c>
      <c r="AP26" s="22">
        <v>0</v>
      </c>
      <c r="AQ26" s="22">
        <v>23</v>
      </c>
      <c r="AR26" s="22">
        <v>3</v>
      </c>
      <c r="AS26" s="32">
        <v>0</v>
      </c>
      <c r="AT26" s="44">
        <v>12099</v>
      </c>
      <c r="AU26" s="48">
        <v>19949</v>
      </c>
      <c r="AV26" s="49">
        <v>5910</v>
      </c>
      <c r="AW26" s="21">
        <v>6</v>
      </c>
      <c r="AX26" s="50">
        <v>6826</v>
      </c>
      <c r="AY26" s="51">
        <v>1874</v>
      </c>
      <c r="AZ26" s="22">
        <v>6</v>
      </c>
      <c r="BA26" s="52">
        <v>1880</v>
      </c>
      <c r="BB26" s="40">
        <v>10741</v>
      </c>
      <c r="BC26" s="41">
        <v>5437</v>
      </c>
      <c r="BD26" s="42">
        <v>16178</v>
      </c>
      <c r="BE26" s="33">
        <v>18931</v>
      </c>
      <c r="BF26" s="53">
        <v>26781</v>
      </c>
      <c r="BG26" s="43">
        <v>0.66392631969341076</v>
      </c>
      <c r="BH26" s="2"/>
    </row>
    <row r="27" spans="1:60" ht="19.5" customHeight="1" x14ac:dyDescent="0.15">
      <c r="A27" s="15" t="s">
        <v>73</v>
      </c>
      <c r="B27" s="16">
        <v>913</v>
      </c>
      <c r="C27" s="17">
        <v>4</v>
      </c>
      <c r="D27" s="17">
        <v>120</v>
      </c>
      <c r="E27" s="17">
        <v>121</v>
      </c>
      <c r="F27" s="18">
        <f t="shared" si="12"/>
        <v>1158</v>
      </c>
      <c r="G27" s="19">
        <v>2355</v>
      </c>
      <c r="H27" s="17">
        <v>3907</v>
      </c>
      <c r="I27" s="20">
        <f t="shared" si="13"/>
        <v>6262</v>
      </c>
      <c r="J27" s="19">
        <v>3</v>
      </c>
      <c r="K27" s="17">
        <v>108</v>
      </c>
      <c r="L27" s="20">
        <f t="shared" si="14"/>
        <v>111</v>
      </c>
      <c r="M27" s="21">
        <v>4</v>
      </c>
      <c r="N27" s="22">
        <v>0</v>
      </c>
      <c r="O27" s="22">
        <v>0</v>
      </c>
      <c r="P27" s="22">
        <v>1</v>
      </c>
      <c r="Q27" s="23">
        <v>26</v>
      </c>
      <c r="R27" s="17">
        <v>45</v>
      </c>
      <c r="S27" s="18">
        <f t="shared" si="15"/>
        <v>71</v>
      </c>
      <c r="T27" s="23">
        <v>2657</v>
      </c>
      <c r="U27" s="17">
        <v>1234</v>
      </c>
      <c r="V27" s="22">
        <v>0</v>
      </c>
      <c r="W27" s="20">
        <v>313</v>
      </c>
      <c r="X27" s="23">
        <v>71</v>
      </c>
      <c r="Y27" s="17">
        <v>16</v>
      </c>
      <c r="Z27" s="17">
        <v>0</v>
      </c>
      <c r="AA27" s="25">
        <v>0</v>
      </c>
      <c r="AB27" s="26">
        <f t="shared" si="16"/>
        <v>87</v>
      </c>
      <c r="AC27" s="27">
        <v>316</v>
      </c>
      <c r="AD27" s="28">
        <v>5</v>
      </c>
      <c r="AE27" s="29">
        <v>1</v>
      </c>
      <c r="AF27" s="28">
        <v>980</v>
      </c>
      <c r="AG27" s="22">
        <v>976</v>
      </c>
      <c r="AH27" s="22">
        <v>1</v>
      </c>
      <c r="AI27" s="22">
        <v>1</v>
      </c>
      <c r="AJ27" s="22">
        <v>0</v>
      </c>
      <c r="AK27" s="22">
        <v>0</v>
      </c>
      <c r="AL27" s="29">
        <v>3</v>
      </c>
      <c r="AM27" s="28">
        <v>834</v>
      </c>
      <c r="AN27" s="22">
        <v>432</v>
      </c>
      <c r="AO27" s="22">
        <v>0</v>
      </c>
      <c r="AP27" s="22">
        <v>0</v>
      </c>
      <c r="AQ27" s="22">
        <v>124</v>
      </c>
      <c r="AR27" s="22">
        <v>11</v>
      </c>
      <c r="AS27" s="32">
        <v>0</v>
      </c>
      <c r="AT27" s="44">
        <v>7618</v>
      </c>
      <c r="AU27" s="48">
        <v>12704</v>
      </c>
      <c r="AV27" s="49">
        <v>4144</v>
      </c>
      <c r="AW27" s="21">
        <v>3</v>
      </c>
      <c r="AX27" s="50">
        <v>1918</v>
      </c>
      <c r="AY27" s="51">
        <v>916</v>
      </c>
      <c r="AZ27" s="22">
        <v>4</v>
      </c>
      <c r="BA27" s="52">
        <v>920</v>
      </c>
      <c r="BB27" s="40">
        <v>4273</v>
      </c>
      <c r="BC27" s="41">
        <v>3907</v>
      </c>
      <c r="BD27" s="42">
        <v>8180</v>
      </c>
      <c r="BE27" s="33">
        <v>9539</v>
      </c>
      <c r="BF27" s="53">
        <v>14625</v>
      </c>
      <c r="BG27" s="43">
        <v>0.52237163814180931</v>
      </c>
      <c r="BH27" s="2"/>
    </row>
    <row r="28" spans="1:60" ht="19.5" customHeight="1" x14ac:dyDescent="0.15">
      <c r="A28" s="15" t="s">
        <v>74</v>
      </c>
      <c r="B28" s="16">
        <v>3551</v>
      </c>
      <c r="C28" s="17">
        <v>36</v>
      </c>
      <c r="D28" s="17">
        <v>330</v>
      </c>
      <c r="E28" s="17">
        <v>571</v>
      </c>
      <c r="F28" s="18">
        <f t="shared" si="12"/>
        <v>4488</v>
      </c>
      <c r="G28" s="19">
        <v>3177</v>
      </c>
      <c r="H28" s="17">
        <v>8033</v>
      </c>
      <c r="I28" s="20">
        <f t="shared" si="13"/>
        <v>11210</v>
      </c>
      <c r="J28" s="19">
        <v>7</v>
      </c>
      <c r="K28" s="17">
        <v>183</v>
      </c>
      <c r="L28" s="20">
        <f t="shared" si="14"/>
        <v>190</v>
      </c>
      <c r="M28" s="21">
        <v>29</v>
      </c>
      <c r="N28" s="22">
        <v>1</v>
      </c>
      <c r="O28" s="22">
        <v>1</v>
      </c>
      <c r="P28" s="22">
        <v>7</v>
      </c>
      <c r="Q28" s="23">
        <v>31</v>
      </c>
      <c r="R28" s="17">
        <v>193</v>
      </c>
      <c r="S28" s="18">
        <f t="shared" si="15"/>
        <v>224</v>
      </c>
      <c r="T28" s="23">
        <v>9537</v>
      </c>
      <c r="U28" s="17">
        <v>3878</v>
      </c>
      <c r="V28" s="22">
        <v>1749</v>
      </c>
      <c r="W28" s="20">
        <v>1173</v>
      </c>
      <c r="X28" s="23">
        <v>205</v>
      </c>
      <c r="Y28" s="17">
        <v>50</v>
      </c>
      <c r="Z28" s="17">
        <v>0</v>
      </c>
      <c r="AA28" s="25">
        <v>0</v>
      </c>
      <c r="AB28" s="26">
        <f t="shared" si="16"/>
        <v>255</v>
      </c>
      <c r="AC28" s="27">
        <v>124</v>
      </c>
      <c r="AD28" s="28">
        <v>57</v>
      </c>
      <c r="AE28" s="29">
        <v>2</v>
      </c>
      <c r="AF28" s="28">
        <v>3016</v>
      </c>
      <c r="AG28" s="22">
        <v>2966</v>
      </c>
      <c r="AH28" s="22">
        <v>41</v>
      </c>
      <c r="AI28" s="22">
        <v>14</v>
      </c>
      <c r="AJ28" s="22">
        <v>0</v>
      </c>
      <c r="AK28" s="22">
        <v>0</v>
      </c>
      <c r="AL28" s="29">
        <v>8</v>
      </c>
      <c r="AM28" s="28">
        <v>1617</v>
      </c>
      <c r="AN28" s="22">
        <v>826</v>
      </c>
      <c r="AO28" s="22">
        <v>0</v>
      </c>
      <c r="AP28" s="22">
        <v>0</v>
      </c>
      <c r="AQ28" s="22">
        <v>78</v>
      </c>
      <c r="AR28" s="22">
        <v>5</v>
      </c>
      <c r="AS28" s="32">
        <v>0</v>
      </c>
      <c r="AT28" s="44">
        <v>16067</v>
      </c>
      <c r="AU28" s="48">
        <v>30982</v>
      </c>
      <c r="AV28" s="49">
        <v>8852</v>
      </c>
      <c r="AW28" s="21">
        <v>189</v>
      </c>
      <c r="AX28" s="50">
        <v>9698</v>
      </c>
      <c r="AY28" s="51">
        <v>3740</v>
      </c>
      <c r="AZ28" s="22">
        <v>36</v>
      </c>
      <c r="BA28" s="52">
        <v>3776</v>
      </c>
      <c r="BB28" s="40">
        <v>12875</v>
      </c>
      <c r="BC28" s="41">
        <v>8033</v>
      </c>
      <c r="BD28" s="42">
        <v>20908</v>
      </c>
      <c r="BE28" s="33">
        <v>25954</v>
      </c>
      <c r="BF28" s="53">
        <v>40869</v>
      </c>
      <c r="BG28" s="43">
        <v>0.61579299789554243</v>
      </c>
      <c r="BH28" s="2"/>
    </row>
    <row r="29" spans="1:60" ht="19.5" customHeight="1" x14ac:dyDescent="0.15">
      <c r="A29" s="15" t="s">
        <v>75</v>
      </c>
      <c r="B29" s="16">
        <v>2265</v>
      </c>
      <c r="C29" s="17">
        <v>8</v>
      </c>
      <c r="D29" s="17">
        <v>175</v>
      </c>
      <c r="E29" s="17">
        <v>188</v>
      </c>
      <c r="F29" s="18">
        <f t="shared" si="12"/>
        <v>2636</v>
      </c>
      <c r="G29" s="19">
        <v>1920</v>
      </c>
      <c r="H29" s="17">
        <v>3792</v>
      </c>
      <c r="I29" s="20">
        <f t="shared" si="13"/>
        <v>5712</v>
      </c>
      <c r="J29" s="19">
        <v>1</v>
      </c>
      <c r="K29" s="17">
        <v>221</v>
      </c>
      <c r="L29" s="20">
        <f t="shared" si="14"/>
        <v>222</v>
      </c>
      <c r="M29" s="21">
        <v>11</v>
      </c>
      <c r="N29" s="22">
        <v>0</v>
      </c>
      <c r="O29" s="22">
        <v>0</v>
      </c>
      <c r="P29" s="22">
        <v>5</v>
      </c>
      <c r="Q29" s="23">
        <v>35</v>
      </c>
      <c r="R29" s="17">
        <v>235</v>
      </c>
      <c r="S29" s="18">
        <f t="shared" si="15"/>
        <v>270</v>
      </c>
      <c r="T29" s="23">
        <v>7682</v>
      </c>
      <c r="U29" s="17">
        <v>5051</v>
      </c>
      <c r="V29" s="22">
        <v>296</v>
      </c>
      <c r="W29" s="20">
        <v>518</v>
      </c>
      <c r="X29" s="23">
        <v>112</v>
      </c>
      <c r="Y29" s="17">
        <v>31</v>
      </c>
      <c r="Z29" s="17">
        <v>0</v>
      </c>
      <c r="AA29" s="25">
        <v>0</v>
      </c>
      <c r="AB29" s="26">
        <f t="shared" si="16"/>
        <v>143</v>
      </c>
      <c r="AC29" s="27">
        <v>626</v>
      </c>
      <c r="AD29" s="28">
        <v>19</v>
      </c>
      <c r="AE29" s="29">
        <v>2</v>
      </c>
      <c r="AF29" s="28">
        <v>3462</v>
      </c>
      <c r="AG29" s="22">
        <v>3406</v>
      </c>
      <c r="AH29" s="22">
        <v>43</v>
      </c>
      <c r="AI29" s="22">
        <v>14</v>
      </c>
      <c r="AJ29" s="22">
        <v>0</v>
      </c>
      <c r="AK29" s="22">
        <v>0</v>
      </c>
      <c r="AL29" s="29">
        <v>13</v>
      </c>
      <c r="AM29" s="28">
        <v>1360</v>
      </c>
      <c r="AN29" s="22">
        <v>1101</v>
      </c>
      <c r="AO29" s="22">
        <v>0</v>
      </c>
      <c r="AP29" s="22">
        <v>0</v>
      </c>
      <c r="AQ29" s="22">
        <v>147</v>
      </c>
      <c r="AR29" s="22">
        <v>10</v>
      </c>
      <c r="AS29" s="32">
        <v>0</v>
      </c>
      <c r="AT29" s="44">
        <v>8634</v>
      </c>
      <c r="AU29" s="48">
        <v>22355</v>
      </c>
      <c r="AV29" s="49">
        <v>4220</v>
      </c>
      <c r="AW29" s="21">
        <v>42</v>
      </c>
      <c r="AX29" s="50">
        <v>5716</v>
      </c>
      <c r="AY29" s="51">
        <v>2307</v>
      </c>
      <c r="AZ29" s="22">
        <v>8</v>
      </c>
      <c r="BA29" s="52">
        <v>2315</v>
      </c>
      <c r="BB29" s="40">
        <v>7636</v>
      </c>
      <c r="BC29" s="41">
        <v>3792</v>
      </c>
      <c r="BD29" s="42">
        <v>11428</v>
      </c>
      <c r="BE29" s="33">
        <v>14392</v>
      </c>
      <c r="BF29" s="53">
        <v>28113</v>
      </c>
      <c r="BG29" s="43">
        <v>0.66818340917045849</v>
      </c>
      <c r="BH29" s="2"/>
    </row>
    <row r="30" spans="1:60" ht="19.5" customHeight="1" x14ac:dyDescent="0.15">
      <c r="A30" s="15" t="s">
        <v>76</v>
      </c>
      <c r="B30" s="16">
        <v>1385</v>
      </c>
      <c r="C30" s="17">
        <v>5</v>
      </c>
      <c r="D30" s="17">
        <v>137</v>
      </c>
      <c r="E30" s="17">
        <v>217</v>
      </c>
      <c r="F30" s="18">
        <f t="shared" si="12"/>
        <v>1744</v>
      </c>
      <c r="G30" s="19">
        <v>1696</v>
      </c>
      <c r="H30" s="17">
        <v>3487</v>
      </c>
      <c r="I30" s="20">
        <f t="shared" si="13"/>
        <v>5183</v>
      </c>
      <c r="J30" s="19">
        <v>0</v>
      </c>
      <c r="K30" s="17">
        <v>304</v>
      </c>
      <c r="L30" s="20">
        <f t="shared" si="14"/>
        <v>304</v>
      </c>
      <c r="M30" s="21">
        <v>11</v>
      </c>
      <c r="N30" s="22">
        <v>2</v>
      </c>
      <c r="O30" s="22">
        <v>0</v>
      </c>
      <c r="P30" s="22">
        <v>1</v>
      </c>
      <c r="Q30" s="23">
        <v>31</v>
      </c>
      <c r="R30" s="17">
        <v>150</v>
      </c>
      <c r="S30" s="18">
        <f t="shared" si="15"/>
        <v>181</v>
      </c>
      <c r="T30" s="23">
        <v>4283</v>
      </c>
      <c r="U30" s="17">
        <v>2548</v>
      </c>
      <c r="V30" s="22">
        <v>232</v>
      </c>
      <c r="W30" s="20">
        <v>353</v>
      </c>
      <c r="X30" s="23">
        <v>79</v>
      </c>
      <c r="Y30" s="17">
        <v>21</v>
      </c>
      <c r="Z30" s="17">
        <v>0</v>
      </c>
      <c r="AA30" s="25">
        <v>0</v>
      </c>
      <c r="AB30" s="26">
        <f t="shared" si="16"/>
        <v>100</v>
      </c>
      <c r="AC30" s="27">
        <v>322</v>
      </c>
      <c r="AD30" s="28">
        <v>89</v>
      </c>
      <c r="AE30" s="29">
        <v>0</v>
      </c>
      <c r="AF30" s="28">
        <v>1449</v>
      </c>
      <c r="AG30" s="22">
        <v>1359</v>
      </c>
      <c r="AH30" s="22">
        <v>89</v>
      </c>
      <c r="AI30" s="22">
        <v>39</v>
      </c>
      <c r="AJ30" s="22">
        <v>0</v>
      </c>
      <c r="AK30" s="22">
        <v>0</v>
      </c>
      <c r="AL30" s="29">
        <v>0</v>
      </c>
      <c r="AM30" s="28">
        <v>333</v>
      </c>
      <c r="AN30" s="22">
        <v>229</v>
      </c>
      <c r="AO30" s="22">
        <v>0</v>
      </c>
      <c r="AP30" s="22">
        <v>0</v>
      </c>
      <c r="AQ30" s="22">
        <v>168</v>
      </c>
      <c r="AR30" s="22">
        <v>4</v>
      </c>
      <c r="AS30" s="32">
        <v>0</v>
      </c>
      <c r="AT30" s="44">
        <v>7296</v>
      </c>
      <c r="AU30" s="48">
        <v>14225</v>
      </c>
      <c r="AV30" s="49">
        <v>4024</v>
      </c>
      <c r="AW30" s="21">
        <v>23</v>
      </c>
      <c r="AX30" s="50">
        <v>3538</v>
      </c>
      <c r="AY30" s="51">
        <v>1408</v>
      </c>
      <c r="AZ30" s="22">
        <v>5</v>
      </c>
      <c r="BA30" s="52">
        <v>1413</v>
      </c>
      <c r="BB30" s="40">
        <v>5234</v>
      </c>
      <c r="BC30" s="41">
        <v>3487</v>
      </c>
      <c r="BD30" s="42">
        <v>8721</v>
      </c>
      <c r="BE30" s="33">
        <v>10857</v>
      </c>
      <c r="BF30" s="53">
        <v>17786</v>
      </c>
      <c r="BG30" s="43">
        <v>0.60016053204907693</v>
      </c>
      <c r="BH30" s="2"/>
    </row>
    <row r="31" spans="1:60" ht="19.5" customHeight="1" x14ac:dyDescent="0.15">
      <c r="A31" s="15" t="s">
        <v>77</v>
      </c>
      <c r="B31" s="16">
        <v>2111</v>
      </c>
      <c r="C31" s="17">
        <v>6</v>
      </c>
      <c r="D31" s="17">
        <v>226</v>
      </c>
      <c r="E31" s="17">
        <v>298</v>
      </c>
      <c r="F31" s="18">
        <f t="shared" si="12"/>
        <v>2641</v>
      </c>
      <c r="G31" s="19">
        <v>2017</v>
      </c>
      <c r="H31" s="17">
        <v>3585</v>
      </c>
      <c r="I31" s="20">
        <f t="shared" si="13"/>
        <v>5602</v>
      </c>
      <c r="J31" s="19">
        <v>6</v>
      </c>
      <c r="K31" s="17">
        <v>161</v>
      </c>
      <c r="L31" s="20">
        <f t="shared" si="14"/>
        <v>167</v>
      </c>
      <c r="M31" s="21">
        <v>17</v>
      </c>
      <c r="N31" s="22">
        <v>1</v>
      </c>
      <c r="O31" s="22">
        <v>0</v>
      </c>
      <c r="P31" s="22">
        <v>4</v>
      </c>
      <c r="Q31" s="23">
        <v>27</v>
      </c>
      <c r="R31" s="17">
        <v>157</v>
      </c>
      <c r="S31" s="18">
        <f t="shared" si="15"/>
        <v>184</v>
      </c>
      <c r="T31" s="23">
        <v>6066</v>
      </c>
      <c r="U31" s="17">
        <v>3227</v>
      </c>
      <c r="V31" s="22">
        <v>487</v>
      </c>
      <c r="W31" s="20">
        <v>540</v>
      </c>
      <c r="X31" s="23">
        <v>118</v>
      </c>
      <c r="Y31" s="17">
        <v>35</v>
      </c>
      <c r="Z31" s="17">
        <v>0</v>
      </c>
      <c r="AA31" s="25">
        <v>0</v>
      </c>
      <c r="AB31" s="26">
        <f t="shared" si="16"/>
        <v>153</v>
      </c>
      <c r="AC31" s="27">
        <v>374</v>
      </c>
      <c r="AD31" s="28">
        <v>339</v>
      </c>
      <c r="AE31" s="29">
        <v>25</v>
      </c>
      <c r="AF31" s="28">
        <v>1782</v>
      </c>
      <c r="AG31" s="22">
        <v>1421</v>
      </c>
      <c r="AH31" s="22">
        <v>354</v>
      </c>
      <c r="AI31" s="22">
        <v>214</v>
      </c>
      <c r="AJ31" s="22">
        <v>0</v>
      </c>
      <c r="AK31" s="22">
        <v>0</v>
      </c>
      <c r="AL31" s="29">
        <v>5</v>
      </c>
      <c r="AM31" s="28">
        <v>644</v>
      </c>
      <c r="AN31" s="22">
        <v>308</v>
      </c>
      <c r="AO31" s="22">
        <v>0</v>
      </c>
      <c r="AP31" s="22">
        <v>0</v>
      </c>
      <c r="AQ31" s="22">
        <v>39</v>
      </c>
      <c r="AR31" s="22">
        <v>6</v>
      </c>
      <c r="AS31" s="32">
        <v>0</v>
      </c>
      <c r="AT31" s="44">
        <v>8487</v>
      </c>
      <c r="AU31" s="48">
        <v>18099</v>
      </c>
      <c r="AV31" s="49">
        <v>4067</v>
      </c>
      <c r="AW31" s="21">
        <v>34</v>
      </c>
      <c r="AX31" s="50">
        <v>5343</v>
      </c>
      <c r="AY31" s="51">
        <v>2145</v>
      </c>
      <c r="AZ31" s="22">
        <v>6</v>
      </c>
      <c r="BA31" s="52">
        <v>2151</v>
      </c>
      <c r="BB31" s="40">
        <v>7360</v>
      </c>
      <c r="BC31" s="41">
        <v>3585</v>
      </c>
      <c r="BD31" s="42">
        <v>10945</v>
      </c>
      <c r="BE31" s="33">
        <v>13864</v>
      </c>
      <c r="BF31" s="53">
        <v>23476</v>
      </c>
      <c r="BG31" s="43">
        <v>0.67245317496573775</v>
      </c>
      <c r="BH31" s="2"/>
    </row>
    <row r="32" spans="1:60" ht="19.5" customHeight="1" x14ac:dyDescent="0.15">
      <c r="A32" s="15" t="s">
        <v>78</v>
      </c>
      <c r="B32" s="16">
        <v>1855</v>
      </c>
      <c r="C32" s="17">
        <v>9</v>
      </c>
      <c r="D32" s="17">
        <v>189</v>
      </c>
      <c r="E32" s="17">
        <v>315</v>
      </c>
      <c r="F32" s="18">
        <f t="shared" si="12"/>
        <v>2368</v>
      </c>
      <c r="G32" s="19">
        <v>3082</v>
      </c>
      <c r="H32" s="17">
        <v>5882</v>
      </c>
      <c r="I32" s="20">
        <f t="shared" si="13"/>
        <v>8964</v>
      </c>
      <c r="J32" s="19">
        <v>0</v>
      </c>
      <c r="K32" s="17">
        <v>158</v>
      </c>
      <c r="L32" s="20">
        <f t="shared" si="14"/>
        <v>158</v>
      </c>
      <c r="M32" s="21">
        <v>13</v>
      </c>
      <c r="N32" s="22">
        <v>0</v>
      </c>
      <c r="O32" s="22">
        <v>0</v>
      </c>
      <c r="P32" s="22">
        <v>4</v>
      </c>
      <c r="Q32" s="23">
        <v>29</v>
      </c>
      <c r="R32" s="17">
        <v>104</v>
      </c>
      <c r="S32" s="18">
        <f t="shared" si="15"/>
        <v>133</v>
      </c>
      <c r="T32" s="23">
        <v>5169</v>
      </c>
      <c r="U32" s="17">
        <v>2090</v>
      </c>
      <c r="V32" s="22">
        <v>0</v>
      </c>
      <c r="W32" s="20">
        <v>510</v>
      </c>
      <c r="X32" s="23">
        <v>108</v>
      </c>
      <c r="Y32" s="17">
        <v>39</v>
      </c>
      <c r="Z32" s="17">
        <v>0</v>
      </c>
      <c r="AA32" s="25">
        <v>0</v>
      </c>
      <c r="AB32" s="26">
        <f t="shared" si="16"/>
        <v>147</v>
      </c>
      <c r="AC32" s="27">
        <v>120</v>
      </c>
      <c r="AD32" s="28">
        <v>31</v>
      </c>
      <c r="AE32" s="29">
        <v>1</v>
      </c>
      <c r="AF32" s="28">
        <v>1636</v>
      </c>
      <c r="AG32" s="22">
        <v>1614</v>
      </c>
      <c r="AH32" s="22">
        <v>15</v>
      </c>
      <c r="AI32" s="22">
        <v>11</v>
      </c>
      <c r="AJ32" s="22">
        <v>0</v>
      </c>
      <c r="AK32" s="22">
        <v>0</v>
      </c>
      <c r="AL32" s="29">
        <v>4</v>
      </c>
      <c r="AM32" s="28">
        <v>290</v>
      </c>
      <c r="AN32" s="22">
        <v>180</v>
      </c>
      <c r="AO32" s="22">
        <v>0</v>
      </c>
      <c r="AP32" s="22">
        <v>0</v>
      </c>
      <c r="AQ32" s="22">
        <v>34</v>
      </c>
      <c r="AR32" s="22">
        <v>14</v>
      </c>
      <c r="AS32" s="32">
        <v>0</v>
      </c>
      <c r="AT32" s="44">
        <v>11600</v>
      </c>
      <c r="AU32" s="48">
        <v>19175</v>
      </c>
      <c r="AV32" s="49">
        <v>6377</v>
      </c>
      <c r="AW32" s="21">
        <v>17</v>
      </c>
      <c r="AX32" s="50">
        <v>3552</v>
      </c>
      <c r="AY32" s="51">
        <v>1872</v>
      </c>
      <c r="AZ32" s="22">
        <v>9</v>
      </c>
      <c r="BA32" s="52">
        <v>1881</v>
      </c>
      <c r="BB32" s="40">
        <v>6634</v>
      </c>
      <c r="BC32" s="41">
        <v>5882</v>
      </c>
      <c r="BD32" s="42">
        <v>12516</v>
      </c>
      <c r="BE32" s="33">
        <v>15169</v>
      </c>
      <c r="BF32" s="53">
        <v>22744</v>
      </c>
      <c r="BG32" s="43">
        <v>0.53004154682007032</v>
      </c>
      <c r="BH32" s="2"/>
    </row>
    <row r="33" spans="1:60" ht="19.5" customHeight="1" x14ac:dyDescent="0.15">
      <c r="A33" s="15" t="s">
        <v>79</v>
      </c>
      <c r="B33" s="16">
        <v>2531</v>
      </c>
      <c r="C33" s="17">
        <v>8</v>
      </c>
      <c r="D33" s="17">
        <v>361</v>
      </c>
      <c r="E33" s="17">
        <v>372</v>
      </c>
      <c r="F33" s="18">
        <f t="shared" si="12"/>
        <v>3272</v>
      </c>
      <c r="G33" s="19">
        <v>3976</v>
      </c>
      <c r="H33" s="17">
        <v>3661</v>
      </c>
      <c r="I33" s="20">
        <f t="shared" si="13"/>
        <v>7637</v>
      </c>
      <c r="J33" s="19">
        <v>39</v>
      </c>
      <c r="K33" s="17">
        <v>184</v>
      </c>
      <c r="L33" s="20">
        <f t="shared" si="14"/>
        <v>223</v>
      </c>
      <c r="M33" s="21">
        <v>8</v>
      </c>
      <c r="N33" s="22">
        <v>0</v>
      </c>
      <c r="O33" s="22">
        <v>0</v>
      </c>
      <c r="P33" s="22">
        <v>4</v>
      </c>
      <c r="Q33" s="23">
        <v>37</v>
      </c>
      <c r="R33" s="17">
        <v>125</v>
      </c>
      <c r="S33" s="18">
        <f t="shared" si="15"/>
        <v>162</v>
      </c>
      <c r="T33" s="23">
        <v>9160</v>
      </c>
      <c r="U33" s="17">
        <v>5541</v>
      </c>
      <c r="V33" s="22">
        <v>518</v>
      </c>
      <c r="W33" s="20">
        <v>692</v>
      </c>
      <c r="X33" s="23">
        <v>180</v>
      </c>
      <c r="Y33" s="17">
        <v>45</v>
      </c>
      <c r="Z33" s="17">
        <v>0</v>
      </c>
      <c r="AA33" s="25">
        <v>0</v>
      </c>
      <c r="AB33" s="26">
        <f t="shared" si="16"/>
        <v>225</v>
      </c>
      <c r="AC33" s="27">
        <v>1357</v>
      </c>
      <c r="AD33" s="28">
        <v>22</v>
      </c>
      <c r="AE33" s="29">
        <v>6</v>
      </c>
      <c r="AF33" s="28">
        <v>4447</v>
      </c>
      <c r="AG33" s="22">
        <v>4358</v>
      </c>
      <c r="AH33" s="22">
        <v>42</v>
      </c>
      <c r="AI33" s="22">
        <v>26</v>
      </c>
      <c r="AJ33" s="22">
        <v>0</v>
      </c>
      <c r="AK33" s="22">
        <v>0</v>
      </c>
      <c r="AL33" s="29">
        <v>8</v>
      </c>
      <c r="AM33" s="28">
        <v>2146</v>
      </c>
      <c r="AN33" s="22">
        <v>1199</v>
      </c>
      <c r="AO33" s="22">
        <v>0</v>
      </c>
      <c r="AP33" s="22">
        <v>0</v>
      </c>
      <c r="AQ33" s="22">
        <v>842</v>
      </c>
      <c r="AR33" s="22">
        <v>14</v>
      </c>
      <c r="AS33" s="32">
        <v>0</v>
      </c>
      <c r="AT33" s="44">
        <v>11243</v>
      </c>
      <c r="AU33" s="48">
        <v>29624</v>
      </c>
      <c r="AV33" s="49">
        <v>4233</v>
      </c>
      <c r="AW33" s="21">
        <v>95</v>
      </c>
      <c r="AX33" s="50">
        <v>11490</v>
      </c>
      <c r="AY33" s="51">
        <v>2626</v>
      </c>
      <c r="AZ33" s="22">
        <v>8</v>
      </c>
      <c r="BA33" s="52">
        <v>2634</v>
      </c>
      <c r="BB33" s="40">
        <v>15466</v>
      </c>
      <c r="BC33" s="41">
        <v>3661</v>
      </c>
      <c r="BD33" s="42">
        <v>19127</v>
      </c>
      <c r="BE33" s="33">
        <v>22828</v>
      </c>
      <c r="BF33" s="53">
        <v>41209</v>
      </c>
      <c r="BG33" s="43">
        <v>0.80859517958906257</v>
      </c>
      <c r="BH33" s="2"/>
    </row>
    <row r="34" spans="1:60" ht="19.5" customHeight="1" x14ac:dyDescent="0.15">
      <c r="A34" s="15" t="s">
        <v>80</v>
      </c>
      <c r="B34" s="16">
        <v>1023</v>
      </c>
      <c r="C34" s="17">
        <v>5</v>
      </c>
      <c r="D34" s="17">
        <v>105</v>
      </c>
      <c r="E34" s="17">
        <v>162</v>
      </c>
      <c r="F34" s="18">
        <f t="shared" si="12"/>
        <v>1295</v>
      </c>
      <c r="G34" s="19">
        <v>2435</v>
      </c>
      <c r="H34" s="17">
        <v>2563</v>
      </c>
      <c r="I34" s="20">
        <f t="shared" si="13"/>
        <v>4998</v>
      </c>
      <c r="J34" s="19">
        <v>4</v>
      </c>
      <c r="K34" s="17">
        <v>122</v>
      </c>
      <c r="L34" s="20">
        <f t="shared" si="14"/>
        <v>126</v>
      </c>
      <c r="M34" s="21">
        <v>7</v>
      </c>
      <c r="N34" s="22">
        <v>0</v>
      </c>
      <c r="O34" s="22">
        <v>0</v>
      </c>
      <c r="P34" s="22">
        <v>1</v>
      </c>
      <c r="Q34" s="23">
        <v>53</v>
      </c>
      <c r="R34" s="17">
        <v>98</v>
      </c>
      <c r="S34" s="18">
        <f t="shared" si="15"/>
        <v>151</v>
      </c>
      <c r="T34" s="23">
        <v>3094</v>
      </c>
      <c r="U34" s="17">
        <v>1945</v>
      </c>
      <c r="V34" s="22">
        <v>355</v>
      </c>
      <c r="W34" s="20">
        <v>255</v>
      </c>
      <c r="X34" s="23">
        <v>68</v>
      </c>
      <c r="Y34" s="17">
        <v>26</v>
      </c>
      <c r="Z34" s="17">
        <v>0</v>
      </c>
      <c r="AA34" s="25">
        <v>0</v>
      </c>
      <c r="AB34" s="26">
        <f t="shared" si="16"/>
        <v>94</v>
      </c>
      <c r="AC34" s="27">
        <v>203</v>
      </c>
      <c r="AD34" s="28">
        <v>9</v>
      </c>
      <c r="AE34" s="29">
        <v>9</v>
      </c>
      <c r="AF34" s="28">
        <v>934</v>
      </c>
      <c r="AG34" s="22">
        <v>891</v>
      </c>
      <c r="AH34" s="22">
        <v>10</v>
      </c>
      <c r="AI34" s="22">
        <v>6</v>
      </c>
      <c r="AJ34" s="22">
        <v>0</v>
      </c>
      <c r="AK34" s="22">
        <v>0</v>
      </c>
      <c r="AL34" s="29">
        <v>27</v>
      </c>
      <c r="AM34" s="28">
        <v>363</v>
      </c>
      <c r="AN34" s="22">
        <v>218</v>
      </c>
      <c r="AO34" s="22">
        <v>0</v>
      </c>
      <c r="AP34" s="22">
        <v>0</v>
      </c>
      <c r="AQ34" s="22">
        <v>219</v>
      </c>
      <c r="AR34" s="22">
        <v>10</v>
      </c>
      <c r="AS34" s="32">
        <v>0</v>
      </c>
      <c r="AT34" s="44">
        <v>6505</v>
      </c>
      <c r="AU34" s="48">
        <v>11591</v>
      </c>
      <c r="AV34" s="49">
        <v>2859</v>
      </c>
      <c r="AW34" s="21">
        <v>74</v>
      </c>
      <c r="AX34" s="50">
        <v>1067</v>
      </c>
      <c r="AY34" s="51">
        <v>1097</v>
      </c>
      <c r="AZ34" s="22">
        <v>5</v>
      </c>
      <c r="BA34" s="52">
        <v>1102</v>
      </c>
      <c r="BB34" s="40">
        <v>3502</v>
      </c>
      <c r="BC34" s="41">
        <v>2563</v>
      </c>
      <c r="BD34" s="42">
        <v>6065</v>
      </c>
      <c r="BE34" s="33">
        <v>7646</v>
      </c>
      <c r="BF34" s="53">
        <v>12732</v>
      </c>
      <c r="BG34" s="43">
        <v>0.57741137675185494</v>
      </c>
      <c r="BH34" s="2"/>
    </row>
    <row r="35" spans="1:60" ht="19.5" customHeight="1" x14ac:dyDescent="0.15">
      <c r="A35" s="15" t="s">
        <v>81</v>
      </c>
      <c r="B35" s="16">
        <v>1553</v>
      </c>
      <c r="C35" s="17">
        <v>7</v>
      </c>
      <c r="D35" s="17">
        <v>152</v>
      </c>
      <c r="E35" s="17">
        <v>274</v>
      </c>
      <c r="F35" s="18">
        <f t="shared" si="12"/>
        <v>1986</v>
      </c>
      <c r="G35" s="19">
        <v>3174</v>
      </c>
      <c r="H35" s="17">
        <v>4013</v>
      </c>
      <c r="I35" s="20">
        <f t="shared" si="13"/>
        <v>7187</v>
      </c>
      <c r="J35" s="19">
        <v>0</v>
      </c>
      <c r="K35" s="17">
        <v>50</v>
      </c>
      <c r="L35" s="20">
        <f t="shared" si="14"/>
        <v>50</v>
      </c>
      <c r="M35" s="21">
        <v>9</v>
      </c>
      <c r="N35" s="22">
        <v>1</v>
      </c>
      <c r="O35" s="22">
        <v>0</v>
      </c>
      <c r="P35" s="22">
        <v>2</v>
      </c>
      <c r="Q35" s="23">
        <v>22</v>
      </c>
      <c r="R35" s="17">
        <v>96</v>
      </c>
      <c r="S35" s="18">
        <f t="shared" si="15"/>
        <v>118</v>
      </c>
      <c r="T35" s="23">
        <v>4075</v>
      </c>
      <c r="U35" s="17">
        <v>1580</v>
      </c>
      <c r="V35" s="22">
        <v>365</v>
      </c>
      <c r="W35" s="20">
        <v>538</v>
      </c>
      <c r="X35" s="23">
        <v>121</v>
      </c>
      <c r="Y35" s="17">
        <v>36</v>
      </c>
      <c r="Z35" s="17">
        <v>0</v>
      </c>
      <c r="AA35" s="25">
        <v>0</v>
      </c>
      <c r="AB35" s="26">
        <f t="shared" si="16"/>
        <v>157</v>
      </c>
      <c r="AC35" s="27">
        <v>260</v>
      </c>
      <c r="AD35" s="28">
        <v>29</v>
      </c>
      <c r="AE35" s="29">
        <v>3</v>
      </c>
      <c r="AF35" s="28">
        <v>1367</v>
      </c>
      <c r="AG35" s="22">
        <v>1323</v>
      </c>
      <c r="AH35" s="22">
        <v>25</v>
      </c>
      <c r="AI35" s="22">
        <v>13</v>
      </c>
      <c r="AJ35" s="22">
        <v>0</v>
      </c>
      <c r="AK35" s="22">
        <v>0</v>
      </c>
      <c r="AL35" s="29">
        <v>3</v>
      </c>
      <c r="AM35" s="28">
        <v>427</v>
      </c>
      <c r="AN35" s="22">
        <v>212</v>
      </c>
      <c r="AO35" s="22">
        <v>0</v>
      </c>
      <c r="AP35" s="22">
        <v>0</v>
      </c>
      <c r="AQ35" s="22">
        <v>65</v>
      </c>
      <c r="AR35" s="22">
        <v>3</v>
      </c>
      <c r="AS35" s="32">
        <v>0</v>
      </c>
      <c r="AT35" s="44">
        <v>9302</v>
      </c>
      <c r="AU35" s="48">
        <v>15806</v>
      </c>
      <c r="AV35" s="49">
        <v>4353</v>
      </c>
      <c r="AW35" s="21">
        <v>53</v>
      </c>
      <c r="AX35" s="50">
        <v>1755</v>
      </c>
      <c r="AY35" s="51">
        <v>1606</v>
      </c>
      <c r="AZ35" s="22">
        <v>7</v>
      </c>
      <c r="BA35" s="52">
        <v>1613</v>
      </c>
      <c r="BB35" s="40">
        <v>4929</v>
      </c>
      <c r="BC35" s="41">
        <v>4013</v>
      </c>
      <c r="BD35" s="42">
        <v>8942</v>
      </c>
      <c r="BE35" s="33">
        <v>11110</v>
      </c>
      <c r="BF35" s="53">
        <v>17614</v>
      </c>
      <c r="BG35" s="43">
        <v>0.55121896667412207</v>
      </c>
      <c r="BH35" s="2"/>
    </row>
    <row r="36" spans="1:60" ht="19.5" customHeight="1" x14ac:dyDescent="0.15">
      <c r="A36" s="15" t="s">
        <v>82</v>
      </c>
      <c r="B36" s="16">
        <v>948</v>
      </c>
      <c r="C36" s="17">
        <v>6</v>
      </c>
      <c r="D36" s="17">
        <v>92</v>
      </c>
      <c r="E36" s="17">
        <v>277</v>
      </c>
      <c r="F36" s="18">
        <f t="shared" si="12"/>
        <v>1323</v>
      </c>
      <c r="G36" s="19">
        <v>1706</v>
      </c>
      <c r="H36" s="17">
        <v>3578</v>
      </c>
      <c r="I36" s="20">
        <f t="shared" si="13"/>
        <v>5284</v>
      </c>
      <c r="J36" s="19">
        <v>71</v>
      </c>
      <c r="K36" s="17">
        <v>328</v>
      </c>
      <c r="L36" s="20">
        <f t="shared" si="14"/>
        <v>399</v>
      </c>
      <c r="M36" s="21">
        <v>4</v>
      </c>
      <c r="N36" s="22">
        <v>2</v>
      </c>
      <c r="O36" s="22">
        <v>1</v>
      </c>
      <c r="P36" s="22">
        <v>1</v>
      </c>
      <c r="Q36" s="23">
        <v>27</v>
      </c>
      <c r="R36" s="17">
        <v>158</v>
      </c>
      <c r="S36" s="18">
        <f t="shared" si="15"/>
        <v>185</v>
      </c>
      <c r="T36" s="23">
        <v>3774</v>
      </c>
      <c r="U36" s="17">
        <v>2547</v>
      </c>
      <c r="V36" s="22">
        <v>328</v>
      </c>
      <c r="W36" s="20">
        <v>245</v>
      </c>
      <c r="X36" s="23">
        <v>71</v>
      </c>
      <c r="Y36" s="17">
        <v>28</v>
      </c>
      <c r="Z36" s="17">
        <v>0</v>
      </c>
      <c r="AA36" s="25">
        <v>0</v>
      </c>
      <c r="AB36" s="26">
        <f t="shared" si="16"/>
        <v>99</v>
      </c>
      <c r="AC36" s="27">
        <v>807</v>
      </c>
      <c r="AD36" s="28">
        <v>46</v>
      </c>
      <c r="AE36" s="29">
        <v>3</v>
      </c>
      <c r="AF36" s="28">
        <v>1331</v>
      </c>
      <c r="AG36" s="22">
        <v>1288</v>
      </c>
      <c r="AH36" s="22">
        <v>35</v>
      </c>
      <c r="AI36" s="22">
        <v>14</v>
      </c>
      <c r="AJ36" s="22">
        <v>0</v>
      </c>
      <c r="AK36" s="22">
        <v>0</v>
      </c>
      <c r="AL36" s="29">
        <v>7</v>
      </c>
      <c r="AM36" s="28">
        <v>997</v>
      </c>
      <c r="AN36" s="22">
        <v>614</v>
      </c>
      <c r="AO36" s="22">
        <v>0</v>
      </c>
      <c r="AP36" s="22">
        <v>0</v>
      </c>
      <c r="AQ36" s="22">
        <v>114</v>
      </c>
      <c r="AR36" s="22">
        <v>23</v>
      </c>
      <c r="AS36" s="32">
        <v>0</v>
      </c>
      <c r="AT36" s="44">
        <v>7087</v>
      </c>
      <c r="AU36" s="48">
        <v>14466</v>
      </c>
      <c r="AV36" s="49">
        <v>4193</v>
      </c>
      <c r="AW36" s="21">
        <v>25</v>
      </c>
      <c r="AX36" s="50">
        <v>1264</v>
      </c>
      <c r="AY36" s="51">
        <v>973</v>
      </c>
      <c r="AZ36" s="22">
        <v>6</v>
      </c>
      <c r="BA36" s="52">
        <v>979</v>
      </c>
      <c r="BB36" s="40">
        <v>2970</v>
      </c>
      <c r="BC36" s="41">
        <v>3578</v>
      </c>
      <c r="BD36" s="42">
        <v>6548</v>
      </c>
      <c r="BE36" s="33">
        <v>8376</v>
      </c>
      <c r="BF36" s="53">
        <v>15755</v>
      </c>
      <c r="BG36" s="43">
        <v>0.45357361026267562</v>
      </c>
    </row>
    <row r="37" spans="1:60" ht="19.5" customHeight="1" x14ac:dyDescent="0.15">
      <c r="A37" s="15" t="s">
        <v>83</v>
      </c>
      <c r="B37" s="16">
        <v>581</v>
      </c>
      <c r="C37" s="17">
        <v>9</v>
      </c>
      <c r="D37" s="17">
        <v>45</v>
      </c>
      <c r="E37" s="17">
        <v>62</v>
      </c>
      <c r="F37" s="18">
        <f t="shared" si="12"/>
        <v>697</v>
      </c>
      <c r="G37" s="19">
        <v>1207</v>
      </c>
      <c r="H37" s="17">
        <v>1213</v>
      </c>
      <c r="I37" s="20">
        <f t="shared" si="13"/>
        <v>2420</v>
      </c>
      <c r="J37" s="19">
        <v>6</v>
      </c>
      <c r="K37" s="17">
        <v>38</v>
      </c>
      <c r="L37" s="20">
        <f t="shared" si="14"/>
        <v>44</v>
      </c>
      <c r="M37" s="21">
        <v>5</v>
      </c>
      <c r="N37" s="22">
        <v>1</v>
      </c>
      <c r="O37" s="22">
        <v>0</v>
      </c>
      <c r="P37" s="22">
        <v>4</v>
      </c>
      <c r="Q37" s="23">
        <v>27</v>
      </c>
      <c r="R37" s="17">
        <v>94</v>
      </c>
      <c r="S37" s="18">
        <f t="shared" si="15"/>
        <v>121</v>
      </c>
      <c r="T37" s="23">
        <v>7456</v>
      </c>
      <c r="U37" s="17">
        <v>6765</v>
      </c>
      <c r="V37" s="22">
        <v>69</v>
      </c>
      <c r="W37" s="20">
        <v>131</v>
      </c>
      <c r="X37" s="23">
        <v>42</v>
      </c>
      <c r="Y37" s="17">
        <v>8</v>
      </c>
      <c r="Z37" s="17">
        <v>0</v>
      </c>
      <c r="AA37" s="25">
        <v>0</v>
      </c>
      <c r="AB37" s="26">
        <f t="shared" si="16"/>
        <v>50</v>
      </c>
      <c r="AC37" s="27">
        <v>279</v>
      </c>
      <c r="AD37" s="28">
        <v>195</v>
      </c>
      <c r="AE37" s="29">
        <v>22</v>
      </c>
      <c r="AF37" s="28">
        <v>6355</v>
      </c>
      <c r="AG37" s="22">
        <v>5772</v>
      </c>
      <c r="AH37" s="22">
        <v>550</v>
      </c>
      <c r="AI37" s="22">
        <v>445</v>
      </c>
      <c r="AJ37" s="22">
        <v>26</v>
      </c>
      <c r="AK37" s="22">
        <v>0</v>
      </c>
      <c r="AL37" s="29">
        <v>7</v>
      </c>
      <c r="AM37" s="28">
        <v>2680</v>
      </c>
      <c r="AN37" s="22">
        <v>2406</v>
      </c>
      <c r="AO37" s="22">
        <v>0</v>
      </c>
      <c r="AP37" s="22">
        <v>0</v>
      </c>
      <c r="AQ37" s="22">
        <v>283</v>
      </c>
      <c r="AR37" s="22">
        <v>13</v>
      </c>
      <c r="AS37" s="32">
        <v>0</v>
      </c>
      <c r="AT37" s="44">
        <v>3200</v>
      </c>
      <c r="AU37" s="48">
        <v>20654</v>
      </c>
      <c r="AV37" s="49">
        <v>1327</v>
      </c>
      <c r="AW37" s="21">
        <v>128</v>
      </c>
      <c r="AX37" s="50">
        <v>6682</v>
      </c>
      <c r="AY37" s="51">
        <v>709</v>
      </c>
      <c r="AZ37" s="22">
        <v>9</v>
      </c>
      <c r="BA37" s="52">
        <v>718</v>
      </c>
      <c r="BB37" s="40">
        <v>7889</v>
      </c>
      <c r="BC37" s="41">
        <v>1213</v>
      </c>
      <c r="BD37" s="42">
        <v>9102</v>
      </c>
      <c r="BE37" s="33">
        <v>10010</v>
      </c>
      <c r="BF37" s="53">
        <v>27464</v>
      </c>
      <c r="BG37" s="43">
        <v>0.86673258624478133</v>
      </c>
    </row>
    <row r="38" spans="1:60" ht="19.5" customHeight="1" x14ac:dyDescent="0.15">
      <c r="A38" s="15" t="s">
        <v>84</v>
      </c>
      <c r="B38" s="16">
        <v>664</v>
      </c>
      <c r="C38" s="17">
        <v>10</v>
      </c>
      <c r="D38" s="17">
        <v>47</v>
      </c>
      <c r="E38" s="17">
        <v>50</v>
      </c>
      <c r="F38" s="18">
        <f t="shared" si="12"/>
        <v>771</v>
      </c>
      <c r="G38" s="19">
        <v>936</v>
      </c>
      <c r="H38" s="17">
        <v>1473</v>
      </c>
      <c r="I38" s="20">
        <f t="shared" si="13"/>
        <v>2409</v>
      </c>
      <c r="J38" s="19">
        <v>2</v>
      </c>
      <c r="K38" s="17">
        <v>107</v>
      </c>
      <c r="L38" s="20">
        <f t="shared" si="14"/>
        <v>109</v>
      </c>
      <c r="M38" s="21">
        <v>5</v>
      </c>
      <c r="N38" s="22">
        <v>1</v>
      </c>
      <c r="O38" s="22">
        <v>0</v>
      </c>
      <c r="P38" s="22">
        <v>1</v>
      </c>
      <c r="Q38" s="23">
        <v>16</v>
      </c>
      <c r="R38" s="17">
        <v>88</v>
      </c>
      <c r="S38" s="18">
        <f t="shared" si="15"/>
        <v>104</v>
      </c>
      <c r="T38" s="23">
        <v>2708</v>
      </c>
      <c r="U38" s="17">
        <v>2186</v>
      </c>
      <c r="V38" s="22">
        <v>63</v>
      </c>
      <c r="W38" s="20">
        <v>119</v>
      </c>
      <c r="X38" s="23">
        <v>37</v>
      </c>
      <c r="Y38" s="17">
        <v>13</v>
      </c>
      <c r="Z38" s="17">
        <v>0</v>
      </c>
      <c r="AA38" s="25">
        <v>0</v>
      </c>
      <c r="AB38" s="26">
        <f t="shared" si="16"/>
        <v>50</v>
      </c>
      <c r="AC38" s="27">
        <v>11</v>
      </c>
      <c r="AD38" s="28">
        <v>18</v>
      </c>
      <c r="AE38" s="29">
        <v>7</v>
      </c>
      <c r="AF38" s="28">
        <v>1675</v>
      </c>
      <c r="AG38" s="22">
        <v>1074</v>
      </c>
      <c r="AH38" s="22">
        <v>596</v>
      </c>
      <c r="AI38" s="22">
        <v>509</v>
      </c>
      <c r="AJ38" s="22">
        <v>0</v>
      </c>
      <c r="AK38" s="22">
        <v>0</v>
      </c>
      <c r="AL38" s="29">
        <v>5</v>
      </c>
      <c r="AM38" s="28">
        <v>45</v>
      </c>
      <c r="AN38" s="22">
        <v>25</v>
      </c>
      <c r="AO38" s="22">
        <v>0</v>
      </c>
      <c r="AP38" s="22">
        <v>0</v>
      </c>
      <c r="AQ38" s="22">
        <v>21</v>
      </c>
      <c r="AR38" s="22">
        <v>1</v>
      </c>
      <c r="AS38" s="32">
        <v>0</v>
      </c>
      <c r="AT38" s="44">
        <v>3338</v>
      </c>
      <c r="AU38" s="48">
        <v>7978</v>
      </c>
      <c r="AV38" s="49">
        <v>1645</v>
      </c>
      <c r="AW38" s="21">
        <v>150</v>
      </c>
      <c r="AX38" s="50">
        <v>485</v>
      </c>
      <c r="AY38" s="51">
        <v>814</v>
      </c>
      <c r="AZ38" s="22">
        <v>10</v>
      </c>
      <c r="BA38" s="52">
        <v>824</v>
      </c>
      <c r="BB38" s="40">
        <v>1421</v>
      </c>
      <c r="BC38" s="41">
        <v>1473</v>
      </c>
      <c r="BD38" s="42">
        <v>2894</v>
      </c>
      <c r="BE38" s="33">
        <v>3973</v>
      </c>
      <c r="BF38" s="53">
        <v>8613</v>
      </c>
      <c r="BG38" s="43">
        <v>0.49101589495507947</v>
      </c>
    </row>
    <row r="39" spans="1:60" ht="19.5" customHeight="1" x14ac:dyDescent="0.15">
      <c r="A39" s="15" t="s">
        <v>85</v>
      </c>
      <c r="B39" s="16">
        <v>702</v>
      </c>
      <c r="C39" s="17">
        <v>12</v>
      </c>
      <c r="D39" s="17">
        <v>84</v>
      </c>
      <c r="E39" s="17">
        <v>131</v>
      </c>
      <c r="F39" s="18">
        <f t="shared" si="12"/>
        <v>929</v>
      </c>
      <c r="G39" s="19">
        <v>1569</v>
      </c>
      <c r="H39" s="17">
        <v>2700</v>
      </c>
      <c r="I39" s="20">
        <f t="shared" si="13"/>
        <v>4269</v>
      </c>
      <c r="J39" s="19">
        <v>10</v>
      </c>
      <c r="K39" s="17">
        <v>100</v>
      </c>
      <c r="L39" s="20">
        <f t="shared" si="14"/>
        <v>110</v>
      </c>
      <c r="M39" s="21">
        <v>6</v>
      </c>
      <c r="N39" s="22">
        <v>1</v>
      </c>
      <c r="O39" s="22">
        <v>0</v>
      </c>
      <c r="P39" s="22">
        <v>0</v>
      </c>
      <c r="Q39" s="23">
        <v>28</v>
      </c>
      <c r="R39" s="17">
        <v>100</v>
      </c>
      <c r="S39" s="18">
        <f t="shared" si="15"/>
        <v>128</v>
      </c>
      <c r="T39" s="23">
        <v>2241</v>
      </c>
      <c r="U39" s="17">
        <v>1417</v>
      </c>
      <c r="V39" s="22">
        <v>182</v>
      </c>
      <c r="W39" s="20">
        <v>195</v>
      </c>
      <c r="X39" s="23">
        <v>82</v>
      </c>
      <c r="Y39" s="17">
        <v>14</v>
      </c>
      <c r="Z39" s="17">
        <v>0</v>
      </c>
      <c r="AA39" s="25">
        <v>0</v>
      </c>
      <c r="AB39" s="26">
        <f t="shared" si="16"/>
        <v>96</v>
      </c>
      <c r="AC39" s="27">
        <v>135</v>
      </c>
      <c r="AD39" s="28">
        <v>29</v>
      </c>
      <c r="AE39" s="29">
        <v>8</v>
      </c>
      <c r="AF39" s="28">
        <v>549</v>
      </c>
      <c r="AG39" s="22">
        <v>468</v>
      </c>
      <c r="AH39" s="22">
        <v>71</v>
      </c>
      <c r="AI39" s="22">
        <v>35</v>
      </c>
      <c r="AJ39" s="22">
        <v>0</v>
      </c>
      <c r="AK39" s="22">
        <v>0</v>
      </c>
      <c r="AL39" s="29">
        <v>10</v>
      </c>
      <c r="AM39" s="28">
        <v>131</v>
      </c>
      <c r="AN39" s="22">
        <v>88</v>
      </c>
      <c r="AO39" s="22">
        <v>0</v>
      </c>
      <c r="AP39" s="22">
        <v>0</v>
      </c>
      <c r="AQ39" s="22">
        <v>88</v>
      </c>
      <c r="AR39" s="22">
        <v>12</v>
      </c>
      <c r="AS39" s="32">
        <v>0</v>
      </c>
      <c r="AT39" s="44">
        <v>5339</v>
      </c>
      <c r="AU39" s="48">
        <v>8756</v>
      </c>
      <c r="AV39" s="49">
        <v>2949</v>
      </c>
      <c r="AW39" s="21">
        <v>216</v>
      </c>
      <c r="AX39" s="50">
        <v>327</v>
      </c>
      <c r="AY39" s="51">
        <v>918</v>
      </c>
      <c r="AZ39" s="22">
        <v>12</v>
      </c>
      <c r="BA39" s="52">
        <v>930</v>
      </c>
      <c r="BB39" s="40">
        <v>1896</v>
      </c>
      <c r="BC39" s="41">
        <v>2700</v>
      </c>
      <c r="BD39" s="42">
        <v>4596</v>
      </c>
      <c r="BE39" s="33">
        <v>5882</v>
      </c>
      <c r="BF39" s="53">
        <v>9299</v>
      </c>
      <c r="BG39" s="43">
        <v>0.41253263707571802</v>
      </c>
    </row>
    <row r="40" spans="1:60" ht="19.5" customHeight="1" x14ac:dyDescent="0.15">
      <c r="A40" s="87" t="s">
        <v>86</v>
      </c>
      <c r="B40" s="45">
        <v>1070</v>
      </c>
      <c r="C40" s="46">
        <v>6</v>
      </c>
      <c r="D40" s="46">
        <v>92</v>
      </c>
      <c r="E40" s="46">
        <v>170</v>
      </c>
      <c r="F40" s="88">
        <f t="shared" si="12"/>
        <v>1338</v>
      </c>
      <c r="G40" s="89">
        <v>2243</v>
      </c>
      <c r="H40" s="46">
        <v>3795</v>
      </c>
      <c r="I40" s="90">
        <f t="shared" si="13"/>
        <v>6038</v>
      </c>
      <c r="J40" s="89">
        <v>3</v>
      </c>
      <c r="K40" s="46">
        <v>203</v>
      </c>
      <c r="L40" s="90">
        <f t="shared" si="14"/>
        <v>206</v>
      </c>
      <c r="M40" s="91">
        <v>13</v>
      </c>
      <c r="N40" s="92">
        <v>1</v>
      </c>
      <c r="O40" s="92">
        <v>0</v>
      </c>
      <c r="P40" s="92">
        <v>4</v>
      </c>
      <c r="Q40" s="93">
        <v>12</v>
      </c>
      <c r="R40" s="46">
        <v>125</v>
      </c>
      <c r="S40" s="88">
        <f t="shared" si="15"/>
        <v>137</v>
      </c>
      <c r="T40" s="93">
        <v>3189</v>
      </c>
      <c r="U40" s="46">
        <v>1520</v>
      </c>
      <c r="V40" s="92">
        <v>0</v>
      </c>
      <c r="W40" s="90">
        <v>342</v>
      </c>
      <c r="X40" s="93">
        <v>50</v>
      </c>
      <c r="Y40" s="46">
        <v>20</v>
      </c>
      <c r="Z40" s="46">
        <v>0</v>
      </c>
      <c r="AA40" s="94">
        <v>0</v>
      </c>
      <c r="AB40" s="47">
        <f t="shared" si="16"/>
        <v>70</v>
      </c>
      <c r="AC40" s="95">
        <v>14</v>
      </c>
      <c r="AD40" s="96">
        <v>36</v>
      </c>
      <c r="AE40" s="97">
        <v>2</v>
      </c>
      <c r="AF40" s="96">
        <v>679</v>
      </c>
      <c r="AG40" s="92">
        <v>625</v>
      </c>
      <c r="AH40" s="92">
        <v>53</v>
      </c>
      <c r="AI40" s="92">
        <v>23</v>
      </c>
      <c r="AJ40" s="92">
        <v>0</v>
      </c>
      <c r="AK40" s="92">
        <v>0</v>
      </c>
      <c r="AL40" s="97">
        <v>0</v>
      </c>
      <c r="AM40" s="96">
        <v>71</v>
      </c>
      <c r="AN40" s="92">
        <v>44</v>
      </c>
      <c r="AO40" s="92">
        <v>0</v>
      </c>
      <c r="AP40" s="92">
        <v>0</v>
      </c>
      <c r="AQ40" s="92">
        <v>2</v>
      </c>
      <c r="AR40" s="92">
        <v>8</v>
      </c>
      <c r="AS40" s="98">
        <v>0</v>
      </c>
      <c r="AT40" s="49">
        <v>7726</v>
      </c>
      <c r="AU40" s="48">
        <v>11934</v>
      </c>
      <c r="AV40" s="49">
        <v>4187</v>
      </c>
      <c r="AW40" s="95">
        <v>222</v>
      </c>
      <c r="AX40" s="50">
        <v>778</v>
      </c>
      <c r="AY40" s="102">
        <v>1292</v>
      </c>
      <c r="AZ40" s="92">
        <v>6</v>
      </c>
      <c r="BA40" s="103">
        <v>1298</v>
      </c>
      <c r="BB40" s="40">
        <v>3021</v>
      </c>
      <c r="BC40" s="41">
        <v>3795</v>
      </c>
      <c r="BD40" s="42">
        <v>6816</v>
      </c>
      <c r="BE40" s="33">
        <v>8726</v>
      </c>
      <c r="BF40" s="53">
        <v>12934</v>
      </c>
      <c r="BG40" s="43">
        <v>0.4432218309859155</v>
      </c>
    </row>
    <row r="41" spans="1:60" ht="19.5" customHeight="1" x14ac:dyDescent="0.15">
      <c r="A41" s="15" t="s">
        <v>87</v>
      </c>
      <c r="B41" s="16">
        <v>1458</v>
      </c>
      <c r="C41" s="17">
        <v>9</v>
      </c>
      <c r="D41" s="17">
        <v>140</v>
      </c>
      <c r="E41" s="17">
        <v>125</v>
      </c>
      <c r="F41" s="18">
        <f t="shared" si="12"/>
        <v>1732</v>
      </c>
      <c r="G41" s="19">
        <v>1619</v>
      </c>
      <c r="H41" s="17">
        <v>2133</v>
      </c>
      <c r="I41" s="20">
        <f t="shared" si="13"/>
        <v>3752</v>
      </c>
      <c r="J41" s="19">
        <v>2</v>
      </c>
      <c r="K41" s="17">
        <v>50</v>
      </c>
      <c r="L41" s="20">
        <f t="shared" si="14"/>
        <v>52</v>
      </c>
      <c r="M41" s="21">
        <v>12</v>
      </c>
      <c r="N41" s="22">
        <v>0</v>
      </c>
      <c r="O41" s="22">
        <v>0</v>
      </c>
      <c r="P41" s="22">
        <v>5</v>
      </c>
      <c r="Q41" s="23">
        <v>29</v>
      </c>
      <c r="R41" s="17">
        <v>173</v>
      </c>
      <c r="S41" s="18">
        <f t="shared" si="15"/>
        <v>202</v>
      </c>
      <c r="T41" s="23">
        <v>4388</v>
      </c>
      <c r="U41" s="17">
        <v>2561</v>
      </c>
      <c r="V41" s="22">
        <v>0</v>
      </c>
      <c r="W41" s="20">
        <v>381</v>
      </c>
      <c r="X41" s="23">
        <v>86</v>
      </c>
      <c r="Y41" s="17">
        <v>19</v>
      </c>
      <c r="Z41" s="17">
        <v>0</v>
      </c>
      <c r="AA41" s="25">
        <v>0</v>
      </c>
      <c r="AB41" s="26">
        <f t="shared" si="16"/>
        <v>105</v>
      </c>
      <c r="AC41" s="27">
        <v>427</v>
      </c>
      <c r="AD41" s="28">
        <v>38</v>
      </c>
      <c r="AE41" s="29">
        <v>6</v>
      </c>
      <c r="AF41" s="28">
        <v>1650</v>
      </c>
      <c r="AG41" s="22">
        <v>1575</v>
      </c>
      <c r="AH41" s="22">
        <v>63</v>
      </c>
      <c r="AI41" s="22">
        <v>25</v>
      </c>
      <c r="AJ41" s="22">
        <v>0</v>
      </c>
      <c r="AK41" s="22">
        <v>0</v>
      </c>
      <c r="AL41" s="29">
        <v>7</v>
      </c>
      <c r="AM41" s="28">
        <v>127</v>
      </c>
      <c r="AN41" s="22">
        <v>94</v>
      </c>
      <c r="AO41" s="22">
        <v>0</v>
      </c>
      <c r="AP41" s="22">
        <v>0</v>
      </c>
      <c r="AQ41" s="22">
        <v>539</v>
      </c>
      <c r="AR41" s="22">
        <v>4</v>
      </c>
      <c r="AS41" s="32">
        <v>0</v>
      </c>
      <c r="AT41" s="44">
        <v>5568</v>
      </c>
      <c r="AU41" s="84">
        <v>13054</v>
      </c>
      <c r="AV41" s="44">
        <v>2329</v>
      </c>
      <c r="AW41" s="21">
        <v>308</v>
      </c>
      <c r="AX41" s="50">
        <v>1005</v>
      </c>
      <c r="AY41" s="51">
        <v>1766</v>
      </c>
      <c r="AZ41" s="22">
        <v>9</v>
      </c>
      <c r="BA41" s="52">
        <v>1775</v>
      </c>
      <c r="BB41" s="40">
        <v>2624</v>
      </c>
      <c r="BC41" s="41">
        <v>2133</v>
      </c>
      <c r="BD41" s="42">
        <v>4757</v>
      </c>
      <c r="BE41" s="33">
        <v>6881</v>
      </c>
      <c r="BF41" s="53">
        <v>14367</v>
      </c>
      <c r="BG41" s="43">
        <v>0.55160815640109317</v>
      </c>
    </row>
    <row r="42" spans="1:60" ht="19.5" customHeight="1" x14ac:dyDescent="0.15">
      <c r="A42" s="15" t="s">
        <v>88</v>
      </c>
      <c r="B42" s="16">
        <v>2880</v>
      </c>
      <c r="C42" s="17">
        <v>33</v>
      </c>
      <c r="D42" s="17">
        <v>207</v>
      </c>
      <c r="E42" s="17">
        <v>497</v>
      </c>
      <c r="F42" s="18">
        <f t="shared" si="12"/>
        <v>3617</v>
      </c>
      <c r="G42" s="19">
        <v>3212</v>
      </c>
      <c r="H42" s="17">
        <v>5621</v>
      </c>
      <c r="I42" s="20">
        <f t="shared" si="13"/>
        <v>8833</v>
      </c>
      <c r="J42" s="19">
        <v>40</v>
      </c>
      <c r="K42" s="17">
        <v>227</v>
      </c>
      <c r="L42" s="20">
        <f t="shared" si="14"/>
        <v>267</v>
      </c>
      <c r="M42" s="21">
        <v>31</v>
      </c>
      <c r="N42" s="22">
        <v>1</v>
      </c>
      <c r="O42" s="22">
        <v>0</v>
      </c>
      <c r="P42" s="22">
        <v>11</v>
      </c>
      <c r="Q42" s="23">
        <v>53</v>
      </c>
      <c r="R42" s="17">
        <v>232</v>
      </c>
      <c r="S42" s="18">
        <f t="shared" si="15"/>
        <v>285</v>
      </c>
      <c r="T42" s="23">
        <v>8349</v>
      </c>
      <c r="U42" s="17">
        <v>3852</v>
      </c>
      <c r="V42" s="22">
        <v>0</v>
      </c>
      <c r="W42" s="20">
        <v>750</v>
      </c>
      <c r="X42" s="23">
        <v>196</v>
      </c>
      <c r="Y42" s="17">
        <v>63</v>
      </c>
      <c r="Z42" s="17">
        <v>0</v>
      </c>
      <c r="AA42" s="25">
        <v>0</v>
      </c>
      <c r="AB42" s="26">
        <f t="shared" si="16"/>
        <v>259</v>
      </c>
      <c r="AC42" s="27">
        <v>1277</v>
      </c>
      <c r="AD42" s="28">
        <v>321</v>
      </c>
      <c r="AE42" s="29">
        <v>56</v>
      </c>
      <c r="AF42" s="28">
        <v>3043</v>
      </c>
      <c r="AG42" s="22">
        <v>2708</v>
      </c>
      <c r="AH42" s="22">
        <v>305</v>
      </c>
      <c r="AI42" s="22">
        <v>164</v>
      </c>
      <c r="AJ42" s="22">
        <v>0</v>
      </c>
      <c r="AK42" s="22">
        <v>0</v>
      </c>
      <c r="AL42" s="29">
        <v>23</v>
      </c>
      <c r="AM42" s="28">
        <v>794</v>
      </c>
      <c r="AN42" s="22">
        <v>469</v>
      </c>
      <c r="AO42" s="22">
        <v>0</v>
      </c>
      <c r="AP42" s="22">
        <v>0</v>
      </c>
      <c r="AQ42" s="22">
        <v>1604</v>
      </c>
      <c r="AR42" s="22">
        <v>105</v>
      </c>
      <c r="AS42" s="32">
        <v>0</v>
      </c>
      <c r="AT42" s="44">
        <v>12828</v>
      </c>
      <c r="AU42" s="48">
        <v>28921</v>
      </c>
      <c r="AV42" s="49">
        <v>6409</v>
      </c>
      <c r="AW42" s="21">
        <v>84</v>
      </c>
      <c r="AX42" s="50">
        <v>7333</v>
      </c>
      <c r="AY42" s="51">
        <v>2964</v>
      </c>
      <c r="AZ42" s="22">
        <v>33</v>
      </c>
      <c r="BA42" s="52">
        <v>2997</v>
      </c>
      <c r="BB42" s="40">
        <v>10545</v>
      </c>
      <c r="BC42" s="41">
        <v>5621</v>
      </c>
      <c r="BD42" s="42">
        <v>16166</v>
      </c>
      <c r="BE42" s="33">
        <v>20245</v>
      </c>
      <c r="BF42" s="53">
        <v>36338</v>
      </c>
      <c r="BG42" s="43">
        <v>0.65229493999752564</v>
      </c>
    </row>
    <row r="43" spans="1:60" ht="19.5" customHeight="1" x14ac:dyDescent="0.15">
      <c r="A43" s="15" t="s">
        <v>89</v>
      </c>
      <c r="B43" s="16">
        <v>1676</v>
      </c>
      <c r="C43" s="17">
        <v>15</v>
      </c>
      <c r="D43" s="17">
        <v>143</v>
      </c>
      <c r="E43" s="17">
        <v>244</v>
      </c>
      <c r="F43" s="18">
        <f t="shared" si="12"/>
        <v>2078</v>
      </c>
      <c r="G43" s="19">
        <v>2270</v>
      </c>
      <c r="H43" s="17">
        <v>4176</v>
      </c>
      <c r="I43" s="20">
        <f t="shared" si="13"/>
        <v>6446</v>
      </c>
      <c r="J43" s="19">
        <v>6</v>
      </c>
      <c r="K43" s="17">
        <v>181</v>
      </c>
      <c r="L43" s="20">
        <f t="shared" si="14"/>
        <v>187</v>
      </c>
      <c r="M43" s="21">
        <v>17</v>
      </c>
      <c r="N43" s="22">
        <v>1</v>
      </c>
      <c r="O43" s="22">
        <v>0</v>
      </c>
      <c r="P43" s="22">
        <v>2</v>
      </c>
      <c r="Q43" s="23">
        <v>28</v>
      </c>
      <c r="R43" s="17">
        <v>102</v>
      </c>
      <c r="S43" s="18">
        <f t="shared" si="15"/>
        <v>130</v>
      </c>
      <c r="T43" s="23">
        <v>4280</v>
      </c>
      <c r="U43" s="17">
        <v>1575</v>
      </c>
      <c r="V43" s="22">
        <v>0</v>
      </c>
      <c r="W43" s="20">
        <v>502</v>
      </c>
      <c r="X43" s="23">
        <v>84</v>
      </c>
      <c r="Y43" s="17">
        <v>33</v>
      </c>
      <c r="Z43" s="17">
        <v>0</v>
      </c>
      <c r="AA43" s="25">
        <v>0</v>
      </c>
      <c r="AB43" s="26">
        <f t="shared" si="16"/>
        <v>117</v>
      </c>
      <c r="AC43" s="27">
        <v>27</v>
      </c>
      <c r="AD43" s="28">
        <v>84</v>
      </c>
      <c r="AE43" s="29">
        <v>3</v>
      </c>
      <c r="AF43" s="28">
        <v>1113</v>
      </c>
      <c r="AG43" s="22">
        <v>1036</v>
      </c>
      <c r="AH43" s="22">
        <v>70</v>
      </c>
      <c r="AI43" s="22">
        <v>31</v>
      </c>
      <c r="AJ43" s="22">
        <v>0</v>
      </c>
      <c r="AK43" s="22">
        <v>0</v>
      </c>
      <c r="AL43" s="29">
        <v>0</v>
      </c>
      <c r="AM43" s="28">
        <v>171</v>
      </c>
      <c r="AN43" s="22">
        <v>106</v>
      </c>
      <c r="AO43" s="22">
        <v>0</v>
      </c>
      <c r="AP43" s="22">
        <v>0</v>
      </c>
      <c r="AQ43" s="22">
        <v>8</v>
      </c>
      <c r="AR43" s="22">
        <v>0</v>
      </c>
      <c r="AS43" s="32">
        <v>0</v>
      </c>
      <c r="AT43" s="44">
        <v>8805</v>
      </c>
      <c r="AU43" s="48">
        <v>14738</v>
      </c>
      <c r="AV43" s="49">
        <v>4633</v>
      </c>
      <c r="AW43" s="21">
        <v>27</v>
      </c>
      <c r="AX43" s="50">
        <v>2280</v>
      </c>
      <c r="AY43" s="51">
        <v>1703</v>
      </c>
      <c r="AZ43" s="22">
        <v>15</v>
      </c>
      <c r="BA43" s="52">
        <v>1718</v>
      </c>
      <c r="BB43" s="40">
        <v>4550</v>
      </c>
      <c r="BC43" s="41">
        <v>4176</v>
      </c>
      <c r="BD43" s="42">
        <v>8726</v>
      </c>
      <c r="BE43" s="33">
        <v>11112</v>
      </c>
      <c r="BF43" s="53">
        <v>17045</v>
      </c>
      <c r="BG43" s="43">
        <v>0.52143020857208344</v>
      </c>
    </row>
    <row r="44" spans="1:60" ht="19.5" customHeight="1" x14ac:dyDescent="0.15">
      <c r="A44" s="15" t="s">
        <v>90</v>
      </c>
      <c r="B44" s="16">
        <v>1368</v>
      </c>
      <c r="C44" s="17">
        <v>29</v>
      </c>
      <c r="D44" s="17">
        <v>104</v>
      </c>
      <c r="E44" s="17">
        <v>382</v>
      </c>
      <c r="F44" s="18">
        <f t="shared" si="12"/>
        <v>1883</v>
      </c>
      <c r="G44" s="19">
        <v>1658</v>
      </c>
      <c r="H44" s="17">
        <v>3860</v>
      </c>
      <c r="I44" s="20">
        <f t="shared" si="13"/>
        <v>5518</v>
      </c>
      <c r="J44" s="19">
        <v>4</v>
      </c>
      <c r="K44" s="17">
        <v>319</v>
      </c>
      <c r="L44" s="20">
        <f t="shared" si="14"/>
        <v>323</v>
      </c>
      <c r="M44" s="21">
        <v>39</v>
      </c>
      <c r="N44" s="22">
        <v>2</v>
      </c>
      <c r="O44" s="22">
        <v>0</v>
      </c>
      <c r="P44" s="22">
        <v>6</v>
      </c>
      <c r="Q44" s="23">
        <v>20</v>
      </c>
      <c r="R44" s="17">
        <v>127</v>
      </c>
      <c r="S44" s="18">
        <f t="shared" si="15"/>
        <v>147</v>
      </c>
      <c r="T44" s="23">
        <v>4131</v>
      </c>
      <c r="U44" s="17">
        <v>1878</v>
      </c>
      <c r="V44" s="22">
        <v>0</v>
      </c>
      <c r="W44" s="20">
        <v>408</v>
      </c>
      <c r="X44" s="23">
        <v>79</v>
      </c>
      <c r="Y44" s="17">
        <v>22</v>
      </c>
      <c r="Z44" s="17">
        <v>0</v>
      </c>
      <c r="AA44" s="25">
        <v>0</v>
      </c>
      <c r="AB44" s="26">
        <f t="shared" si="16"/>
        <v>101</v>
      </c>
      <c r="AC44" s="27">
        <v>180</v>
      </c>
      <c r="AD44" s="28">
        <v>17</v>
      </c>
      <c r="AE44" s="29">
        <v>3</v>
      </c>
      <c r="AF44" s="28">
        <v>1032</v>
      </c>
      <c r="AG44" s="22">
        <v>958</v>
      </c>
      <c r="AH44" s="22">
        <v>63</v>
      </c>
      <c r="AI44" s="22">
        <v>28</v>
      </c>
      <c r="AJ44" s="22">
        <v>0</v>
      </c>
      <c r="AK44" s="22">
        <v>0</v>
      </c>
      <c r="AL44" s="29">
        <v>11</v>
      </c>
      <c r="AM44" s="28">
        <v>125</v>
      </c>
      <c r="AN44" s="22">
        <v>83</v>
      </c>
      <c r="AO44" s="22">
        <v>0</v>
      </c>
      <c r="AP44" s="22">
        <v>0</v>
      </c>
      <c r="AQ44" s="22">
        <v>84</v>
      </c>
      <c r="AR44" s="22">
        <v>0</v>
      </c>
      <c r="AS44" s="32">
        <v>0</v>
      </c>
      <c r="AT44" s="44">
        <v>7851</v>
      </c>
      <c r="AU44" s="48">
        <v>13671</v>
      </c>
      <c r="AV44" s="49">
        <v>4629</v>
      </c>
      <c r="AW44" s="21">
        <v>44</v>
      </c>
      <c r="AX44" s="50">
        <v>2320</v>
      </c>
      <c r="AY44" s="51">
        <v>1412</v>
      </c>
      <c r="AZ44" s="22">
        <v>29</v>
      </c>
      <c r="BA44" s="52">
        <v>1441</v>
      </c>
      <c r="BB44" s="40">
        <v>3978</v>
      </c>
      <c r="BC44" s="41">
        <v>3860</v>
      </c>
      <c r="BD44" s="42">
        <v>7838</v>
      </c>
      <c r="BE44" s="33">
        <v>10215</v>
      </c>
      <c r="BF44" s="53">
        <v>16035</v>
      </c>
      <c r="BG44" s="43">
        <v>0.50752743046695581</v>
      </c>
    </row>
    <row r="45" spans="1:60" ht="19.5" customHeight="1" x14ac:dyDescent="0.15">
      <c r="A45" s="15" t="s">
        <v>91</v>
      </c>
      <c r="B45" s="16">
        <v>498</v>
      </c>
      <c r="C45" s="17">
        <v>16</v>
      </c>
      <c r="D45" s="17">
        <v>117</v>
      </c>
      <c r="E45" s="17">
        <v>202</v>
      </c>
      <c r="F45" s="18">
        <f t="shared" si="12"/>
        <v>833</v>
      </c>
      <c r="G45" s="19">
        <v>2345</v>
      </c>
      <c r="H45" s="17">
        <v>4959</v>
      </c>
      <c r="I45" s="20">
        <f t="shared" si="13"/>
        <v>7304</v>
      </c>
      <c r="J45" s="19">
        <v>1</v>
      </c>
      <c r="K45" s="17">
        <v>21</v>
      </c>
      <c r="L45" s="20">
        <f t="shared" si="14"/>
        <v>22</v>
      </c>
      <c r="M45" s="21">
        <v>23</v>
      </c>
      <c r="N45" s="22">
        <v>1</v>
      </c>
      <c r="O45" s="22">
        <v>0</v>
      </c>
      <c r="P45" s="22">
        <v>4</v>
      </c>
      <c r="Q45" s="23">
        <v>12</v>
      </c>
      <c r="R45" s="17">
        <v>49</v>
      </c>
      <c r="S45" s="18">
        <f t="shared" si="15"/>
        <v>61</v>
      </c>
      <c r="T45" s="23">
        <v>3793</v>
      </c>
      <c r="U45" s="17">
        <v>836</v>
      </c>
      <c r="V45" s="22">
        <v>152</v>
      </c>
      <c r="W45" s="20">
        <v>626</v>
      </c>
      <c r="X45" s="23">
        <v>118</v>
      </c>
      <c r="Y45" s="17">
        <v>39</v>
      </c>
      <c r="Z45" s="17">
        <v>0</v>
      </c>
      <c r="AA45" s="25">
        <v>0</v>
      </c>
      <c r="AB45" s="26">
        <f t="shared" si="16"/>
        <v>157</v>
      </c>
      <c r="AC45" s="27">
        <v>44</v>
      </c>
      <c r="AD45" s="28">
        <v>64</v>
      </c>
      <c r="AE45" s="29">
        <v>41</v>
      </c>
      <c r="AF45" s="28">
        <v>1211</v>
      </c>
      <c r="AG45" s="22">
        <v>965</v>
      </c>
      <c r="AH45" s="22">
        <v>239</v>
      </c>
      <c r="AI45" s="22">
        <v>115</v>
      </c>
      <c r="AJ45" s="22">
        <v>0</v>
      </c>
      <c r="AK45" s="22">
        <v>0</v>
      </c>
      <c r="AL45" s="29">
        <v>2</v>
      </c>
      <c r="AM45" s="28">
        <v>226</v>
      </c>
      <c r="AN45" s="22">
        <v>127</v>
      </c>
      <c r="AO45" s="22">
        <v>0</v>
      </c>
      <c r="AP45" s="22">
        <v>0</v>
      </c>
      <c r="AQ45" s="22">
        <v>5</v>
      </c>
      <c r="AR45" s="22">
        <v>1</v>
      </c>
      <c r="AS45" s="32">
        <v>0</v>
      </c>
      <c r="AT45" s="44">
        <v>8231</v>
      </c>
      <c r="AU45" s="48">
        <v>13834</v>
      </c>
      <c r="AV45" s="49">
        <v>5221</v>
      </c>
      <c r="AW45" s="21">
        <v>885</v>
      </c>
      <c r="AX45" s="50">
        <v>4502</v>
      </c>
      <c r="AY45" s="51">
        <v>1383</v>
      </c>
      <c r="AZ45" s="22">
        <v>16</v>
      </c>
      <c r="BA45" s="52">
        <v>1399</v>
      </c>
      <c r="BB45" s="40">
        <v>6847</v>
      </c>
      <c r="BC45" s="41">
        <v>4959</v>
      </c>
      <c r="BD45" s="42">
        <v>11806</v>
      </c>
      <c r="BE45" s="33">
        <v>13618</v>
      </c>
      <c r="BF45" s="53">
        <v>19221</v>
      </c>
      <c r="BG45" s="43">
        <v>0.57995934270709804</v>
      </c>
    </row>
    <row r="46" spans="1:60" ht="19.5" customHeight="1" thickBot="1" x14ac:dyDescent="0.2">
      <c r="A46" s="87" t="s">
        <v>92</v>
      </c>
      <c r="B46" s="45">
        <v>0</v>
      </c>
      <c r="C46" s="46">
        <v>0</v>
      </c>
      <c r="D46" s="46">
        <v>0</v>
      </c>
      <c r="E46" s="46">
        <v>0</v>
      </c>
      <c r="F46" s="88">
        <f t="shared" si="12"/>
        <v>0</v>
      </c>
      <c r="G46" s="89">
        <v>0</v>
      </c>
      <c r="H46" s="46">
        <v>0</v>
      </c>
      <c r="I46" s="90">
        <f t="shared" si="13"/>
        <v>0</v>
      </c>
      <c r="J46" s="89">
        <v>0</v>
      </c>
      <c r="K46" s="46">
        <v>0</v>
      </c>
      <c r="L46" s="90">
        <f t="shared" si="14"/>
        <v>0</v>
      </c>
      <c r="M46" s="91">
        <v>0</v>
      </c>
      <c r="N46" s="92">
        <v>0</v>
      </c>
      <c r="O46" s="92">
        <v>0</v>
      </c>
      <c r="P46" s="92">
        <v>0</v>
      </c>
      <c r="Q46" s="93">
        <v>0</v>
      </c>
      <c r="R46" s="46">
        <v>0</v>
      </c>
      <c r="S46" s="88">
        <f t="shared" si="15"/>
        <v>0</v>
      </c>
      <c r="T46" s="93">
        <v>0</v>
      </c>
      <c r="U46" s="46">
        <v>0</v>
      </c>
      <c r="V46" s="92">
        <v>0</v>
      </c>
      <c r="W46" s="90">
        <v>0</v>
      </c>
      <c r="X46" s="93">
        <v>0</v>
      </c>
      <c r="Y46" s="46">
        <v>0</v>
      </c>
      <c r="Z46" s="46">
        <v>0</v>
      </c>
      <c r="AA46" s="94">
        <v>0</v>
      </c>
      <c r="AB46" s="47">
        <f t="shared" si="16"/>
        <v>0</v>
      </c>
      <c r="AC46" s="95">
        <v>0</v>
      </c>
      <c r="AD46" s="96">
        <v>0</v>
      </c>
      <c r="AE46" s="97">
        <v>0</v>
      </c>
      <c r="AF46" s="96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7">
        <v>0</v>
      </c>
      <c r="AM46" s="96">
        <v>179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8">
        <v>0</v>
      </c>
      <c r="AT46" s="49">
        <v>0</v>
      </c>
      <c r="AU46" s="48">
        <v>179</v>
      </c>
      <c r="AV46" s="49">
        <v>0</v>
      </c>
      <c r="AW46" s="101">
        <v>0</v>
      </c>
      <c r="AX46" s="50">
        <v>0</v>
      </c>
      <c r="AY46" s="102">
        <v>0</v>
      </c>
      <c r="AZ46" s="92">
        <v>0</v>
      </c>
      <c r="BA46" s="103">
        <v>0</v>
      </c>
      <c r="BB46" s="54">
        <v>0</v>
      </c>
      <c r="BC46" s="55">
        <v>0</v>
      </c>
      <c r="BD46" s="56">
        <v>0</v>
      </c>
      <c r="BE46" s="57">
        <v>0</v>
      </c>
      <c r="BF46" s="58">
        <v>179</v>
      </c>
      <c r="BG46" s="59">
        <v>0</v>
      </c>
    </row>
    <row r="47" spans="1:60" ht="19.5" customHeight="1" thickTop="1" thickBot="1" x14ac:dyDescent="0.2">
      <c r="A47" s="60" t="s">
        <v>60</v>
      </c>
      <c r="B47" s="61">
        <f>SUM(B24:B46)</f>
        <v>34773</v>
      </c>
      <c r="C47" s="62">
        <f t="shared" ref="C47:AS47" si="17">SUM(C24:C46)</f>
        <v>241</v>
      </c>
      <c r="D47" s="62">
        <f t="shared" si="17"/>
        <v>3815</v>
      </c>
      <c r="E47" s="62">
        <f t="shared" si="17"/>
        <v>5843</v>
      </c>
      <c r="F47" s="63">
        <f t="shared" si="17"/>
        <v>44672</v>
      </c>
      <c r="G47" s="64">
        <f t="shared" si="17"/>
        <v>53335</v>
      </c>
      <c r="H47" s="62">
        <f t="shared" si="17"/>
        <v>89990</v>
      </c>
      <c r="I47" s="65">
        <f t="shared" si="17"/>
        <v>143325</v>
      </c>
      <c r="J47" s="64">
        <f t="shared" si="17"/>
        <v>209</v>
      </c>
      <c r="K47" s="62">
        <f t="shared" si="17"/>
        <v>3406</v>
      </c>
      <c r="L47" s="65">
        <f t="shared" si="17"/>
        <v>3615</v>
      </c>
      <c r="M47" s="67">
        <f t="shared" si="17"/>
        <v>298</v>
      </c>
      <c r="N47" s="68">
        <f t="shared" si="17"/>
        <v>16</v>
      </c>
      <c r="O47" s="68">
        <f t="shared" si="17"/>
        <v>2</v>
      </c>
      <c r="P47" s="68">
        <f t="shared" si="17"/>
        <v>73</v>
      </c>
      <c r="Q47" s="69">
        <f t="shared" si="17"/>
        <v>627</v>
      </c>
      <c r="R47" s="62">
        <f t="shared" si="17"/>
        <v>2757</v>
      </c>
      <c r="S47" s="63">
        <f t="shared" si="17"/>
        <v>3384</v>
      </c>
      <c r="T47" s="69">
        <f t="shared" si="17"/>
        <v>114388</v>
      </c>
      <c r="U47" s="62">
        <f t="shared" si="17"/>
        <v>58840</v>
      </c>
      <c r="V47" s="68">
        <f t="shared" si="17"/>
        <v>5522</v>
      </c>
      <c r="W47" s="65">
        <f t="shared" si="17"/>
        <v>10933</v>
      </c>
      <c r="X47" s="69">
        <f t="shared" si="17"/>
        <v>2410</v>
      </c>
      <c r="Y47" s="62">
        <f t="shared" si="17"/>
        <v>668</v>
      </c>
      <c r="Z47" s="62">
        <f t="shared" si="17"/>
        <v>0</v>
      </c>
      <c r="AA47" s="70">
        <f t="shared" si="17"/>
        <v>0</v>
      </c>
      <c r="AB47" s="71">
        <f t="shared" si="17"/>
        <v>3078</v>
      </c>
      <c r="AC47" s="72">
        <f t="shared" si="17"/>
        <v>7818</v>
      </c>
      <c r="AD47" s="73">
        <f t="shared" si="17"/>
        <v>1522</v>
      </c>
      <c r="AE47" s="74">
        <f t="shared" si="17"/>
        <v>208</v>
      </c>
      <c r="AF47" s="73">
        <f t="shared" si="17"/>
        <v>43736</v>
      </c>
      <c r="AG47" s="68">
        <f t="shared" si="17"/>
        <v>40692</v>
      </c>
      <c r="AH47" s="68">
        <f t="shared" si="17"/>
        <v>2747</v>
      </c>
      <c r="AI47" s="68">
        <f t="shared" si="17"/>
        <v>1761</v>
      </c>
      <c r="AJ47" s="68">
        <f t="shared" si="17"/>
        <v>26</v>
      </c>
      <c r="AK47" s="68">
        <f t="shared" si="17"/>
        <v>0</v>
      </c>
      <c r="AL47" s="74">
        <f t="shared" si="17"/>
        <v>177</v>
      </c>
      <c r="AM47" s="73">
        <f t="shared" si="17"/>
        <v>14782</v>
      </c>
      <c r="AN47" s="68">
        <f t="shared" si="17"/>
        <v>9399</v>
      </c>
      <c r="AO47" s="68">
        <f t="shared" si="17"/>
        <v>0</v>
      </c>
      <c r="AP47" s="68">
        <f t="shared" si="17"/>
        <v>0</v>
      </c>
      <c r="AQ47" s="68">
        <f t="shared" si="17"/>
        <v>4774</v>
      </c>
      <c r="AR47" s="68">
        <f t="shared" si="17"/>
        <v>270</v>
      </c>
      <c r="AS47" s="75">
        <f t="shared" si="17"/>
        <v>0</v>
      </c>
      <c r="AT47" s="66">
        <v>193513</v>
      </c>
      <c r="AU47" s="76">
        <v>387473</v>
      </c>
      <c r="AV47" s="66">
        <v>99778</v>
      </c>
      <c r="AW47" s="67">
        <v>2632</v>
      </c>
      <c r="AX47" s="77">
        <v>89178</v>
      </c>
      <c r="AY47" s="78">
        <v>37405</v>
      </c>
      <c r="AZ47" s="68">
        <v>241</v>
      </c>
      <c r="BA47" s="79">
        <v>37646</v>
      </c>
      <c r="BB47" s="80">
        <v>142513</v>
      </c>
      <c r="BC47" s="81">
        <v>89990</v>
      </c>
      <c r="BD47" s="82">
        <v>232503</v>
      </c>
      <c r="BE47" s="66">
        <v>285323</v>
      </c>
      <c r="BF47" s="76">
        <v>479283</v>
      </c>
      <c r="BG47" s="83">
        <v>0.61295123073680768</v>
      </c>
    </row>
    <row r="48" spans="1:60" ht="19.5" customHeight="1" thickTop="1" x14ac:dyDescent="0.15">
      <c r="A48" s="15" t="s">
        <v>93</v>
      </c>
      <c r="B48" s="16">
        <v>1671</v>
      </c>
      <c r="C48" s="17">
        <v>7</v>
      </c>
      <c r="D48" s="17">
        <v>272</v>
      </c>
      <c r="E48" s="17">
        <v>315</v>
      </c>
      <c r="F48" s="18">
        <f t="shared" ref="F48:F53" si="18">SUM(B48:E48)</f>
        <v>2265</v>
      </c>
      <c r="G48" s="19">
        <v>5025</v>
      </c>
      <c r="H48" s="17">
        <v>4969</v>
      </c>
      <c r="I48" s="20">
        <f t="shared" ref="I48:I53" si="19">SUM(G48:H48)</f>
        <v>9994</v>
      </c>
      <c r="J48" s="19">
        <v>0</v>
      </c>
      <c r="K48" s="17">
        <v>72</v>
      </c>
      <c r="L48" s="20">
        <f t="shared" ref="L48:L53" si="20">SUM(J48:K48)</f>
        <v>72</v>
      </c>
      <c r="M48" s="21">
        <v>8</v>
      </c>
      <c r="N48" s="22">
        <v>0</v>
      </c>
      <c r="O48" s="22">
        <v>0</v>
      </c>
      <c r="P48" s="22">
        <v>2</v>
      </c>
      <c r="Q48" s="23">
        <v>28</v>
      </c>
      <c r="R48" s="17">
        <v>43</v>
      </c>
      <c r="S48" s="18">
        <f t="shared" ref="S48:S53" si="21">SUM(Q48:R48)</f>
        <v>71</v>
      </c>
      <c r="T48" s="23">
        <v>6263</v>
      </c>
      <c r="U48" s="17">
        <v>1323</v>
      </c>
      <c r="V48" s="22">
        <v>0</v>
      </c>
      <c r="W48" s="20">
        <v>708</v>
      </c>
      <c r="X48" s="23">
        <v>131</v>
      </c>
      <c r="Y48" s="17">
        <v>30</v>
      </c>
      <c r="Z48" s="17">
        <v>0</v>
      </c>
      <c r="AA48" s="25">
        <v>0</v>
      </c>
      <c r="AB48" s="26">
        <f t="shared" ref="AB48:AB53" si="22">SUM(X48:AA48)</f>
        <v>161</v>
      </c>
      <c r="AC48" s="27">
        <v>667</v>
      </c>
      <c r="AD48" s="28">
        <v>373</v>
      </c>
      <c r="AE48" s="29">
        <v>6</v>
      </c>
      <c r="AF48" s="28">
        <v>2453</v>
      </c>
      <c r="AG48" s="22">
        <v>2305</v>
      </c>
      <c r="AH48" s="22">
        <v>141</v>
      </c>
      <c r="AI48" s="22">
        <v>68</v>
      </c>
      <c r="AJ48" s="22">
        <v>0</v>
      </c>
      <c r="AK48" s="22">
        <v>0</v>
      </c>
      <c r="AL48" s="29">
        <v>7</v>
      </c>
      <c r="AM48" s="28">
        <v>1314</v>
      </c>
      <c r="AN48" s="22">
        <v>743</v>
      </c>
      <c r="AO48" s="22">
        <v>0</v>
      </c>
      <c r="AP48" s="22">
        <v>0</v>
      </c>
      <c r="AQ48" s="22">
        <v>103</v>
      </c>
      <c r="AR48" s="22">
        <v>9</v>
      </c>
      <c r="AS48" s="32">
        <v>0</v>
      </c>
      <c r="AT48" s="33">
        <v>12425</v>
      </c>
      <c r="AU48" s="34">
        <v>23845</v>
      </c>
      <c r="AV48" s="35">
        <v>5371</v>
      </c>
      <c r="AW48" s="21">
        <v>702</v>
      </c>
      <c r="AX48" s="50">
        <v>5859</v>
      </c>
      <c r="AY48" s="51">
        <v>2373</v>
      </c>
      <c r="AZ48" s="22">
        <v>7</v>
      </c>
      <c r="BA48" s="52">
        <v>2380</v>
      </c>
      <c r="BB48" s="40">
        <v>10884</v>
      </c>
      <c r="BC48" s="41">
        <v>4969</v>
      </c>
      <c r="BD48" s="42">
        <v>15853</v>
      </c>
      <c r="BE48" s="33">
        <v>18986</v>
      </c>
      <c r="BF48" s="85">
        <v>30406</v>
      </c>
      <c r="BG48" s="86">
        <v>0.68655774932189495</v>
      </c>
    </row>
    <row r="49" spans="1:59" ht="19.5" customHeight="1" x14ac:dyDescent="0.15">
      <c r="A49" s="15" t="s">
        <v>94</v>
      </c>
      <c r="B49" s="16">
        <v>1268</v>
      </c>
      <c r="C49" s="17">
        <v>4</v>
      </c>
      <c r="D49" s="17">
        <v>200</v>
      </c>
      <c r="E49" s="17">
        <v>108</v>
      </c>
      <c r="F49" s="18">
        <f t="shared" si="18"/>
        <v>1580</v>
      </c>
      <c r="G49" s="19">
        <v>4644</v>
      </c>
      <c r="H49" s="17">
        <v>3222</v>
      </c>
      <c r="I49" s="20">
        <f t="shared" si="19"/>
        <v>7866</v>
      </c>
      <c r="J49" s="19">
        <v>0</v>
      </c>
      <c r="K49" s="17">
        <v>24</v>
      </c>
      <c r="L49" s="20">
        <f t="shared" si="20"/>
        <v>24</v>
      </c>
      <c r="M49" s="21">
        <v>2</v>
      </c>
      <c r="N49" s="22">
        <v>0</v>
      </c>
      <c r="O49" s="22">
        <v>0</v>
      </c>
      <c r="P49" s="22">
        <v>1</v>
      </c>
      <c r="Q49" s="23">
        <v>15</v>
      </c>
      <c r="R49" s="17">
        <v>43</v>
      </c>
      <c r="S49" s="18">
        <f t="shared" si="21"/>
        <v>58</v>
      </c>
      <c r="T49" s="23">
        <v>3568</v>
      </c>
      <c r="U49" s="17">
        <v>978</v>
      </c>
      <c r="V49" s="22">
        <v>235</v>
      </c>
      <c r="W49" s="20">
        <v>531</v>
      </c>
      <c r="X49" s="23">
        <v>81</v>
      </c>
      <c r="Y49" s="17">
        <v>18</v>
      </c>
      <c r="Z49" s="17">
        <v>0</v>
      </c>
      <c r="AA49" s="25">
        <v>0</v>
      </c>
      <c r="AB49" s="26">
        <f t="shared" si="22"/>
        <v>99</v>
      </c>
      <c r="AC49" s="27">
        <v>210</v>
      </c>
      <c r="AD49" s="28">
        <v>61</v>
      </c>
      <c r="AE49" s="29">
        <v>0</v>
      </c>
      <c r="AF49" s="28">
        <v>1358</v>
      </c>
      <c r="AG49" s="22">
        <v>1265</v>
      </c>
      <c r="AH49" s="22">
        <v>93</v>
      </c>
      <c r="AI49" s="22">
        <v>19</v>
      </c>
      <c r="AJ49" s="22">
        <v>0</v>
      </c>
      <c r="AK49" s="22">
        <v>0</v>
      </c>
      <c r="AL49" s="29">
        <v>0</v>
      </c>
      <c r="AM49" s="28">
        <v>567</v>
      </c>
      <c r="AN49" s="22">
        <v>283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4">
        <v>9511</v>
      </c>
      <c r="AU49" s="48">
        <v>15432</v>
      </c>
      <c r="AV49" s="49">
        <v>3360</v>
      </c>
      <c r="AW49" s="21">
        <v>451</v>
      </c>
      <c r="AX49" s="50">
        <v>4207</v>
      </c>
      <c r="AY49" s="51">
        <v>1719</v>
      </c>
      <c r="AZ49" s="22">
        <v>4</v>
      </c>
      <c r="BA49" s="52">
        <v>1723</v>
      </c>
      <c r="BB49" s="40">
        <v>8851</v>
      </c>
      <c r="BC49" s="41">
        <v>3222</v>
      </c>
      <c r="BD49" s="42">
        <v>12073</v>
      </c>
      <c r="BE49" s="33">
        <v>14169</v>
      </c>
      <c r="BF49" s="53">
        <v>20090</v>
      </c>
      <c r="BG49" s="43">
        <v>0.73312349871614346</v>
      </c>
    </row>
    <row r="50" spans="1:59" ht="19.5" customHeight="1" x14ac:dyDescent="0.15">
      <c r="A50" s="15" t="s">
        <v>95</v>
      </c>
      <c r="B50" s="16">
        <v>1230</v>
      </c>
      <c r="C50" s="17">
        <v>0</v>
      </c>
      <c r="D50" s="17">
        <v>227</v>
      </c>
      <c r="E50" s="17">
        <v>197</v>
      </c>
      <c r="F50" s="18">
        <f t="shared" si="18"/>
        <v>1654</v>
      </c>
      <c r="G50" s="19">
        <v>1399</v>
      </c>
      <c r="H50" s="17">
        <v>2931</v>
      </c>
      <c r="I50" s="20">
        <f t="shared" si="19"/>
        <v>4330</v>
      </c>
      <c r="J50" s="19">
        <v>2</v>
      </c>
      <c r="K50" s="17">
        <v>36</v>
      </c>
      <c r="L50" s="20">
        <f t="shared" si="20"/>
        <v>38</v>
      </c>
      <c r="M50" s="21">
        <v>12</v>
      </c>
      <c r="N50" s="22">
        <v>0</v>
      </c>
      <c r="O50" s="22">
        <v>0</v>
      </c>
      <c r="P50" s="22">
        <v>4</v>
      </c>
      <c r="Q50" s="23">
        <v>17</v>
      </c>
      <c r="R50" s="17">
        <v>21</v>
      </c>
      <c r="S50" s="18">
        <f t="shared" si="21"/>
        <v>38</v>
      </c>
      <c r="T50" s="23">
        <v>4997</v>
      </c>
      <c r="U50" s="17">
        <v>1144</v>
      </c>
      <c r="V50" s="22">
        <v>0</v>
      </c>
      <c r="W50" s="20">
        <v>639</v>
      </c>
      <c r="X50" s="23">
        <v>167</v>
      </c>
      <c r="Y50" s="17">
        <v>26</v>
      </c>
      <c r="Z50" s="17">
        <v>0</v>
      </c>
      <c r="AA50" s="25">
        <v>0</v>
      </c>
      <c r="AB50" s="26">
        <f t="shared" si="22"/>
        <v>193</v>
      </c>
      <c r="AC50" s="27">
        <v>617</v>
      </c>
      <c r="AD50" s="28">
        <v>26</v>
      </c>
      <c r="AE50" s="29">
        <v>1</v>
      </c>
      <c r="AF50" s="28">
        <v>1908</v>
      </c>
      <c r="AG50" s="22">
        <v>1865</v>
      </c>
      <c r="AH50" s="22">
        <v>37</v>
      </c>
      <c r="AI50" s="22">
        <v>21</v>
      </c>
      <c r="AJ50" s="22">
        <v>0</v>
      </c>
      <c r="AK50" s="22">
        <v>0</v>
      </c>
      <c r="AL50" s="29">
        <v>5</v>
      </c>
      <c r="AM50" s="28">
        <v>651</v>
      </c>
      <c r="AN50" s="22">
        <v>347</v>
      </c>
      <c r="AO50" s="22">
        <v>0</v>
      </c>
      <c r="AP50" s="22">
        <v>1</v>
      </c>
      <c r="AQ50" s="22">
        <v>974</v>
      </c>
      <c r="AR50" s="22">
        <v>20</v>
      </c>
      <c r="AS50" s="32">
        <v>0</v>
      </c>
      <c r="AT50" s="44">
        <v>6086</v>
      </c>
      <c r="AU50" s="48">
        <v>15512</v>
      </c>
      <c r="AV50" s="49">
        <v>3176</v>
      </c>
      <c r="AW50" s="21">
        <v>461</v>
      </c>
      <c r="AX50" s="50">
        <v>8350</v>
      </c>
      <c r="AY50" s="51">
        <v>1691</v>
      </c>
      <c r="AZ50" s="22">
        <v>0</v>
      </c>
      <c r="BA50" s="52">
        <v>1691</v>
      </c>
      <c r="BB50" s="40">
        <v>9749</v>
      </c>
      <c r="BC50" s="41">
        <v>2931</v>
      </c>
      <c r="BD50" s="42">
        <v>12680</v>
      </c>
      <c r="BE50" s="33">
        <v>14897</v>
      </c>
      <c r="BF50" s="53">
        <v>24323</v>
      </c>
      <c r="BG50" s="43">
        <v>0.76884858044164039</v>
      </c>
    </row>
    <row r="51" spans="1:59" ht="19.5" customHeight="1" x14ac:dyDescent="0.15">
      <c r="A51" s="15" t="s">
        <v>96</v>
      </c>
      <c r="B51" s="16">
        <v>551</v>
      </c>
      <c r="C51" s="17">
        <v>9</v>
      </c>
      <c r="D51" s="17">
        <v>238</v>
      </c>
      <c r="E51" s="17">
        <v>197</v>
      </c>
      <c r="F51" s="18">
        <f t="shared" si="18"/>
        <v>995</v>
      </c>
      <c r="G51" s="19">
        <v>2012</v>
      </c>
      <c r="H51" s="17">
        <v>3139</v>
      </c>
      <c r="I51" s="20">
        <f t="shared" si="19"/>
        <v>5151</v>
      </c>
      <c r="J51" s="19">
        <v>1</v>
      </c>
      <c r="K51" s="17">
        <v>59</v>
      </c>
      <c r="L51" s="20">
        <f t="shared" si="20"/>
        <v>60</v>
      </c>
      <c r="M51" s="21">
        <v>8</v>
      </c>
      <c r="N51" s="22">
        <v>1</v>
      </c>
      <c r="O51" s="22">
        <v>1</v>
      </c>
      <c r="P51" s="22">
        <v>2</v>
      </c>
      <c r="Q51" s="23">
        <v>19</v>
      </c>
      <c r="R51" s="17">
        <v>54</v>
      </c>
      <c r="S51" s="18">
        <f t="shared" si="21"/>
        <v>73</v>
      </c>
      <c r="T51" s="23">
        <v>4306</v>
      </c>
      <c r="U51" s="17">
        <v>1552</v>
      </c>
      <c r="V51" s="22">
        <v>748</v>
      </c>
      <c r="W51" s="20">
        <v>557</v>
      </c>
      <c r="X51" s="23">
        <v>94</v>
      </c>
      <c r="Y51" s="17">
        <v>27</v>
      </c>
      <c r="Z51" s="17">
        <v>0</v>
      </c>
      <c r="AA51" s="25">
        <v>0</v>
      </c>
      <c r="AB51" s="26">
        <f t="shared" si="22"/>
        <v>121</v>
      </c>
      <c r="AC51" s="27">
        <v>127</v>
      </c>
      <c r="AD51" s="28">
        <v>14</v>
      </c>
      <c r="AE51" s="29">
        <v>6</v>
      </c>
      <c r="AF51" s="28">
        <v>1637</v>
      </c>
      <c r="AG51" s="22">
        <v>1608</v>
      </c>
      <c r="AH51" s="22">
        <v>26</v>
      </c>
      <c r="AI51" s="22">
        <v>11</v>
      </c>
      <c r="AJ51" s="22">
        <v>0</v>
      </c>
      <c r="AK51" s="22">
        <v>0</v>
      </c>
      <c r="AL51" s="29">
        <v>0</v>
      </c>
      <c r="AM51" s="28">
        <v>894</v>
      </c>
      <c r="AN51" s="22">
        <v>427</v>
      </c>
      <c r="AO51" s="22">
        <v>0</v>
      </c>
      <c r="AP51" s="22">
        <v>0</v>
      </c>
      <c r="AQ51" s="22">
        <v>4</v>
      </c>
      <c r="AR51" s="22">
        <v>0</v>
      </c>
      <c r="AS51" s="32">
        <v>0</v>
      </c>
      <c r="AT51" s="44">
        <v>6265</v>
      </c>
      <c r="AU51" s="48">
        <v>13447</v>
      </c>
      <c r="AV51" s="49">
        <v>3412</v>
      </c>
      <c r="AW51" s="21">
        <v>1190</v>
      </c>
      <c r="AX51" s="50">
        <v>6911</v>
      </c>
      <c r="AY51" s="51">
        <v>1741</v>
      </c>
      <c r="AZ51" s="22">
        <v>9</v>
      </c>
      <c r="BA51" s="52">
        <v>1750</v>
      </c>
      <c r="BB51" s="40">
        <v>8923</v>
      </c>
      <c r="BC51" s="41">
        <v>3139</v>
      </c>
      <c r="BD51" s="42">
        <v>12062</v>
      </c>
      <c r="BE51" s="33">
        <v>14366</v>
      </c>
      <c r="BF51" s="53">
        <v>21548</v>
      </c>
      <c r="BG51" s="43">
        <v>0.73976123362626434</v>
      </c>
    </row>
    <row r="52" spans="1:59" ht="19.5" customHeight="1" x14ac:dyDescent="0.15">
      <c r="A52" s="15" t="s">
        <v>97</v>
      </c>
      <c r="B52" s="16">
        <v>2121</v>
      </c>
      <c r="C52" s="17">
        <v>20</v>
      </c>
      <c r="D52" s="17">
        <v>163</v>
      </c>
      <c r="E52" s="17">
        <v>179</v>
      </c>
      <c r="F52" s="18">
        <f t="shared" si="18"/>
        <v>2483</v>
      </c>
      <c r="G52" s="19">
        <v>4029</v>
      </c>
      <c r="H52" s="17">
        <v>4952</v>
      </c>
      <c r="I52" s="20">
        <f t="shared" si="19"/>
        <v>8981</v>
      </c>
      <c r="J52" s="19">
        <v>3</v>
      </c>
      <c r="K52" s="17">
        <v>65</v>
      </c>
      <c r="L52" s="20">
        <f t="shared" si="20"/>
        <v>68</v>
      </c>
      <c r="M52" s="21">
        <v>11</v>
      </c>
      <c r="N52" s="22">
        <v>0</v>
      </c>
      <c r="O52" s="22">
        <v>0</v>
      </c>
      <c r="P52" s="22">
        <v>2</v>
      </c>
      <c r="Q52" s="23">
        <v>17</v>
      </c>
      <c r="R52" s="17">
        <v>75</v>
      </c>
      <c r="S52" s="18">
        <f t="shared" si="21"/>
        <v>92</v>
      </c>
      <c r="T52" s="23">
        <v>5214</v>
      </c>
      <c r="U52" s="17">
        <v>935</v>
      </c>
      <c r="V52" s="22">
        <v>0</v>
      </c>
      <c r="W52" s="20">
        <v>762</v>
      </c>
      <c r="X52" s="23">
        <v>129</v>
      </c>
      <c r="Y52" s="17">
        <v>28</v>
      </c>
      <c r="Z52" s="17">
        <v>0</v>
      </c>
      <c r="AA52" s="25">
        <v>0</v>
      </c>
      <c r="AB52" s="26">
        <f t="shared" si="22"/>
        <v>157</v>
      </c>
      <c r="AC52" s="27">
        <v>66</v>
      </c>
      <c r="AD52" s="28">
        <v>13</v>
      </c>
      <c r="AE52" s="29">
        <v>10</v>
      </c>
      <c r="AF52" s="28">
        <v>1726</v>
      </c>
      <c r="AG52" s="22">
        <v>1705</v>
      </c>
      <c r="AH52" s="22">
        <v>21</v>
      </c>
      <c r="AI52" s="22">
        <v>3</v>
      </c>
      <c r="AJ52" s="22">
        <v>0</v>
      </c>
      <c r="AK52" s="22">
        <v>0</v>
      </c>
      <c r="AL52" s="29">
        <v>0</v>
      </c>
      <c r="AM52" s="28">
        <v>779</v>
      </c>
      <c r="AN52" s="22">
        <v>404</v>
      </c>
      <c r="AO52" s="22">
        <v>0</v>
      </c>
      <c r="AP52" s="22">
        <v>0</v>
      </c>
      <c r="AQ52" s="22">
        <v>15</v>
      </c>
      <c r="AR52" s="22">
        <v>1</v>
      </c>
      <c r="AS52" s="32">
        <v>0</v>
      </c>
      <c r="AT52" s="44">
        <v>11575</v>
      </c>
      <c r="AU52" s="48">
        <v>19648</v>
      </c>
      <c r="AV52" s="49">
        <v>5227</v>
      </c>
      <c r="AW52" s="21">
        <v>0</v>
      </c>
      <c r="AX52" s="50">
        <v>6388</v>
      </c>
      <c r="AY52" s="51">
        <v>2121</v>
      </c>
      <c r="AZ52" s="22">
        <v>20</v>
      </c>
      <c r="BA52" s="52">
        <v>2141</v>
      </c>
      <c r="BB52" s="40">
        <v>10417</v>
      </c>
      <c r="BC52" s="41">
        <v>4952</v>
      </c>
      <c r="BD52" s="42">
        <v>15369</v>
      </c>
      <c r="BE52" s="33">
        <v>17963</v>
      </c>
      <c r="BF52" s="53">
        <v>26036</v>
      </c>
      <c r="BG52" s="43">
        <v>0.67779295985425203</v>
      </c>
    </row>
    <row r="53" spans="1:59" ht="19.5" customHeight="1" thickBot="1" x14ac:dyDescent="0.2">
      <c r="A53" s="15" t="s">
        <v>98</v>
      </c>
      <c r="B53" s="16">
        <v>1992</v>
      </c>
      <c r="C53" s="17">
        <v>38</v>
      </c>
      <c r="D53" s="17">
        <v>215</v>
      </c>
      <c r="E53" s="17">
        <v>226</v>
      </c>
      <c r="F53" s="18">
        <f t="shared" si="18"/>
        <v>2471</v>
      </c>
      <c r="G53" s="19">
        <v>3569</v>
      </c>
      <c r="H53" s="17">
        <v>4254</v>
      </c>
      <c r="I53" s="20">
        <f t="shared" si="19"/>
        <v>7823</v>
      </c>
      <c r="J53" s="19">
        <v>3</v>
      </c>
      <c r="K53" s="17">
        <v>42</v>
      </c>
      <c r="L53" s="20">
        <f t="shared" si="20"/>
        <v>45</v>
      </c>
      <c r="M53" s="21">
        <v>18</v>
      </c>
      <c r="N53" s="22">
        <v>1</v>
      </c>
      <c r="O53" s="22">
        <v>0</v>
      </c>
      <c r="P53" s="22">
        <v>5</v>
      </c>
      <c r="Q53" s="23">
        <v>12</v>
      </c>
      <c r="R53" s="17">
        <v>59</v>
      </c>
      <c r="S53" s="18">
        <f t="shared" si="21"/>
        <v>71</v>
      </c>
      <c r="T53" s="23">
        <v>5005</v>
      </c>
      <c r="U53" s="17">
        <v>1178</v>
      </c>
      <c r="V53" s="22">
        <v>256</v>
      </c>
      <c r="W53" s="20">
        <v>738</v>
      </c>
      <c r="X53" s="23">
        <v>141</v>
      </c>
      <c r="Y53" s="17">
        <v>36</v>
      </c>
      <c r="Z53" s="17">
        <v>0</v>
      </c>
      <c r="AA53" s="25">
        <v>0</v>
      </c>
      <c r="AB53" s="26">
        <f t="shared" si="22"/>
        <v>177</v>
      </c>
      <c r="AC53" s="27">
        <v>61</v>
      </c>
      <c r="AD53" s="28">
        <v>53</v>
      </c>
      <c r="AE53" s="29">
        <v>1</v>
      </c>
      <c r="AF53" s="28">
        <v>1487</v>
      </c>
      <c r="AG53" s="22">
        <v>1275</v>
      </c>
      <c r="AH53" s="22">
        <v>208</v>
      </c>
      <c r="AI53" s="22">
        <v>101</v>
      </c>
      <c r="AJ53" s="22">
        <v>0</v>
      </c>
      <c r="AK53" s="22">
        <v>0</v>
      </c>
      <c r="AL53" s="29">
        <v>0</v>
      </c>
      <c r="AM53" s="28">
        <v>251</v>
      </c>
      <c r="AN53" s="22">
        <v>99</v>
      </c>
      <c r="AO53" s="22">
        <v>0</v>
      </c>
      <c r="AP53" s="22">
        <v>0</v>
      </c>
      <c r="AQ53" s="22">
        <v>19</v>
      </c>
      <c r="AR53" s="22">
        <v>3</v>
      </c>
      <c r="AS53" s="32">
        <v>0</v>
      </c>
      <c r="AT53" s="44">
        <v>10416</v>
      </c>
      <c r="AU53" s="48">
        <v>17544</v>
      </c>
      <c r="AV53" s="49">
        <v>4578</v>
      </c>
      <c r="AW53" s="21">
        <v>0</v>
      </c>
      <c r="AX53" s="50">
        <v>7724</v>
      </c>
      <c r="AY53" s="51">
        <v>1992</v>
      </c>
      <c r="AZ53" s="22">
        <v>38</v>
      </c>
      <c r="BA53" s="52">
        <v>2030</v>
      </c>
      <c r="BB53" s="54">
        <v>11293</v>
      </c>
      <c r="BC53" s="55">
        <v>4254</v>
      </c>
      <c r="BD53" s="56">
        <v>15547</v>
      </c>
      <c r="BE53" s="57">
        <v>18140</v>
      </c>
      <c r="BF53" s="58">
        <v>25268</v>
      </c>
      <c r="BG53" s="59">
        <v>0.7263780793722262</v>
      </c>
    </row>
    <row r="54" spans="1:59" ht="19.5" customHeight="1" thickTop="1" thickBot="1" x14ac:dyDescent="0.2">
      <c r="A54" s="60" t="s">
        <v>60</v>
      </c>
      <c r="B54" s="61">
        <f>SUM(B48:B53)</f>
        <v>8833</v>
      </c>
      <c r="C54" s="62">
        <f t="shared" ref="C54:AS54" si="23">SUM(C48:C53)</f>
        <v>78</v>
      </c>
      <c r="D54" s="62">
        <f t="shared" si="23"/>
        <v>1315</v>
      </c>
      <c r="E54" s="62">
        <f t="shared" si="23"/>
        <v>1222</v>
      </c>
      <c r="F54" s="63">
        <f t="shared" si="23"/>
        <v>11448</v>
      </c>
      <c r="G54" s="64">
        <f t="shared" si="23"/>
        <v>20678</v>
      </c>
      <c r="H54" s="62">
        <f t="shared" si="23"/>
        <v>23467</v>
      </c>
      <c r="I54" s="65">
        <f t="shared" si="23"/>
        <v>44145</v>
      </c>
      <c r="J54" s="64">
        <f t="shared" si="23"/>
        <v>9</v>
      </c>
      <c r="K54" s="62">
        <f t="shared" si="23"/>
        <v>298</v>
      </c>
      <c r="L54" s="65">
        <f t="shared" si="23"/>
        <v>307</v>
      </c>
      <c r="M54" s="67">
        <f t="shared" si="23"/>
        <v>59</v>
      </c>
      <c r="N54" s="68">
        <f t="shared" si="23"/>
        <v>2</v>
      </c>
      <c r="O54" s="68">
        <f t="shared" si="23"/>
        <v>1</v>
      </c>
      <c r="P54" s="68">
        <f t="shared" si="23"/>
        <v>16</v>
      </c>
      <c r="Q54" s="69">
        <f t="shared" si="23"/>
        <v>108</v>
      </c>
      <c r="R54" s="62">
        <f t="shared" si="23"/>
        <v>295</v>
      </c>
      <c r="S54" s="63">
        <f t="shared" si="23"/>
        <v>403</v>
      </c>
      <c r="T54" s="69">
        <f t="shared" si="23"/>
        <v>29353</v>
      </c>
      <c r="U54" s="62">
        <f t="shared" si="23"/>
        <v>7110</v>
      </c>
      <c r="V54" s="68">
        <f t="shared" si="23"/>
        <v>1239</v>
      </c>
      <c r="W54" s="65">
        <f t="shared" si="23"/>
        <v>3935</v>
      </c>
      <c r="X54" s="69">
        <f t="shared" si="23"/>
        <v>743</v>
      </c>
      <c r="Y54" s="62">
        <f t="shared" si="23"/>
        <v>165</v>
      </c>
      <c r="Z54" s="62">
        <f t="shared" si="23"/>
        <v>0</v>
      </c>
      <c r="AA54" s="70">
        <f t="shared" si="23"/>
        <v>0</v>
      </c>
      <c r="AB54" s="71">
        <f t="shared" si="23"/>
        <v>908</v>
      </c>
      <c r="AC54" s="72">
        <f t="shared" si="23"/>
        <v>1748</v>
      </c>
      <c r="AD54" s="73">
        <f t="shared" si="23"/>
        <v>540</v>
      </c>
      <c r="AE54" s="74">
        <f t="shared" si="23"/>
        <v>24</v>
      </c>
      <c r="AF54" s="73">
        <f t="shared" si="23"/>
        <v>10569</v>
      </c>
      <c r="AG54" s="68">
        <f t="shared" si="23"/>
        <v>10023</v>
      </c>
      <c r="AH54" s="68">
        <f t="shared" si="23"/>
        <v>526</v>
      </c>
      <c r="AI54" s="68">
        <f t="shared" si="23"/>
        <v>223</v>
      </c>
      <c r="AJ54" s="68">
        <f t="shared" si="23"/>
        <v>0</v>
      </c>
      <c r="AK54" s="68">
        <f t="shared" si="23"/>
        <v>0</v>
      </c>
      <c r="AL54" s="74">
        <f t="shared" si="23"/>
        <v>12</v>
      </c>
      <c r="AM54" s="73">
        <f t="shared" si="23"/>
        <v>4456</v>
      </c>
      <c r="AN54" s="68">
        <f t="shared" si="23"/>
        <v>2303</v>
      </c>
      <c r="AO54" s="68">
        <f t="shared" si="23"/>
        <v>0</v>
      </c>
      <c r="AP54" s="68">
        <f t="shared" si="23"/>
        <v>1</v>
      </c>
      <c r="AQ54" s="68">
        <f t="shared" si="23"/>
        <v>1115</v>
      </c>
      <c r="AR54" s="68">
        <f t="shared" si="23"/>
        <v>33</v>
      </c>
      <c r="AS54" s="75">
        <f t="shared" si="23"/>
        <v>0</v>
      </c>
      <c r="AT54" s="66">
        <v>56278</v>
      </c>
      <c r="AU54" s="76">
        <v>105428</v>
      </c>
      <c r="AV54" s="66">
        <v>25124</v>
      </c>
      <c r="AW54" s="67">
        <v>2804</v>
      </c>
      <c r="AX54" s="77">
        <v>39439</v>
      </c>
      <c r="AY54" s="78">
        <v>11637</v>
      </c>
      <c r="AZ54" s="68">
        <v>78</v>
      </c>
      <c r="BA54" s="79">
        <v>11715</v>
      </c>
      <c r="BB54" s="80">
        <v>60117</v>
      </c>
      <c r="BC54" s="81">
        <v>23467</v>
      </c>
      <c r="BD54" s="82">
        <v>83584</v>
      </c>
      <c r="BE54" s="66">
        <v>98521</v>
      </c>
      <c r="BF54" s="76">
        <v>147671</v>
      </c>
      <c r="BG54" s="83">
        <v>0.71924052450229714</v>
      </c>
    </row>
    <row r="55" spans="1:59" ht="19.5" customHeight="1" thickTop="1" x14ac:dyDescent="0.15">
      <c r="A55" s="15" t="s">
        <v>99</v>
      </c>
      <c r="B55" s="16">
        <v>556</v>
      </c>
      <c r="C55" s="17">
        <v>9</v>
      </c>
      <c r="D55" s="17">
        <v>189</v>
      </c>
      <c r="E55" s="17">
        <v>119</v>
      </c>
      <c r="F55" s="18">
        <f t="shared" ref="F55:F64" si="24">SUM(B55:E55)</f>
        <v>873</v>
      </c>
      <c r="G55" s="19">
        <v>2748</v>
      </c>
      <c r="H55" s="17">
        <v>1958</v>
      </c>
      <c r="I55" s="20">
        <f t="shared" ref="I55:I64" si="25">SUM(G55:H55)</f>
        <v>4706</v>
      </c>
      <c r="J55" s="19">
        <v>0</v>
      </c>
      <c r="K55" s="17">
        <v>31</v>
      </c>
      <c r="L55" s="20">
        <f t="shared" ref="L55:L64" si="26">SUM(J55:K55)</f>
        <v>31</v>
      </c>
      <c r="M55" s="21">
        <v>8</v>
      </c>
      <c r="N55" s="22">
        <v>0</v>
      </c>
      <c r="O55" s="22">
        <v>0</v>
      </c>
      <c r="P55" s="22">
        <v>3</v>
      </c>
      <c r="Q55" s="23">
        <v>24</v>
      </c>
      <c r="R55" s="17">
        <v>25</v>
      </c>
      <c r="S55" s="18">
        <f t="shared" ref="S55:S64" si="27">SUM(Q55:R55)</f>
        <v>49</v>
      </c>
      <c r="T55" s="23">
        <v>3217</v>
      </c>
      <c r="U55" s="17">
        <v>502</v>
      </c>
      <c r="V55" s="22">
        <v>0</v>
      </c>
      <c r="W55" s="20">
        <v>606</v>
      </c>
      <c r="X55" s="23">
        <v>132</v>
      </c>
      <c r="Y55" s="17">
        <v>23</v>
      </c>
      <c r="Z55" s="17">
        <v>0</v>
      </c>
      <c r="AA55" s="25">
        <v>0</v>
      </c>
      <c r="AB55" s="26">
        <f t="shared" ref="AB55:AB64" si="28">SUM(X55:AA55)</f>
        <v>155</v>
      </c>
      <c r="AC55" s="27">
        <v>4</v>
      </c>
      <c r="AD55" s="28">
        <v>9</v>
      </c>
      <c r="AE55" s="29">
        <v>0</v>
      </c>
      <c r="AF55" s="28">
        <v>1160</v>
      </c>
      <c r="AG55" s="22">
        <v>1149</v>
      </c>
      <c r="AH55" s="22">
        <v>11</v>
      </c>
      <c r="AI55" s="22">
        <v>6</v>
      </c>
      <c r="AJ55" s="22">
        <v>0</v>
      </c>
      <c r="AK55" s="22">
        <v>0</v>
      </c>
      <c r="AL55" s="29">
        <v>0</v>
      </c>
      <c r="AM55" s="28">
        <v>705</v>
      </c>
      <c r="AN55" s="22">
        <v>350</v>
      </c>
      <c r="AO55" s="22">
        <v>0</v>
      </c>
      <c r="AP55" s="22">
        <v>0</v>
      </c>
      <c r="AQ55" s="22">
        <v>9</v>
      </c>
      <c r="AR55" s="22">
        <v>1</v>
      </c>
      <c r="AS55" s="32">
        <v>0</v>
      </c>
      <c r="AT55" s="33">
        <v>5628</v>
      </c>
      <c r="AU55" s="34">
        <v>10937</v>
      </c>
      <c r="AV55" s="35">
        <v>2125</v>
      </c>
      <c r="AW55" s="21">
        <v>831</v>
      </c>
      <c r="AX55" s="50">
        <v>4379</v>
      </c>
      <c r="AY55" s="51">
        <v>1387</v>
      </c>
      <c r="AZ55" s="22">
        <v>9</v>
      </c>
      <c r="BA55" s="52">
        <v>1396</v>
      </c>
      <c r="BB55" s="40">
        <v>7127</v>
      </c>
      <c r="BC55" s="41">
        <v>1958</v>
      </c>
      <c r="BD55" s="42">
        <v>9085</v>
      </c>
      <c r="BE55" s="33">
        <v>10838</v>
      </c>
      <c r="BF55" s="85">
        <v>16147</v>
      </c>
      <c r="BG55" s="86">
        <v>0.78447991194276279</v>
      </c>
    </row>
    <row r="56" spans="1:59" ht="19.5" customHeight="1" x14ac:dyDescent="0.15">
      <c r="A56" s="15" t="s">
        <v>100</v>
      </c>
      <c r="B56" s="16">
        <v>3357</v>
      </c>
      <c r="C56" s="17">
        <v>7</v>
      </c>
      <c r="D56" s="17">
        <v>354</v>
      </c>
      <c r="E56" s="17">
        <v>421</v>
      </c>
      <c r="F56" s="18">
        <f t="shared" si="24"/>
        <v>4139</v>
      </c>
      <c r="G56" s="19">
        <v>4556</v>
      </c>
      <c r="H56" s="17">
        <v>6282</v>
      </c>
      <c r="I56" s="20">
        <f t="shared" si="25"/>
        <v>10838</v>
      </c>
      <c r="J56" s="19">
        <v>9</v>
      </c>
      <c r="K56" s="17">
        <v>181</v>
      </c>
      <c r="L56" s="20">
        <f t="shared" si="26"/>
        <v>190</v>
      </c>
      <c r="M56" s="21">
        <v>27</v>
      </c>
      <c r="N56" s="22">
        <v>0</v>
      </c>
      <c r="O56" s="22">
        <v>0</v>
      </c>
      <c r="P56" s="22">
        <v>10</v>
      </c>
      <c r="Q56" s="23">
        <v>38</v>
      </c>
      <c r="R56" s="17">
        <v>183</v>
      </c>
      <c r="S56" s="18">
        <f t="shared" si="27"/>
        <v>221</v>
      </c>
      <c r="T56" s="23">
        <v>9374</v>
      </c>
      <c r="U56" s="17">
        <v>2397</v>
      </c>
      <c r="V56" s="22">
        <v>0</v>
      </c>
      <c r="W56" s="20">
        <v>1137</v>
      </c>
      <c r="X56" s="23">
        <v>181</v>
      </c>
      <c r="Y56" s="17">
        <v>44</v>
      </c>
      <c r="Z56" s="17">
        <v>0</v>
      </c>
      <c r="AA56" s="25">
        <v>0</v>
      </c>
      <c r="AB56" s="26">
        <f t="shared" si="28"/>
        <v>225</v>
      </c>
      <c r="AC56" s="27">
        <v>89</v>
      </c>
      <c r="AD56" s="28">
        <v>19</v>
      </c>
      <c r="AE56" s="29">
        <v>7</v>
      </c>
      <c r="AF56" s="28">
        <v>2797</v>
      </c>
      <c r="AG56" s="22">
        <v>2768</v>
      </c>
      <c r="AH56" s="22">
        <v>20</v>
      </c>
      <c r="AI56" s="22">
        <v>6</v>
      </c>
      <c r="AJ56" s="22">
        <v>0</v>
      </c>
      <c r="AK56" s="22">
        <v>0</v>
      </c>
      <c r="AL56" s="29">
        <v>7</v>
      </c>
      <c r="AM56" s="28">
        <v>1930</v>
      </c>
      <c r="AN56" s="22">
        <v>1002</v>
      </c>
      <c r="AO56" s="22">
        <v>0</v>
      </c>
      <c r="AP56" s="22">
        <v>0</v>
      </c>
      <c r="AQ56" s="22">
        <v>83</v>
      </c>
      <c r="AR56" s="22">
        <v>6</v>
      </c>
      <c r="AS56" s="32">
        <v>0</v>
      </c>
      <c r="AT56" s="44">
        <v>15289</v>
      </c>
      <c r="AU56" s="48">
        <v>30040</v>
      </c>
      <c r="AV56" s="49">
        <v>6918</v>
      </c>
      <c r="AW56" s="21">
        <v>309</v>
      </c>
      <c r="AX56" s="50">
        <v>11542</v>
      </c>
      <c r="AY56" s="51">
        <v>3666</v>
      </c>
      <c r="AZ56" s="22">
        <v>7</v>
      </c>
      <c r="BA56" s="52">
        <v>3673</v>
      </c>
      <c r="BB56" s="40">
        <v>16098</v>
      </c>
      <c r="BC56" s="41">
        <v>6282</v>
      </c>
      <c r="BD56" s="42">
        <v>22380</v>
      </c>
      <c r="BE56" s="33">
        <v>27140</v>
      </c>
      <c r="BF56" s="53">
        <v>41891</v>
      </c>
      <c r="BG56" s="43">
        <v>0.71930294906166214</v>
      </c>
    </row>
    <row r="57" spans="1:59" ht="19.5" customHeight="1" x14ac:dyDescent="0.15">
      <c r="A57" s="15" t="s">
        <v>101</v>
      </c>
      <c r="B57" s="16">
        <v>570</v>
      </c>
      <c r="C57" s="17">
        <v>12</v>
      </c>
      <c r="D57" s="17">
        <v>200</v>
      </c>
      <c r="E57" s="17">
        <v>219</v>
      </c>
      <c r="F57" s="18">
        <f t="shared" si="24"/>
        <v>1001</v>
      </c>
      <c r="G57" s="19">
        <v>2089</v>
      </c>
      <c r="H57" s="17">
        <v>3721</v>
      </c>
      <c r="I57" s="20">
        <f t="shared" si="25"/>
        <v>5810</v>
      </c>
      <c r="J57" s="19">
        <v>5</v>
      </c>
      <c r="K57" s="17">
        <v>76</v>
      </c>
      <c r="L57" s="20">
        <f t="shared" si="26"/>
        <v>81</v>
      </c>
      <c r="M57" s="21">
        <v>20</v>
      </c>
      <c r="N57" s="22">
        <v>0</v>
      </c>
      <c r="O57" s="22">
        <v>0</v>
      </c>
      <c r="P57" s="22">
        <v>7</v>
      </c>
      <c r="Q57" s="23">
        <v>27</v>
      </c>
      <c r="R57" s="17">
        <v>56</v>
      </c>
      <c r="S57" s="18">
        <f t="shared" si="27"/>
        <v>83</v>
      </c>
      <c r="T57" s="23">
        <v>4591</v>
      </c>
      <c r="U57" s="17">
        <v>1416</v>
      </c>
      <c r="V57" s="22">
        <v>0</v>
      </c>
      <c r="W57" s="20">
        <v>488</v>
      </c>
      <c r="X57" s="23">
        <v>94</v>
      </c>
      <c r="Y57" s="17">
        <v>15</v>
      </c>
      <c r="Z57" s="17">
        <v>0</v>
      </c>
      <c r="AA57" s="25">
        <v>0</v>
      </c>
      <c r="AB57" s="26">
        <f t="shared" si="28"/>
        <v>109</v>
      </c>
      <c r="AC57" s="27">
        <v>87</v>
      </c>
      <c r="AD57" s="28">
        <v>15</v>
      </c>
      <c r="AE57" s="29">
        <v>2</v>
      </c>
      <c r="AF57" s="28">
        <v>1622</v>
      </c>
      <c r="AG57" s="22">
        <v>1617</v>
      </c>
      <c r="AH57" s="22">
        <v>5</v>
      </c>
      <c r="AI57" s="22">
        <v>1</v>
      </c>
      <c r="AJ57" s="22">
        <v>0</v>
      </c>
      <c r="AK57" s="22">
        <v>0</v>
      </c>
      <c r="AL57" s="29">
        <v>0</v>
      </c>
      <c r="AM57" s="28">
        <v>417</v>
      </c>
      <c r="AN57" s="22">
        <v>236</v>
      </c>
      <c r="AO57" s="22">
        <v>0</v>
      </c>
      <c r="AP57" s="22">
        <v>0</v>
      </c>
      <c r="AQ57" s="22">
        <v>9</v>
      </c>
      <c r="AR57" s="22">
        <v>1</v>
      </c>
      <c r="AS57" s="32">
        <v>0</v>
      </c>
      <c r="AT57" s="44">
        <v>6947</v>
      </c>
      <c r="AU57" s="48">
        <v>13883</v>
      </c>
      <c r="AV57" s="49">
        <v>4048</v>
      </c>
      <c r="AW57" s="21">
        <v>1254</v>
      </c>
      <c r="AX57" s="50">
        <v>4884</v>
      </c>
      <c r="AY57" s="51">
        <v>1824</v>
      </c>
      <c r="AZ57" s="22">
        <v>12</v>
      </c>
      <c r="BA57" s="52">
        <v>1836</v>
      </c>
      <c r="BB57" s="40">
        <v>6973</v>
      </c>
      <c r="BC57" s="41">
        <v>3721</v>
      </c>
      <c r="BD57" s="42">
        <v>10694</v>
      </c>
      <c r="BE57" s="33">
        <v>13085</v>
      </c>
      <c r="BF57" s="53">
        <v>20021</v>
      </c>
      <c r="BG57" s="43">
        <v>0.65204787731438185</v>
      </c>
    </row>
    <row r="58" spans="1:59" ht="19.5" customHeight="1" x14ac:dyDescent="0.15">
      <c r="A58" s="15" t="s">
        <v>102</v>
      </c>
      <c r="B58" s="16">
        <v>790</v>
      </c>
      <c r="C58" s="17">
        <v>18</v>
      </c>
      <c r="D58" s="17">
        <v>245</v>
      </c>
      <c r="E58" s="17">
        <v>335</v>
      </c>
      <c r="F58" s="18">
        <f t="shared" si="24"/>
        <v>1388</v>
      </c>
      <c r="G58" s="19">
        <v>2895</v>
      </c>
      <c r="H58" s="17">
        <v>5035</v>
      </c>
      <c r="I58" s="20">
        <f t="shared" si="25"/>
        <v>7930</v>
      </c>
      <c r="J58" s="19">
        <v>5</v>
      </c>
      <c r="K58" s="17">
        <v>81</v>
      </c>
      <c r="L58" s="20">
        <f t="shared" si="26"/>
        <v>86</v>
      </c>
      <c r="M58" s="21">
        <v>12</v>
      </c>
      <c r="N58" s="22">
        <v>0</v>
      </c>
      <c r="O58" s="22">
        <v>0</v>
      </c>
      <c r="P58" s="22">
        <v>4</v>
      </c>
      <c r="Q58" s="23">
        <v>22</v>
      </c>
      <c r="R58" s="17">
        <v>60</v>
      </c>
      <c r="S58" s="18">
        <f t="shared" si="27"/>
        <v>82</v>
      </c>
      <c r="T58" s="23">
        <v>6480</v>
      </c>
      <c r="U58" s="17">
        <v>1468</v>
      </c>
      <c r="V58" s="22">
        <v>0</v>
      </c>
      <c r="W58" s="20">
        <v>632</v>
      </c>
      <c r="X58" s="23">
        <v>111</v>
      </c>
      <c r="Y58" s="17">
        <v>31</v>
      </c>
      <c r="Z58" s="17">
        <v>0</v>
      </c>
      <c r="AA58" s="25">
        <v>0</v>
      </c>
      <c r="AB58" s="26">
        <f t="shared" si="28"/>
        <v>142</v>
      </c>
      <c r="AC58" s="27">
        <v>725</v>
      </c>
      <c r="AD58" s="28">
        <v>6</v>
      </c>
      <c r="AE58" s="29">
        <v>6</v>
      </c>
      <c r="AF58" s="28">
        <v>2097</v>
      </c>
      <c r="AG58" s="22">
        <v>2073</v>
      </c>
      <c r="AH58" s="22">
        <v>12</v>
      </c>
      <c r="AI58" s="22">
        <v>6</v>
      </c>
      <c r="AJ58" s="22">
        <v>0</v>
      </c>
      <c r="AK58" s="22">
        <v>0</v>
      </c>
      <c r="AL58" s="29">
        <v>12</v>
      </c>
      <c r="AM58" s="28">
        <v>771</v>
      </c>
      <c r="AN58" s="22">
        <v>552</v>
      </c>
      <c r="AO58" s="22">
        <v>0</v>
      </c>
      <c r="AP58" s="22">
        <v>0</v>
      </c>
      <c r="AQ58" s="22">
        <v>59</v>
      </c>
      <c r="AR58" s="22">
        <v>3</v>
      </c>
      <c r="AS58" s="32">
        <v>0</v>
      </c>
      <c r="AT58" s="44">
        <v>9494</v>
      </c>
      <c r="AU58" s="48">
        <v>19865</v>
      </c>
      <c r="AV58" s="49">
        <v>5481</v>
      </c>
      <c r="AW58" s="21">
        <v>1897</v>
      </c>
      <c r="AX58" s="50">
        <v>6588</v>
      </c>
      <c r="AY58" s="51">
        <v>2687</v>
      </c>
      <c r="AZ58" s="22">
        <v>18</v>
      </c>
      <c r="BA58" s="52">
        <v>2705</v>
      </c>
      <c r="BB58" s="40">
        <v>9483</v>
      </c>
      <c r="BC58" s="41">
        <v>5035</v>
      </c>
      <c r="BD58" s="42">
        <v>14518</v>
      </c>
      <c r="BE58" s="33">
        <v>17979</v>
      </c>
      <c r="BF58" s="53">
        <v>28350</v>
      </c>
      <c r="BG58" s="43">
        <v>0.65318914451026311</v>
      </c>
    </row>
    <row r="59" spans="1:59" ht="19.5" customHeight="1" x14ac:dyDescent="0.15">
      <c r="A59" s="15" t="s">
        <v>103</v>
      </c>
      <c r="B59" s="16">
        <v>1056</v>
      </c>
      <c r="C59" s="17">
        <v>11</v>
      </c>
      <c r="D59" s="17">
        <v>233</v>
      </c>
      <c r="E59" s="17">
        <v>248</v>
      </c>
      <c r="F59" s="18">
        <f t="shared" si="24"/>
        <v>1548</v>
      </c>
      <c r="G59" s="19">
        <v>2872</v>
      </c>
      <c r="H59" s="17">
        <v>3947</v>
      </c>
      <c r="I59" s="20">
        <f t="shared" si="25"/>
        <v>6819</v>
      </c>
      <c r="J59" s="19">
        <v>4</v>
      </c>
      <c r="K59" s="17">
        <v>61</v>
      </c>
      <c r="L59" s="20">
        <f t="shared" si="26"/>
        <v>65</v>
      </c>
      <c r="M59" s="21">
        <v>13</v>
      </c>
      <c r="N59" s="22">
        <v>0</v>
      </c>
      <c r="O59" s="22">
        <v>0</v>
      </c>
      <c r="P59" s="22">
        <v>4</v>
      </c>
      <c r="Q59" s="23">
        <v>28</v>
      </c>
      <c r="R59" s="17">
        <v>54</v>
      </c>
      <c r="S59" s="18">
        <f t="shared" si="27"/>
        <v>82</v>
      </c>
      <c r="T59" s="23">
        <v>5068</v>
      </c>
      <c r="U59" s="17">
        <v>1989</v>
      </c>
      <c r="V59" s="22">
        <v>754</v>
      </c>
      <c r="W59" s="20">
        <v>579</v>
      </c>
      <c r="X59" s="23">
        <v>97</v>
      </c>
      <c r="Y59" s="17">
        <v>26</v>
      </c>
      <c r="Z59" s="17">
        <v>0</v>
      </c>
      <c r="AA59" s="25">
        <v>0</v>
      </c>
      <c r="AB59" s="26">
        <f t="shared" si="28"/>
        <v>123</v>
      </c>
      <c r="AC59" s="27">
        <v>46</v>
      </c>
      <c r="AD59" s="28">
        <v>25</v>
      </c>
      <c r="AE59" s="29">
        <v>1</v>
      </c>
      <c r="AF59" s="28">
        <v>1527</v>
      </c>
      <c r="AG59" s="22">
        <v>1461</v>
      </c>
      <c r="AH59" s="22">
        <v>66</v>
      </c>
      <c r="AI59" s="22">
        <v>24</v>
      </c>
      <c r="AJ59" s="22">
        <v>0</v>
      </c>
      <c r="AK59" s="22">
        <v>0</v>
      </c>
      <c r="AL59" s="29">
        <v>0</v>
      </c>
      <c r="AM59" s="28">
        <v>276</v>
      </c>
      <c r="AN59" s="22">
        <v>190</v>
      </c>
      <c r="AO59" s="22">
        <v>0</v>
      </c>
      <c r="AP59" s="22">
        <v>0</v>
      </c>
      <c r="AQ59" s="22">
        <v>18</v>
      </c>
      <c r="AR59" s="22">
        <v>0</v>
      </c>
      <c r="AS59" s="32">
        <v>0</v>
      </c>
      <c r="AT59" s="44">
        <v>8533</v>
      </c>
      <c r="AU59" s="48">
        <v>15699</v>
      </c>
      <c r="AV59" s="49">
        <v>4280</v>
      </c>
      <c r="AW59" s="21">
        <v>933</v>
      </c>
      <c r="AX59" s="50">
        <v>5686</v>
      </c>
      <c r="AY59" s="51">
        <v>1989</v>
      </c>
      <c r="AZ59" s="22">
        <v>11</v>
      </c>
      <c r="BA59" s="52">
        <v>2000</v>
      </c>
      <c r="BB59" s="40">
        <v>8558</v>
      </c>
      <c r="BC59" s="41">
        <v>3947</v>
      </c>
      <c r="BD59" s="42">
        <v>12505</v>
      </c>
      <c r="BE59" s="33">
        <v>15152</v>
      </c>
      <c r="BF59" s="53">
        <v>22318</v>
      </c>
      <c r="BG59" s="43">
        <v>0.68436625349860059</v>
      </c>
    </row>
    <row r="60" spans="1:59" ht="19.5" customHeight="1" x14ac:dyDescent="0.15">
      <c r="A60" s="15" t="s">
        <v>104</v>
      </c>
      <c r="B60" s="16">
        <v>1765</v>
      </c>
      <c r="C60" s="17">
        <v>12</v>
      </c>
      <c r="D60" s="17">
        <v>458</v>
      </c>
      <c r="E60" s="17">
        <v>420</v>
      </c>
      <c r="F60" s="18">
        <f t="shared" si="24"/>
        <v>2655</v>
      </c>
      <c r="G60" s="19">
        <v>3685</v>
      </c>
      <c r="H60" s="17">
        <v>3595</v>
      </c>
      <c r="I60" s="20">
        <f t="shared" si="25"/>
        <v>7280</v>
      </c>
      <c r="J60" s="19">
        <v>23</v>
      </c>
      <c r="K60" s="17">
        <v>253</v>
      </c>
      <c r="L60" s="20">
        <f t="shared" si="26"/>
        <v>276</v>
      </c>
      <c r="M60" s="21">
        <v>12</v>
      </c>
      <c r="N60" s="22">
        <v>3</v>
      </c>
      <c r="O60" s="22">
        <v>0</v>
      </c>
      <c r="P60" s="22">
        <v>1</v>
      </c>
      <c r="Q60" s="23">
        <v>41</v>
      </c>
      <c r="R60" s="17">
        <v>229</v>
      </c>
      <c r="S60" s="18">
        <f t="shared" si="27"/>
        <v>270</v>
      </c>
      <c r="T60" s="23">
        <v>10204</v>
      </c>
      <c r="U60" s="17">
        <v>4482</v>
      </c>
      <c r="V60" s="22">
        <v>0</v>
      </c>
      <c r="W60" s="20">
        <v>880</v>
      </c>
      <c r="X60" s="23">
        <v>266</v>
      </c>
      <c r="Y60" s="17">
        <v>54</v>
      </c>
      <c r="Z60" s="17">
        <v>0</v>
      </c>
      <c r="AA60" s="25">
        <v>0</v>
      </c>
      <c r="AB60" s="26">
        <f t="shared" si="28"/>
        <v>320</v>
      </c>
      <c r="AC60" s="27">
        <v>1067</v>
      </c>
      <c r="AD60" s="28">
        <v>75</v>
      </c>
      <c r="AE60" s="29">
        <v>61</v>
      </c>
      <c r="AF60" s="28">
        <v>3907</v>
      </c>
      <c r="AG60" s="22">
        <v>3755</v>
      </c>
      <c r="AH60" s="22">
        <v>33</v>
      </c>
      <c r="AI60" s="22">
        <v>12</v>
      </c>
      <c r="AJ60" s="22">
        <v>0</v>
      </c>
      <c r="AK60" s="22">
        <v>0</v>
      </c>
      <c r="AL60" s="29">
        <v>119</v>
      </c>
      <c r="AM60" s="28">
        <v>1407</v>
      </c>
      <c r="AN60" s="22">
        <v>997</v>
      </c>
      <c r="AO60" s="22">
        <v>0</v>
      </c>
      <c r="AP60" s="22">
        <v>0</v>
      </c>
      <c r="AQ60" s="22">
        <v>830</v>
      </c>
      <c r="AR60" s="22">
        <v>52</v>
      </c>
      <c r="AS60" s="32">
        <v>0</v>
      </c>
      <c r="AT60" s="44">
        <v>10263</v>
      </c>
      <c r="AU60" s="48">
        <v>28456</v>
      </c>
      <c r="AV60" s="49">
        <v>4292</v>
      </c>
      <c r="AW60" s="21">
        <v>1861</v>
      </c>
      <c r="AX60" s="50">
        <v>11492</v>
      </c>
      <c r="AY60" s="51">
        <v>3626</v>
      </c>
      <c r="AZ60" s="22">
        <v>12</v>
      </c>
      <c r="BA60" s="52">
        <v>3638</v>
      </c>
      <c r="BB60" s="40">
        <v>15177</v>
      </c>
      <c r="BC60" s="41">
        <v>3595</v>
      </c>
      <c r="BD60" s="42">
        <v>18772</v>
      </c>
      <c r="BE60" s="33">
        <v>23616</v>
      </c>
      <c r="BF60" s="53">
        <v>41809</v>
      </c>
      <c r="BG60" s="43">
        <v>0.80849137012571914</v>
      </c>
    </row>
    <row r="61" spans="1:59" ht="19.5" customHeight="1" x14ac:dyDescent="0.15">
      <c r="A61" s="15" t="s">
        <v>105</v>
      </c>
      <c r="B61" s="16">
        <v>384</v>
      </c>
      <c r="C61" s="17">
        <v>2</v>
      </c>
      <c r="D61" s="17">
        <v>128</v>
      </c>
      <c r="E61" s="17">
        <v>113</v>
      </c>
      <c r="F61" s="18">
        <f t="shared" si="24"/>
        <v>627</v>
      </c>
      <c r="G61" s="19">
        <v>2478</v>
      </c>
      <c r="H61" s="17">
        <v>2759</v>
      </c>
      <c r="I61" s="20">
        <f t="shared" si="25"/>
        <v>5237</v>
      </c>
      <c r="J61" s="19">
        <v>8</v>
      </c>
      <c r="K61" s="17">
        <v>51</v>
      </c>
      <c r="L61" s="20">
        <f t="shared" si="26"/>
        <v>59</v>
      </c>
      <c r="M61" s="21">
        <v>8</v>
      </c>
      <c r="N61" s="22">
        <v>0</v>
      </c>
      <c r="O61" s="22">
        <v>0</v>
      </c>
      <c r="P61" s="22">
        <v>0</v>
      </c>
      <c r="Q61" s="23">
        <v>22</v>
      </c>
      <c r="R61" s="17">
        <v>50</v>
      </c>
      <c r="S61" s="18">
        <f t="shared" si="27"/>
        <v>72</v>
      </c>
      <c r="T61" s="23">
        <v>2948</v>
      </c>
      <c r="U61" s="17">
        <v>911</v>
      </c>
      <c r="V61" s="22">
        <v>0</v>
      </c>
      <c r="W61" s="20">
        <v>348</v>
      </c>
      <c r="X61" s="23">
        <v>80</v>
      </c>
      <c r="Y61" s="17">
        <v>21</v>
      </c>
      <c r="Z61" s="17">
        <v>0</v>
      </c>
      <c r="AA61" s="25">
        <v>0</v>
      </c>
      <c r="AB61" s="26">
        <f t="shared" si="28"/>
        <v>101</v>
      </c>
      <c r="AC61" s="27">
        <v>17</v>
      </c>
      <c r="AD61" s="28">
        <v>11</v>
      </c>
      <c r="AE61" s="29">
        <v>3</v>
      </c>
      <c r="AF61" s="28">
        <v>902</v>
      </c>
      <c r="AG61" s="22">
        <v>880</v>
      </c>
      <c r="AH61" s="22">
        <v>21</v>
      </c>
      <c r="AI61" s="22">
        <v>12</v>
      </c>
      <c r="AJ61" s="22">
        <v>0</v>
      </c>
      <c r="AK61" s="22">
        <v>0</v>
      </c>
      <c r="AL61" s="29">
        <v>0</v>
      </c>
      <c r="AM61" s="28">
        <v>662</v>
      </c>
      <c r="AN61" s="22">
        <v>381</v>
      </c>
      <c r="AO61" s="22">
        <v>0</v>
      </c>
      <c r="AP61" s="22">
        <v>0</v>
      </c>
      <c r="AQ61" s="22">
        <v>1</v>
      </c>
      <c r="AR61" s="22">
        <v>0</v>
      </c>
      <c r="AS61" s="32">
        <v>0</v>
      </c>
      <c r="AT61" s="44">
        <v>5967</v>
      </c>
      <c r="AU61" s="48">
        <v>10684</v>
      </c>
      <c r="AV61" s="49">
        <v>2933</v>
      </c>
      <c r="AW61" s="21">
        <v>915</v>
      </c>
      <c r="AX61" s="50">
        <v>2390</v>
      </c>
      <c r="AY61" s="51">
        <v>1299</v>
      </c>
      <c r="AZ61" s="22">
        <v>2</v>
      </c>
      <c r="BA61" s="52">
        <v>1301</v>
      </c>
      <c r="BB61" s="40">
        <v>4868</v>
      </c>
      <c r="BC61" s="41">
        <v>2759</v>
      </c>
      <c r="BD61" s="42">
        <v>7627</v>
      </c>
      <c r="BE61" s="33">
        <v>9272</v>
      </c>
      <c r="BF61" s="53">
        <v>13989</v>
      </c>
      <c r="BG61" s="43">
        <v>0.63825881735938117</v>
      </c>
    </row>
    <row r="62" spans="1:59" ht="19.5" customHeight="1" x14ac:dyDescent="0.15">
      <c r="A62" s="15" t="s">
        <v>106</v>
      </c>
      <c r="B62" s="16">
        <v>697</v>
      </c>
      <c r="C62" s="17">
        <v>10</v>
      </c>
      <c r="D62" s="17">
        <v>305</v>
      </c>
      <c r="E62" s="17">
        <v>285</v>
      </c>
      <c r="F62" s="18">
        <f t="shared" si="24"/>
        <v>1297</v>
      </c>
      <c r="G62" s="19">
        <v>4842</v>
      </c>
      <c r="H62" s="17">
        <v>4000</v>
      </c>
      <c r="I62" s="20">
        <f t="shared" si="25"/>
        <v>8842</v>
      </c>
      <c r="J62" s="19">
        <v>18</v>
      </c>
      <c r="K62" s="17">
        <v>187</v>
      </c>
      <c r="L62" s="20">
        <f t="shared" si="26"/>
        <v>205</v>
      </c>
      <c r="M62" s="21">
        <v>15</v>
      </c>
      <c r="N62" s="22">
        <v>0</v>
      </c>
      <c r="O62" s="22">
        <v>0</v>
      </c>
      <c r="P62" s="22">
        <v>6</v>
      </c>
      <c r="Q62" s="23">
        <v>17</v>
      </c>
      <c r="R62" s="17">
        <v>122</v>
      </c>
      <c r="S62" s="18">
        <f t="shared" si="27"/>
        <v>139</v>
      </c>
      <c r="T62" s="23">
        <v>6007</v>
      </c>
      <c r="U62" s="17">
        <v>3057</v>
      </c>
      <c r="V62" s="22">
        <v>835</v>
      </c>
      <c r="W62" s="20">
        <v>528</v>
      </c>
      <c r="X62" s="23">
        <v>139</v>
      </c>
      <c r="Y62" s="17">
        <v>42</v>
      </c>
      <c r="Z62" s="17">
        <v>0</v>
      </c>
      <c r="AA62" s="25">
        <v>0</v>
      </c>
      <c r="AB62" s="26">
        <f t="shared" si="28"/>
        <v>181</v>
      </c>
      <c r="AC62" s="27">
        <v>185</v>
      </c>
      <c r="AD62" s="28">
        <v>149</v>
      </c>
      <c r="AE62" s="29">
        <v>5</v>
      </c>
      <c r="AF62" s="28">
        <v>1834</v>
      </c>
      <c r="AG62" s="22">
        <v>1729</v>
      </c>
      <c r="AH62" s="22">
        <v>91</v>
      </c>
      <c r="AI62" s="22">
        <v>40</v>
      </c>
      <c r="AJ62" s="22">
        <v>2</v>
      </c>
      <c r="AK62" s="22">
        <v>0</v>
      </c>
      <c r="AL62" s="29">
        <v>12</v>
      </c>
      <c r="AM62" s="28">
        <v>255</v>
      </c>
      <c r="AN62" s="22">
        <v>178</v>
      </c>
      <c r="AO62" s="22">
        <v>0</v>
      </c>
      <c r="AP62" s="22">
        <v>0</v>
      </c>
      <c r="AQ62" s="22">
        <v>99</v>
      </c>
      <c r="AR62" s="22">
        <v>4</v>
      </c>
      <c r="AS62" s="32">
        <v>0</v>
      </c>
      <c r="AT62" s="44">
        <v>10421</v>
      </c>
      <c r="AU62" s="48">
        <v>19279</v>
      </c>
      <c r="AV62" s="49">
        <v>4497</v>
      </c>
      <c r="AW62" s="21">
        <v>1643</v>
      </c>
      <c r="AX62" s="50">
        <v>5439</v>
      </c>
      <c r="AY62" s="51">
        <v>2340</v>
      </c>
      <c r="AZ62" s="22">
        <v>10</v>
      </c>
      <c r="BA62" s="52">
        <v>2350</v>
      </c>
      <c r="BB62" s="40">
        <v>10281</v>
      </c>
      <c r="BC62" s="41">
        <v>4000</v>
      </c>
      <c r="BD62" s="42">
        <v>14281</v>
      </c>
      <c r="BE62" s="33">
        <v>17503</v>
      </c>
      <c r="BF62" s="53">
        <v>26361</v>
      </c>
      <c r="BG62" s="43">
        <v>0.71990756949793433</v>
      </c>
    </row>
    <row r="63" spans="1:59" ht="19.5" customHeight="1" x14ac:dyDescent="0.15">
      <c r="A63" s="15" t="s">
        <v>107</v>
      </c>
      <c r="B63" s="16">
        <v>925</v>
      </c>
      <c r="C63" s="17">
        <v>4</v>
      </c>
      <c r="D63" s="17">
        <v>291</v>
      </c>
      <c r="E63" s="17">
        <v>238</v>
      </c>
      <c r="F63" s="18">
        <f t="shared" si="24"/>
        <v>1458</v>
      </c>
      <c r="G63" s="19">
        <v>3413</v>
      </c>
      <c r="H63" s="17">
        <v>4176</v>
      </c>
      <c r="I63" s="20">
        <f t="shared" si="25"/>
        <v>7589</v>
      </c>
      <c r="J63" s="19">
        <v>51</v>
      </c>
      <c r="K63" s="17">
        <v>183</v>
      </c>
      <c r="L63" s="20">
        <f t="shared" si="26"/>
        <v>234</v>
      </c>
      <c r="M63" s="21">
        <v>8</v>
      </c>
      <c r="N63" s="22">
        <v>0</v>
      </c>
      <c r="O63" s="22">
        <v>0</v>
      </c>
      <c r="P63" s="22">
        <v>4</v>
      </c>
      <c r="Q63" s="23">
        <v>20</v>
      </c>
      <c r="R63" s="17">
        <v>103</v>
      </c>
      <c r="S63" s="18">
        <f t="shared" si="27"/>
        <v>123</v>
      </c>
      <c r="T63" s="23">
        <v>5935</v>
      </c>
      <c r="U63" s="17">
        <v>3402</v>
      </c>
      <c r="V63" s="22">
        <v>695</v>
      </c>
      <c r="W63" s="20">
        <v>428</v>
      </c>
      <c r="X63" s="23">
        <v>152</v>
      </c>
      <c r="Y63" s="17">
        <v>53</v>
      </c>
      <c r="Z63" s="17">
        <v>0</v>
      </c>
      <c r="AA63" s="25">
        <v>0</v>
      </c>
      <c r="AB63" s="26">
        <f t="shared" si="28"/>
        <v>205</v>
      </c>
      <c r="AC63" s="27">
        <v>169</v>
      </c>
      <c r="AD63" s="28">
        <v>16</v>
      </c>
      <c r="AE63" s="29">
        <v>3</v>
      </c>
      <c r="AF63" s="28">
        <v>2014</v>
      </c>
      <c r="AG63" s="22">
        <v>1975</v>
      </c>
      <c r="AH63" s="22">
        <v>28</v>
      </c>
      <c r="AI63" s="22">
        <v>13</v>
      </c>
      <c r="AJ63" s="22">
        <v>0</v>
      </c>
      <c r="AK63" s="22">
        <v>0</v>
      </c>
      <c r="AL63" s="29">
        <v>11</v>
      </c>
      <c r="AM63" s="28">
        <v>234</v>
      </c>
      <c r="AN63" s="22">
        <v>175</v>
      </c>
      <c r="AO63" s="22">
        <v>0</v>
      </c>
      <c r="AP63" s="22">
        <v>0</v>
      </c>
      <c r="AQ63" s="22">
        <v>123</v>
      </c>
      <c r="AR63" s="22">
        <v>10</v>
      </c>
      <c r="AS63" s="32">
        <v>0</v>
      </c>
      <c r="AT63" s="44">
        <v>9367</v>
      </c>
      <c r="AU63" s="48">
        <v>18199</v>
      </c>
      <c r="AV63" s="49">
        <v>4609</v>
      </c>
      <c r="AW63" s="21">
        <v>1181</v>
      </c>
      <c r="AX63" s="50">
        <v>6774</v>
      </c>
      <c r="AY63" s="51">
        <v>2106</v>
      </c>
      <c r="AZ63" s="22">
        <v>4</v>
      </c>
      <c r="BA63" s="52">
        <v>2110</v>
      </c>
      <c r="BB63" s="40">
        <v>10187</v>
      </c>
      <c r="BC63" s="41">
        <v>4176</v>
      </c>
      <c r="BD63" s="42">
        <v>14363</v>
      </c>
      <c r="BE63" s="33">
        <v>17322</v>
      </c>
      <c r="BF63" s="53">
        <v>26154</v>
      </c>
      <c r="BG63" s="43">
        <v>0.70925294158601959</v>
      </c>
    </row>
    <row r="64" spans="1:59" ht="19.5" customHeight="1" thickBot="1" x14ac:dyDescent="0.2">
      <c r="A64" s="87" t="s">
        <v>108</v>
      </c>
      <c r="B64" s="45">
        <v>3328</v>
      </c>
      <c r="C64" s="46">
        <v>20</v>
      </c>
      <c r="D64" s="46">
        <v>446</v>
      </c>
      <c r="E64" s="46">
        <v>279</v>
      </c>
      <c r="F64" s="88">
        <f t="shared" si="24"/>
        <v>4073</v>
      </c>
      <c r="G64" s="89">
        <v>5533</v>
      </c>
      <c r="H64" s="46">
        <v>5011</v>
      </c>
      <c r="I64" s="90">
        <f t="shared" si="25"/>
        <v>10544</v>
      </c>
      <c r="J64" s="89">
        <v>11</v>
      </c>
      <c r="K64" s="46">
        <v>167</v>
      </c>
      <c r="L64" s="90">
        <f t="shared" si="26"/>
        <v>178</v>
      </c>
      <c r="M64" s="91">
        <v>15</v>
      </c>
      <c r="N64" s="92">
        <v>0</v>
      </c>
      <c r="O64" s="92">
        <v>0</v>
      </c>
      <c r="P64" s="92">
        <v>4</v>
      </c>
      <c r="Q64" s="93">
        <v>43</v>
      </c>
      <c r="R64" s="46">
        <v>175</v>
      </c>
      <c r="S64" s="88">
        <f t="shared" si="27"/>
        <v>218</v>
      </c>
      <c r="T64" s="93">
        <v>8486</v>
      </c>
      <c r="U64" s="46">
        <v>3681</v>
      </c>
      <c r="V64" s="92">
        <v>1776</v>
      </c>
      <c r="W64" s="90">
        <v>925</v>
      </c>
      <c r="X64" s="93">
        <v>224</v>
      </c>
      <c r="Y64" s="46">
        <v>48</v>
      </c>
      <c r="Z64" s="46">
        <v>0</v>
      </c>
      <c r="AA64" s="94">
        <v>0</v>
      </c>
      <c r="AB64" s="47">
        <f t="shared" si="28"/>
        <v>272</v>
      </c>
      <c r="AC64" s="95">
        <v>403</v>
      </c>
      <c r="AD64" s="96">
        <v>85</v>
      </c>
      <c r="AE64" s="97">
        <v>7</v>
      </c>
      <c r="AF64" s="96">
        <v>3004</v>
      </c>
      <c r="AG64" s="92">
        <v>2885</v>
      </c>
      <c r="AH64" s="92">
        <v>115</v>
      </c>
      <c r="AI64" s="92">
        <v>49</v>
      </c>
      <c r="AJ64" s="92">
        <v>0</v>
      </c>
      <c r="AK64" s="92">
        <v>0</v>
      </c>
      <c r="AL64" s="97">
        <v>2</v>
      </c>
      <c r="AM64" s="96">
        <v>1406</v>
      </c>
      <c r="AN64" s="92">
        <v>756</v>
      </c>
      <c r="AO64" s="92">
        <v>0</v>
      </c>
      <c r="AP64" s="92">
        <v>0</v>
      </c>
      <c r="AQ64" s="92">
        <v>72</v>
      </c>
      <c r="AR64" s="92">
        <v>10</v>
      </c>
      <c r="AS64" s="98">
        <v>0</v>
      </c>
      <c r="AT64" s="49">
        <v>14862</v>
      </c>
      <c r="AU64" s="99">
        <v>28825</v>
      </c>
      <c r="AV64" s="100">
        <v>5492</v>
      </c>
      <c r="AW64" s="101">
        <v>79</v>
      </c>
      <c r="AX64" s="50">
        <v>10455</v>
      </c>
      <c r="AY64" s="102">
        <v>3407</v>
      </c>
      <c r="AZ64" s="92">
        <v>20</v>
      </c>
      <c r="BA64" s="103">
        <v>3427</v>
      </c>
      <c r="BB64" s="54">
        <v>15988</v>
      </c>
      <c r="BC64" s="55">
        <v>5011</v>
      </c>
      <c r="BD64" s="56">
        <v>20999</v>
      </c>
      <c r="BE64" s="57">
        <v>25396</v>
      </c>
      <c r="BF64" s="58">
        <v>39359</v>
      </c>
      <c r="BG64" s="59">
        <v>0.76136958902804897</v>
      </c>
    </row>
    <row r="65" spans="1:59" ht="19.5" customHeight="1" thickTop="1" thickBot="1" x14ac:dyDescent="0.2">
      <c r="A65" s="60" t="s">
        <v>60</v>
      </c>
      <c r="B65" s="61">
        <f>SUM(B55:B64)</f>
        <v>13428</v>
      </c>
      <c r="C65" s="62">
        <f t="shared" ref="C65:AS65" si="29">SUM(C55:C64)</f>
        <v>105</v>
      </c>
      <c r="D65" s="62">
        <f t="shared" si="29"/>
        <v>2849</v>
      </c>
      <c r="E65" s="62">
        <f t="shared" si="29"/>
        <v>2677</v>
      </c>
      <c r="F65" s="63">
        <f t="shared" si="29"/>
        <v>19059</v>
      </c>
      <c r="G65" s="64">
        <f t="shared" si="29"/>
        <v>35111</v>
      </c>
      <c r="H65" s="62">
        <f t="shared" si="29"/>
        <v>40484</v>
      </c>
      <c r="I65" s="65">
        <f t="shared" si="29"/>
        <v>75595</v>
      </c>
      <c r="J65" s="64">
        <f t="shared" si="29"/>
        <v>134</v>
      </c>
      <c r="K65" s="62">
        <f t="shared" si="29"/>
        <v>1271</v>
      </c>
      <c r="L65" s="65">
        <f t="shared" si="29"/>
        <v>1405</v>
      </c>
      <c r="M65" s="67">
        <f t="shared" si="29"/>
        <v>138</v>
      </c>
      <c r="N65" s="68">
        <f t="shared" si="29"/>
        <v>3</v>
      </c>
      <c r="O65" s="68">
        <f t="shared" si="29"/>
        <v>0</v>
      </c>
      <c r="P65" s="68">
        <f t="shared" si="29"/>
        <v>43</v>
      </c>
      <c r="Q65" s="69">
        <f t="shared" si="29"/>
        <v>282</v>
      </c>
      <c r="R65" s="62">
        <f t="shared" si="29"/>
        <v>1057</v>
      </c>
      <c r="S65" s="63">
        <f t="shared" si="29"/>
        <v>1339</v>
      </c>
      <c r="T65" s="69">
        <f t="shared" si="29"/>
        <v>62310</v>
      </c>
      <c r="U65" s="62">
        <f t="shared" si="29"/>
        <v>23305</v>
      </c>
      <c r="V65" s="68">
        <f t="shared" si="29"/>
        <v>4060</v>
      </c>
      <c r="W65" s="65">
        <f t="shared" si="29"/>
        <v>6551</v>
      </c>
      <c r="X65" s="69">
        <f t="shared" si="29"/>
        <v>1476</v>
      </c>
      <c r="Y65" s="62">
        <f t="shared" si="29"/>
        <v>357</v>
      </c>
      <c r="Z65" s="62">
        <f t="shared" si="29"/>
        <v>0</v>
      </c>
      <c r="AA65" s="70">
        <f t="shared" si="29"/>
        <v>0</v>
      </c>
      <c r="AB65" s="71">
        <f t="shared" si="29"/>
        <v>1833</v>
      </c>
      <c r="AC65" s="72">
        <f t="shared" si="29"/>
        <v>2792</v>
      </c>
      <c r="AD65" s="73">
        <f t="shared" si="29"/>
        <v>410</v>
      </c>
      <c r="AE65" s="74">
        <f t="shared" si="29"/>
        <v>95</v>
      </c>
      <c r="AF65" s="73">
        <f t="shared" si="29"/>
        <v>20864</v>
      </c>
      <c r="AG65" s="68">
        <f t="shared" si="29"/>
        <v>20292</v>
      </c>
      <c r="AH65" s="68">
        <f t="shared" si="29"/>
        <v>402</v>
      </c>
      <c r="AI65" s="68">
        <f t="shared" si="29"/>
        <v>169</v>
      </c>
      <c r="AJ65" s="68">
        <f t="shared" si="29"/>
        <v>2</v>
      </c>
      <c r="AK65" s="68">
        <f t="shared" si="29"/>
        <v>0</v>
      </c>
      <c r="AL65" s="74">
        <f t="shared" si="29"/>
        <v>163</v>
      </c>
      <c r="AM65" s="73">
        <f t="shared" si="29"/>
        <v>8063</v>
      </c>
      <c r="AN65" s="68">
        <f t="shared" si="29"/>
        <v>4817</v>
      </c>
      <c r="AO65" s="68">
        <f t="shared" si="29"/>
        <v>0</v>
      </c>
      <c r="AP65" s="68">
        <f t="shared" si="29"/>
        <v>0</v>
      </c>
      <c r="AQ65" s="68">
        <f t="shared" si="29"/>
        <v>1303</v>
      </c>
      <c r="AR65" s="68">
        <f t="shared" si="29"/>
        <v>87</v>
      </c>
      <c r="AS65" s="75">
        <f t="shared" si="29"/>
        <v>0</v>
      </c>
      <c r="AT65" s="66">
        <v>96771</v>
      </c>
      <c r="AU65" s="76">
        <v>195867</v>
      </c>
      <c r="AV65" s="66">
        <v>44675</v>
      </c>
      <c r="AW65" s="67">
        <v>10903</v>
      </c>
      <c r="AX65" s="77">
        <v>69629</v>
      </c>
      <c r="AY65" s="78">
        <v>24331</v>
      </c>
      <c r="AZ65" s="68">
        <v>105</v>
      </c>
      <c r="BA65" s="79">
        <v>24436</v>
      </c>
      <c r="BB65" s="80">
        <v>104740</v>
      </c>
      <c r="BC65" s="81">
        <v>40484</v>
      </c>
      <c r="BD65" s="82">
        <v>145224</v>
      </c>
      <c r="BE65" s="66">
        <v>177303</v>
      </c>
      <c r="BF65" s="76">
        <v>276399</v>
      </c>
      <c r="BG65" s="83">
        <v>0.7212306505811712</v>
      </c>
    </row>
    <row r="66" spans="1:59" ht="19.5" customHeight="1" thickTop="1" x14ac:dyDescent="0.15">
      <c r="A66" s="15" t="s">
        <v>109</v>
      </c>
      <c r="B66" s="16">
        <v>2369</v>
      </c>
      <c r="C66" s="17">
        <v>15</v>
      </c>
      <c r="D66" s="17">
        <v>312</v>
      </c>
      <c r="E66" s="17">
        <v>232</v>
      </c>
      <c r="F66" s="18">
        <f t="shared" ref="F66:F74" si="30">SUM(B66:E66)</f>
        <v>2928</v>
      </c>
      <c r="G66" s="19">
        <v>3172</v>
      </c>
      <c r="H66" s="17">
        <v>4769</v>
      </c>
      <c r="I66" s="20">
        <f t="shared" ref="I66:I74" si="31">SUM(G66:H66)</f>
        <v>7941</v>
      </c>
      <c r="J66" s="19">
        <v>12</v>
      </c>
      <c r="K66" s="17">
        <v>58</v>
      </c>
      <c r="L66" s="20">
        <f t="shared" ref="L66:L74" si="32">SUM(J66:K66)</f>
        <v>70</v>
      </c>
      <c r="M66" s="21">
        <v>26</v>
      </c>
      <c r="N66" s="22">
        <v>0</v>
      </c>
      <c r="O66" s="22">
        <v>0</v>
      </c>
      <c r="P66" s="22">
        <v>7</v>
      </c>
      <c r="Q66" s="23">
        <v>21</v>
      </c>
      <c r="R66" s="17">
        <v>80</v>
      </c>
      <c r="S66" s="18">
        <f t="shared" ref="S66:S74" si="33">SUM(Q66:R66)</f>
        <v>101</v>
      </c>
      <c r="T66" s="23">
        <v>5736</v>
      </c>
      <c r="U66" s="17">
        <v>1224</v>
      </c>
      <c r="V66" s="22">
        <v>0</v>
      </c>
      <c r="W66" s="20">
        <v>912</v>
      </c>
      <c r="X66" s="23">
        <v>185</v>
      </c>
      <c r="Y66" s="17">
        <v>53</v>
      </c>
      <c r="Z66" s="17">
        <v>0</v>
      </c>
      <c r="AA66" s="25">
        <v>0</v>
      </c>
      <c r="AB66" s="26">
        <f t="shared" ref="AB66:AB74" si="34">SUM(X66:AA66)</f>
        <v>238</v>
      </c>
      <c r="AC66" s="27">
        <v>20</v>
      </c>
      <c r="AD66" s="28">
        <v>35</v>
      </c>
      <c r="AE66" s="29">
        <v>1</v>
      </c>
      <c r="AF66" s="28">
        <v>1691</v>
      </c>
      <c r="AG66" s="22">
        <v>1649</v>
      </c>
      <c r="AH66" s="22">
        <v>40</v>
      </c>
      <c r="AI66" s="22">
        <v>16</v>
      </c>
      <c r="AJ66" s="22">
        <v>0</v>
      </c>
      <c r="AK66" s="22">
        <v>0</v>
      </c>
      <c r="AL66" s="29">
        <v>0</v>
      </c>
      <c r="AM66" s="28">
        <v>175</v>
      </c>
      <c r="AN66" s="22">
        <v>67</v>
      </c>
      <c r="AO66" s="22">
        <v>0</v>
      </c>
      <c r="AP66" s="22">
        <v>0</v>
      </c>
      <c r="AQ66" s="22">
        <v>3</v>
      </c>
      <c r="AR66" s="22">
        <v>0</v>
      </c>
      <c r="AS66" s="32">
        <v>0</v>
      </c>
      <c r="AT66" s="33">
        <v>11055</v>
      </c>
      <c r="AU66" s="34">
        <v>19055</v>
      </c>
      <c r="AV66" s="35">
        <v>5100</v>
      </c>
      <c r="AW66" s="21">
        <v>16</v>
      </c>
      <c r="AX66" s="50">
        <v>7673</v>
      </c>
      <c r="AY66" s="51">
        <v>2385</v>
      </c>
      <c r="AZ66" s="22">
        <v>15</v>
      </c>
      <c r="BA66" s="52">
        <v>2400</v>
      </c>
      <c r="BB66" s="40">
        <v>10845</v>
      </c>
      <c r="BC66" s="41">
        <v>4769</v>
      </c>
      <c r="BD66" s="42">
        <v>15614</v>
      </c>
      <c r="BE66" s="33">
        <v>18744</v>
      </c>
      <c r="BF66" s="85">
        <v>26744</v>
      </c>
      <c r="BG66" s="86">
        <v>0.6945689765594979</v>
      </c>
    </row>
    <row r="67" spans="1:59" ht="19.5" customHeight="1" x14ac:dyDescent="0.15">
      <c r="A67" s="15" t="s">
        <v>110</v>
      </c>
      <c r="B67" s="16">
        <v>2420</v>
      </c>
      <c r="C67" s="17">
        <v>11</v>
      </c>
      <c r="D67" s="17">
        <v>286</v>
      </c>
      <c r="E67" s="17">
        <v>284</v>
      </c>
      <c r="F67" s="18">
        <f t="shared" si="30"/>
        <v>3001</v>
      </c>
      <c r="G67" s="19">
        <v>4708</v>
      </c>
      <c r="H67" s="17">
        <v>4461</v>
      </c>
      <c r="I67" s="20">
        <f t="shared" si="31"/>
        <v>9169</v>
      </c>
      <c r="J67" s="19">
        <v>5</v>
      </c>
      <c r="K67" s="17">
        <v>131</v>
      </c>
      <c r="L67" s="20">
        <f t="shared" si="32"/>
        <v>136</v>
      </c>
      <c r="M67" s="21">
        <v>24</v>
      </c>
      <c r="N67" s="22">
        <v>1</v>
      </c>
      <c r="O67" s="22">
        <v>0</v>
      </c>
      <c r="P67" s="22">
        <v>5</v>
      </c>
      <c r="Q67" s="23">
        <v>38</v>
      </c>
      <c r="R67" s="17">
        <v>126</v>
      </c>
      <c r="S67" s="18">
        <f t="shared" si="33"/>
        <v>164</v>
      </c>
      <c r="T67" s="23">
        <v>7453</v>
      </c>
      <c r="U67" s="17">
        <v>2281</v>
      </c>
      <c r="V67" s="22">
        <v>0</v>
      </c>
      <c r="W67" s="20">
        <v>1070</v>
      </c>
      <c r="X67" s="23">
        <v>223</v>
      </c>
      <c r="Y67" s="17">
        <v>45</v>
      </c>
      <c r="Z67" s="17">
        <v>0</v>
      </c>
      <c r="AA67" s="25">
        <v>0</v>
      </c>
      <c r="AB67" s="26">
        <f t="shared" si="34"/>
        <v>268</v>
      </c>
      <c r="AC67" s="27">
        <v>1049</v>
      </c>
      <c r="AD67" s="28">
        <v>78</v>
      </c>
      <c r="AE67" s="29">
        <v>2</v>
      </c>
      <c r="AF67" s="28">
        <v>2714</v>
      </c>
      <c r="AG67" s="22">
        <v>2530</v>
      </c>
      <c r="AH67" s="22">
        <v>179</v>
      </c>
      <c r="AI67" s="22">
        <v>70</v>
      </c>
      <c r="AJ67" s="22">
        <v>0</v>
      </c>
      <c r="AK67" s="22">
        <v>0</v>
      </c>
      <c r="AL67" s="29">
        <v>1</v>
      </c>
      <c r="AM67" s="28">
        <v>2533</v>
      </c>
      <c r="AN67" s="22">
        <v>1467</v>
      </c>
      <c r="AO67" s="22">
        <v>0</v>
      </c>
      <c r="AP67" s="22">
        <v>0</v>
      </c>
      <c r="AQ67" s="22">
        <v>115</v>
      </c>
      <c r="AR67" s="22">
        <v>3</v>
      </c>
      <c r="AS67" s="32">
        <v>0</v>
      </c>
      <c r="AT67" s="44">
        <v>12423</v>
      </c>
      <c r="AU67" s="48">
        <v>26802</v>
      </c>
      <c r="AV67" s="49">
        <v>4911</v>
      </c>
      <c r="AW67" s="21">
        <v>579</v>
      </c>
      <c r="AX67" s="50">
        <v>7068</v>
      </c>
      <c r="AY67" s="51">
        <v>2999</v>
      </c>
      <c r="AZ67" s="22">
        <v>11</v>
      </c>
      <c r="BA67" s="52">
        <v>3010</v>
      </c>
      <c r="BB67" s="40">
        <v>11776</v>
      </c>
      <c r="BC67" s="41">
        <v>4461</v>
      </c>
      <c r="BD67" s="42">
        <v>16237</v>
      </c>
      <c r="BE67" s="33">
        <v>20070</v>
      </c>
      <c r="BF67" s="53">
        <v>34449</v>
      </c>
      <c r="BG67" s="43">
        <v>0.72525712877994708</v>
      </c>
    </row>
    <row r="68" spans="1:59" ht="19.5" customHeight="1" x14ac:dyDescent="0.15">
      <c r="A68" s="15" t="s">
        <v>111</v>
      </c>
      <c r="B68" s="16">
        <v>894</v>
      </c>
      <c r="C68" s="17">
        <v>1</v>
      </c>
      <c r="D68" s="17">
        <v>99</v>
      </c>
      <c r="E68" s="17">
        <v>175</v>
      </c>
      <c r="F68" s="18">
        <f t="shared" si="30"/>
        <v>1169</v>
      </c>
      <c r="G68" s="19">
        <v>1633</v>
      </c>
      <c r="H68" s="17">
        <v>2877</v>
      </c>
      <c r="I68" s="20">
        <f t="shared" si="31"/>
        <v>4510</v>
      </c>
      <c r="J68" s="19">
        <v>6</v>
      </c>
      <c r="K68" s="17">
        <v>216</v>
      </c>
      <c r="L68" s="20">
        <f t="shared" si="32"/>
        <v>222</v>
      </c>
      <c r="M68" s="21">
        <v>12</v>
      </c>
      <c r="N68" s="22">
        <v>2</v>
      </c>
      <c r="O68" s="22">
        <v>0</v>
      </c>
      <c r="P68" s="22">
        <v>2</v>
      </c>
      <c r="Q68" s="23">
        <v>43</v>
      </c>
      <c r="R68" s="17">
        <v>169</v>
      </c>
      <c r="S68" s="18">
        <f t="shared" si="33"/>
        <v>212</v>
      </c>
      <c r="T68" s="23">
        <v>10964</v>
      </c>
      <c r="U68" s="17">
        <v>9435</v>
      </c>
      <c r="V68" s="22">
        <v>0</v>
      </c>
      <c r="W68" s="20">
        <v>264</v>
      </c>
      <c r="X68" s="23">
        <v>109</v>
      </c>
      <c r="Y68" s="17">
        <v>26</v>
      </c>
      <c r="Z68" s="17">
        <v>0</v>
      </c>
      <c r="AA68" s="25">
        <v>0</v>
      </c>
      <c r="AB68" s="26">
        <f t="shared" si="34"/>
        <v>135</v>
      </c>
      <c r="AC68" s="27">
        <v>484</v>
      </c>
      <c r="AD68" s="28">
        <v>102</v>
      </c>
      <c r="AE68" s="29">
        <v>9</v>
      </c>
      <c r="AF68" s="28">
        <v>8622</v>
      </c>
      <c r="AG68" s="22">
        <v>7740</v>
      </c>
      <c r="AH68" s="22">
        <v>870</v>
      </c>
      <c r="AI68" s="22">
        <v>728</v>
      </c>
      <c r="AJ68" s="22">
        <v>0</v>
      </c>
      <c r="AK68" s="22">
        <v>0</v>
      </c>
      <c r="AL68" s="29">
        <v>9</v>
      </c>
      <c r="AM68" s="28">
        <v>2328</v>
      </c>
      <c r="AN68" s="22">
        <v>2031</v>
      </c>
      <c r="AO68" s="22">
        <v>0</v>
      </c>
      <c r="AP68" s="22">
        <v>0</v>
      </c>
      <c r="AQ68" s="22">
        <v>201</v>
      </c>
      <c r="AR68" s="22">
        <v>10</v>
      </c>
      <c r="AS68" s="32">
        <v>1</v>
      </c>
      <c r="AT68" s="44">
        <v>5953</v>
      </c>
      <c r="AU68" s="48">
        <v>29021</v>
      </c>
      <c r="AV68" s="49">
        <v>3281</v>
      </c>
      <c r="AW68" s="21">
        <v>231</v>
      </c>
      <c r="AX68" s="50">
        <v>4979</v>
      </c>
      <c r="AY68" s="51">
        <v>1125</v>
      </c>
      <c r="AZ68" s="22">
        <v>1</v>
      </c>
      <c r="BA68" s="52">
        <v>1126</v>
      </c>
      <c r="BB68" s="40">
        <v>6612</v>
      </c>
      <c r="BC68" s="41">
        <v>2877</v>
      </c>
      <c r="BD68" s="42">
        <v>9489</v>
      </c>
      <c r="BE68" s="33">
        <v>11163</v>
      </c>
      <c r="BF68" s="53">
        <v>34231</v>
      </c>
      <c r="BG68" s="43">
        <v>0.69680682895984825</v>
      </c>
    </row>
    <row r="69" spans="1:59" ht="19.5" customHeight="1" x14ac:dyDescent="0.15">
      <c r="A69" s="15" t="s">
        <v>112</v>
      </c>
      <c r="B69" s="16">
        <v>1892</v>
      </c>
      <c r="C69" s="17">
        <v>8</v>
      </c>
      <c r="D69" s="17">
        <v>215</v>
      </c>
      <c r="E69" s="17">
        <v>382</v>
      </c>
      <c r="F69" s="18">
        <f t="shared" si="30"/>
        <v>2497</v>
      </c>
      <c r="G69" s="19">
        <v>2711</v>
      </c>
      <c r="H69" s="17">
        <v>4937</v>
      </c>
      <c r="I69" s="20">
        <f t="shared" si="31"/>
        <v>7648</v>
      </c>
      <c r="J69" s="19">
        <v>16</v>
      </c>
      <c r="K69" s="17">
        <v>221</v>
      </c>
      <c r="L69" s="20">
        <f t="shared" si="32"/>
        <v>237</v>
      </c>
      <c r="M69" s="21">
        <v>54</v>
      </c>
      <c r="N69" s="22">
        <v>7</v>
      </c>
      <c r="O69" s="22">
        <v>0</v>
      </c>
      <c r="P69" s="22">
        <v>12</v>
      </c>
      <c r="Q69" s="23">
        <v>71</v>
      </c>
      <c r="R69" s="17">
        <v>242</v>
      </c>
      <c r="S69" s="18">
        <f t="shared" si="33"/>
        <v>313</v>
      </c>
      <c r="T69" s="23">
        <v>6082</v>
      </c>
      <c r="U69" s="17">
        <v>2633</v>
      </c>
      <c r="V69" s="22">
        <v>0</v>
      </c>
      <c r="W69" s="20">
        <v>737</v>
      </c>
      <c r="X69" s="23">
        <v>202</v>
      </c>
      <c r="Y69" s="17">
        <v>58</v>
      </c>
      <c r="Z69" s="17">
        <v>0</v>
      </c>
      <c r="AA69" s="25">
        <v>0</v>
      </c>
      <c r="AB69" s="26">
        <f t="shared" si="34"/>
        <v>260</v>
      </c>
      <c r="AC69" s="27">
        <v>47</v>
      </c>
      <c r="AD69" s="28">
        <v>126</v>
      </c>
      <c r="AE69" s="29">
        <v>2</v>
      </c>
      <c r="AF69" s="28">
        <v>1759</v>
      </c>
      <c r="AG69" s="22">
        <v>1505</v>
      </c>
      <c r="AH69" s="22">
        <v>254</v>
      </c>
      <c r="AI69" s="22">
        <v>126</v>
      </c>
      <c r="AJ69" s="22">
        <v>0</v>
      </c>
      <c r="AK69" s="22">
        <v>0</v>
      </c>
      <c r="AL69" s="29">
        <v>0</v>
      </c>
      <c r="AM69" s="28">
        <v>166</v>
      </c>
      <c r="AN69" s="22">
        <v>106</v>
      </c>
      <c r="AO69" s="22">
        <v>0</v>
      </c>
      <c r="AP69" s="22">
        <v>0</v>
      </c>
      <c r="AQ69" s="22">
        <v>50</v>
      </c>
      <c r="AR69" s="22">
        <v>8</v>
      </c>
      <c r="AS69" s="32">
        <v>0</v>
      </c>
      <c r="AT69" s="44">
        <v>10524</v>
      </c>
      <c r="AU69" s="48">
        <v>19337</v>
      </c>
      <c r="AV69" s="49">
        <v>5602</v>
      </c>
      <c r="AW69" s="21">
        <v>584</v>
      </c>
      <c r="AX69" s="50">
        <v>5508</v>
      </c>
      <c r="AY69" s="51">
        <v>2476</v>
      </c>
      <c r="AZ69" s="22">
        <v>8</v>
      </c>
      <c r="BA69" s="52">
        <v>2484</v>
      </c>
      <c r="BB69" s="40">
        <v>8219</v>
      </c>
      <c r="BC69" s="41">
        <v>4937</v>
      </c>
      <c r="BD69" s="42">
        <v>13156</v>
      </c>
      <c r="BE69" s="33">
        <v>16616</v>
      </c>
      <c r="BF69" s="53">
        <v>25429</v>
      </c>
      <c r="BG69" s="43">
        <v>0.62473396169048345</v>
      </c>
    </row>
    <row r="70" spans="1:59" ht="19.5" customHeight="1" x14ac:dyDescent="0.15">
      <c r="A70" s="15" t="s">
        <v>113</v>
      </c>
      <c r="B70" s="16">
        <v>2005</v>
      </c>
      <c r="C70" s="17">
        <v>1</v>
      </c>
      <c r="D70" s="17">
        <v>246</v>
      </c>
      <c r="E70" s="17">
        <v>423</v>
      </c>
      <c r="F70" s="18">
        <f t="shared" si="30"/>
        <v>2675</v>
      </c>
      <c r="G70" s="19">
        <v>3488</v>
      </c>
      <c r="H70" s="17">
        <v>6188</v>
      </c>
      <c r="I70" s="20">
        <f t="shared" si="31"/>
        <v>9676</v>
      </c>
      <c r="J70" s="19">
        <v>30</v>
      </c>
      <c r="K70" s="17">
        <v>485</v>
      </c>
      <c r="L70" s="20">
        <f t="shared" si="32"/>
        <v>515</v>
      </c>
      <c r="M70" s="21">
        <v>21</v>
      </c>
      <c r="N70" s="22">
        <v>0</v>
      </c>
      <c r="O70" s="22">
        <v>0</v>
      </c>
      <c r="P70" s="22">
        <v>8</v>
      </c>
      <c r="Q70" s="23">
        <v>58</v>
      </c>
      <c r="R70" s="17">
        <v>279</v>
      </c>
      <c r="S70" s="18">
        <f t="shared" si="33"/>
        <v>337</v>
      </c>
      <c r="T70" s="23">
        <v>7051</v>
      </c>
      <c r="U70" s="17">
        <v>3451</v>
      </c>
      <c r="V70" s="22">
        <v>781</v>
      </c>
      <c r="W70" s="20">
        <v>745</v>
      </c>
      <c r="X70" s="23">
        <v>250</v>
      </c>
      <c r="Y70" s="17">
        <v>37</v>
      </c>
      <c r="Z70" s="17">
        <v>0</v>
      </c>
      <c r="AA70" s="25">
        <v>0</v>
      </c>
      <c r="AB70" s="26">
        <f t="shared" si="34"/>
        <v>287</v>
      </c>
      <c r="AC70" s="27">
        <v>523</v>
      </c>
      <c r="AD70" s="28">
        <v>214</v>
      </c>
      <c r="AE70" s="29">
        <v>7</v>
      </c>
      <c r="AF70" s="28">
        <v>2725</v>
      </c>
      <c r="AG70" s="22">
        <v>2325</v>
      </c>
      <c r="AH70" s="22">
        <v>362</v>
      </c>
      <c r="AI70" s="22">
        <v>196</v>
      </c>
      <c r="AJ70" s="22">
        <v>0</v>
      </c>
      <c r="AK70" s="22">
        <v>0</v>
      </c>
      <c r="AL70" s="29">
        <v>15</v>
      </c>
      <c r="AM70" s="28">
        <v>727</v>
      </c>
      <c r="AN70" s="22">
        <v>436</v>
      </c>
      <c r="AO70" s="22">
        <v>0</v>
      </c>
      <c r="AP70" s="22">
        <v>0</v>
      </c>
      <c r="AQ70" s="22">
        <v>474</v>
      </c>
      <c r="AR70" s="22">
        <v>38</v>
      </c>
      <c r="AS70" s="32">
        <v>0</v>
      </c>
      <c r="AT70" s="44">
        <v>12977</v>
      </c>
      <c r="AU70" s="48">
        <v>25360</v>
      </c>
      <c r="AV70" s="49">
        <v>7118</v>
      </c>
      <c r="AW70" s="21">
        <v>690</v>
      </c>
      <c r="AX70" s="50">
        <v>4742</v>
      </c>
      <c r="AY70" s="51">
        <v>2695</v>
      </c>
      <c r="AZ70" s="22">
        <v>1</v>
      </c>
      <c r="BA70" s="52">
        <v>2696</v>
      </c>
      <c r="BB70" s="40">
        <v>8230</v>
      </c>
      <c r="BC70" s="41">
        <v>6188</v>
      </c>
      <c r="BD70" s="42">
        <v>14418</v>
      </c>
      <c r="BE70" s="33">
        <v>18409</v>
      </c>
      <c r="BF70" s="53">
        <v>30792</v>
      </c>
      <c r="BG70" s="43">
        <v>0.57081425995283674</v>
      </c>
    </row>
    <row r="71" spans="1:59" ht="19.5" customHeight="1" x14ac:dyDescent="0.15">
      <c r="A71" s="15" t="s">
        <v>114</v>
      </c>
      <c r="B71" s="16">
        <v>1423</v>
      </c>
      <c r="C71" s="17">
        <v>5</v>
      </c>
      <c r="D71" s="17">
        <v>208</v>
      </c>
      <c r="E71" s="17">
        <v>213</v>
      </c>
      <c r="F71" s="18">
        <f t="shared" si="30"/>
        <v>1849</v>
      </c>
      <c r="G71" s="19">
        <v>3773</v>
      </c>
      <c r="H71" s="17">
        <v>4450</v>
      </c>
      <c r="I71" s="20">
        <f t="shared" si="31"/>
        <v>8223</v>
      </c>
      <c r="J71" s="19">
        <v>22</v>
      </c>
      <c r="K71" s="17">
        <v>147</v>
      </c>
      <c r="L71" s="20">
        <f t="shared" si="32"/>
        <v>169</v>
      </c>
      <c r="M71" s="21">
        <v>18</v>
      </c>
      <c r="N71" s="22">
        <v>0</v>
      </c>
      <c r="O71" s="22">
        <v>0</v>
      </c>
      <c r="P71" s="22">
        <v>1</v>
      </c>
      <c r="Q71" s="23">
        <v>28</v>
      </c>
      <c r="R71" s="17">
        <v>115</v>
      </c>
      <c r="S71" s="18">
        <f t="shared" si="33"/>
        <v>143</v>
      </c>
      <c r="T71" s="23">
        <v>4340</v>
      </c>
      <c r="U71" s="17">
        <v>1707</v>
      </c>
      <c r="V71" s="22">
        <v>442</v>
      </c>
      <c r="W71" s="20">
        <v>569</v>
      </c>
      <c r="X71" s="23">
        <v>164</v>
      </c>
      <c r="Y71" s="17">
        <v>49</v>
      </c>
      <c r="Z71" s="17">
        <v>0</v>
      </c>
      <c r="AA71" s="25">
        <v>0</v>
      </c>
      <c r="AB71" s="26">
        <f t="shared" si="34"/>
        <v>213</v>
      </c>
      <c r="AC71" s="27">
        <v>140</v>
      </c>
      <c r="AD71" s="28">
        <v>56</v>
      </c>
      <c r="AE71" s="29">
        <v>29</v>
      </c>
      <c r="AF71" s="28">
        <v>1495</v>
      </c>
      <c r="AG71" s="22">
        <v>1381</v>
      </c>
      <c r="AH71" s="22">
        <v>114</v>
      </c>
      <c r="AI71" s="22">
        <v>43</v>
      </c>
      <c r="AJ71" s="22">
        <v>0</v>
      </c>
      <c r="AK71" s="22">
        <v>0</v>
      </c>
      <c r="AL71" s="29">
        <v>0</v>
      </c>
      <c r="AM71" s="28">
        <v>355</v>
      </c>
      <c r="AN71" s="22">
        <v>218</v>
      </c>
      <c r="AO71" s="22">
        <v>0</v>
      </c>
      <c r="AP71" s="22">
        <v>0</v>
      </c>
      <c r="AQ71" s="22">
        <v>36</v>
      </c>
      <c r="AR71" s="22">
        <v>2</v>
      </c>
      <c r="AS71" s="32">
        <v>0</v>
      </c>
      <c r="AT71" s="44">
        <v>10302</v>
      </c>
      <c r="AU71" s="48">
        <v>17111</v>
      </c>
      <c r="AV71" s="49">
        <v>4833</v>
      </c>
      <c r="AW71" s="21">
        <v>108</v>
      </c>
      <c r="AX71" s="50">
        <v>3907</v>
      </c>
      <c r="AY71" s="51">
        <v>1531</v>
      </c>
      <c r="AZ71" s="22">
        <v>5</v>
      </c>
      <c r="BA71" s="52">
        <v>1536</v>
      </c>
      <c r="BB71" s="40">
        <v>7680</v>
      </c>
      <c r="BC71" s="41">
        <v>4450</v>
      </c>
      <c r="BD71" s="42">
        <v>12130</v>
      </c>
      <c r="BE71" s="33">
        <v>14317</v>
      </c>
      <c r="BF71" s="53">
        <v>21126</v>
      </c>
      <c r="BG71" s="43">
        <v>0.63314097279472381</v>
      </c>
    </row>
    <row r="72" spans="1:59" ht="19.5" customHeight="1" x14ac:dyDescent="0.15">
      <c r="A72" s="15" t="s">
        <v>115</v>
      </c>
      <c r="B72" s="16">
        <v>1588</v>
      </c>
      <c r="C72" s="17">
        <v>10</v>
      </c>
      <c r="D72" s="17">
        <v>268</v>
      </c>
      <c r="E72" s="17">
        <v>130</v>
      </c>
      <c r="F72" s="18">
        <f t="shared" si="30"/>
        <v>1996</v>
      </c>
      <c r="G72" s="19">
        <v>3966</v>
      </c>
      <c r="H72" s="17">
        <v>4288</v>
      </c>
      <c r="I72" s="20">
        <f t="shared" si="31"/>
        <v>8254</v>
      </c>
      <c r="J72" s="19">
        <v>19</v>
      </c>
      <c r="K72" s="17">
        <v>102</v>
      </c>
      <c r="L72" s="20">
        <f t="shared" si="32"/>
        <v>121</v>
      </c>
      <c r="M72" s="21">
        <v>10</v>
      </c>
      <c r="N72" s="22">
        <v>0</v>
      </c>
      <c r="O72" s="22">
        <v>0</v>
      </c>
      <c r="P72" s="22">
        <v>5</v>
      </c>
      <c r="Q72" s="23">
        <v>36</v>
      </c>
      <c r="R72" s="17">
        <v>56</v>
      </c>
      <c r="S72" s="18">
        <f t="shared" si="33"/>
        <v>92</v>
      </c>
      <c r="T72" s="23">
        <v>4343</v>
      </c>
      <c r="U72" s="17">
        <v>918</v>
      </c>
      <c r="V72" s="22">
        <v>0</v>
      </c>
      <c r="W72" s="20">
        <v>728</v>
      </c>
      <c r="X72" s="23">
        <v>115</v>
      </c>
      <c r="Y72" s="17">
        <v>30</v>
      </c>
      <c r="Z72" s="17">
        <v>0</v>
      </c>
      <c r="AA72" s="25">
        <v>0</v>
      </c>
      <c r="AB72" s="26">
        <f t="shared" si="34"/>
        <v>145</v>
      </c>
      <c r="AC72" s="27">
        <v>342</v>
      </c>
      <c r="AD72" s="28">
        <v>248</v>
      </c>
      <c r="AE72" s="29">
        <v>2</v>
      </c>
      <c r="AF72" s="28">
        <v>1576</v>
      </c>
      <c r="AG72" s="22">
        <v>1203</v>
      </c>
      <c r="AH72" s="22">
        <v>373</v>
      </c>
      <c r="AI72" s="22">
        <v>187</v>
      </c>
      <c r="AJ72" s="22">
        <v>0</v>
      </c>
      <c r="AK72" s="22">
        <v>0</v>
      </c>
      <c r="AL72" s="29">
        <v>0</v>
      </c>
      <c r="AM72" s="28">
        <v>585</v>
      </c>
      <c r="AN72" s="22">
        <v>289</v>
      </c>
      <c r="AO72" s="22">
        <v>0</v>
      </c>
      <c r="AP72" s="22">
        <v>0</v>
      </c>
      <c r="AQ72" s="22">
        <v>1</v>
      </c>
      <c r="AR72" s="22">
        <v>0</v>
      </c>
      <c r="AS72" s="32">
        <v>0</v>
      </c>
      <c r="AT72" s="44">
        <v>10412</v>
      </c>
      <c r="AU72" s="48">
        <v>17746</v>
      </c>
      <c r="AV72" s="49">
        <v>4540</v>
      </c>
      <c r="AW72" s="21">
        <v>157</v>
      </c>
      <c r="AX72" s="50">
        <v>5267</v>
      </c>
      <c r="AY72" s="51">
        <v>1745</v>
      </c>
      <c r="AZ72" s="22">
        <v>10</v>
      </c>
      <c r="BA72" s="52">
        <v>1755</v>
      </c>
      <c r="BB72" s="40">
        <v>9233</v>
      </c>
      <c r="BC72" s="41">
        <v>4288</v>
      </c>
      <c r="BD72" s="42">
        <v>13521</v>
      </c>
      <c r="BE72" s="33">
        <v>15836</v>
      </c>
      <c r="BF72" s="53">
        <v>23170</v>
      </c>
      <c r="BG72" s="43">
        <v>0.68286369351379339</v>
      </c>
    </row>
    <row r="73" spans="1:59" ht="19.5" customHeight="1" x14ac:dyDescent="0.15">
      <c r="A73" s="15" t="s">
        <v>116</v>
      </c>
      <c r="B73" s="16">
        <v>2063</v>
      </c>
      <c r="C73" s="17">
        <v>7</v>
      </c>
      <c r="D73" s="17">
        <v>418</v>
      </c>
      <c r="E73" s="17">
        <v>360</v>
      </c>
      <c r="F73" s="18">
        <f t="shared" si="30"/>
        <v>2848</v>
      </c>
      <c r="G73" s="19">
        <v>3940</v>
      </c>
      <c r="H73" s="17">
        <v>3646</v>
      </c>
      <c r="I73" s="20">
        <f t="shared" si="31"/>
        <v>7586</v>
      </c>
      <c r="J73" s="19">
        <v>7</v>
      </c>
      <c r="K73" s="17">
        <v>201</v>
      </c>
      <c r="L73" s="20">
        <f t="shared" si="32"/>
        <v>208</v>
      </c>
      <c r="M73" s="21">
        <v>14</v>
      </c>
      <c r="N73" s="22">
        <v>0</v>
      </c>
      <c r="O73" s="22">
        <v>0</v>
      </c>
      <c r="P73" s="22">
        <v>1</v>
      </c>
      <c r="Q73" s="23">
        <v>47</v>
      </c>
      <c r="R73" s="17">
        <v>239</v>
      </c>
      <c r="S73" s="18">
        <f t="shared" si="33"/>
        <v>286</v>
      </c>
      <c r="T73" s="23">
        <v>9106</v>
      </c>
      <c r="U73" s="17">
        <v>3747</v>
      </c>
      <c r="V73" s="22">
        <v>0</v>
      </c>
      <c r="W73" s="20">
        <v>940</v>
      </c>
      <c r="X73" s="23">
        <v>239</v>
      </c>
      <c r="Y73" s="17">
        <v>36</v>
      </c>
      <c r="Z73" s="17">
        <v>0</v>
      </c>
      <c r="AA73" s="25">
        <v>0</v>
      </c>
      <c r="AB73" s="26">
        <f t="shared" si="34"/>
        <v>275</v>
      </c>
      <c r="AC73" s="27">
        <v>1901</v>
      </c>
      <c r="AD73" s="28">
        <v>849</v>
      </c>
      <c r="AE73" s="29">
        <v>2</v>
      </c>
      <c r="AF73" s="28">
        <v>3825</v>
      </c>
      <c r="AG73" s="22">
        <v>2946</v>
      </c>
      <c r="AH73" s="22">
        <v>862</v>
      </c>
      <c r="AI73" s="22">
        <v>463</v>
      </c>
      <c r="AJ73" s="22">
        <v>0</v>
      </c>
      <c r="AK73" s="22">
        <v>0</v>
      </c>
      <c r="AL73" s="29">
        <v>17</v>
      </c>
      <c r="AM73" s="28">
        <v>767</v>
      </c>
      <c r="AN73" s="22">
        <v>513</v>
      </c>
      <c r="AO73" s="22">
        <v>0</v>
      </c>
      <c r="AP73" s="22">
        <v>0</v>
      </c>
      <c r="AQ73" s="22">
        <v>1286</v>
      </c>
      <c r="AR73" s="22">
        <v>15</v>
      </c>
      <c r="AS73" s="32">
        <v>0</v>
      </c>
      <c r="AT73" s="44">
        <v>10693</v>
      </c>
      <c r="AU73" s="48">
        <v>29005</v>
      </c>
      <c r="AV73" s="49">
        <v>4228</v>
      </c>
      <c r="AW73" s="21">
        <v>1236</v>
      </c>
      <c r="AX73" s="50">
        <v>8151</v>
      </c>
      <c r="AY73" s="51">
        <v>3299</v>
      </c>
      <c r="AZ73" s="22">
        <v>7</v>
      </c>
      <c r="BA73" s="52">
        <v>3306</v>
      </c>
      <c r="BB73" s="40">
        <v>12091</v>
      </c>
      <c r="BC73" s="41">
        <v>3646</v>
      </c>
      <c r="BD73" s="42">
        <v>15737</v>
      </c>
      <c r="BE73" s="33">
        <v>20080</v>
      </c>
      <c r="BF73" s="53">
        <v>38392</v>
      </c>
      <c r="BG73" s="43">
        <v>0.7683167058524496</v>
      </c>
    </row>
    <row r="74" spans="1:59" ht="19.5" customHeight="1" thickBot="1" x14ac:dyDescent="0.2">
      <c r="A74" s="87" t="s">
        <v>117</v>
      </c>
      <c r="B74" s="45">
        <v>1617</v>
      </c>
      <c r="C74" s="46">
        <v>6</v>
      </c>
      <c r="D74" s="46">
        <v>268</v>
      </c>
      <c r="E74" s="46">
        <v>282</v>
      </c>
      <c r="F74" s="88">
        <f t="shared" si="30"/>
        <v>2173</v>
      </c>
      <c r="G74" s="89">
        <v>6279</v>
      </c>
      <c r="H74" s="46">
        <v>6356</v>
      </c>
      <c r="I74" s="90">
        <f t="shared" si="31"/>
        <v>12635</v>
      </c>
      <c r="J74" s="89">
        <v>7</v>
      </c>
      <c r="K74" s="46">
        <v>193</v>
      </c>
      <c r="L74" s="90">
        <f t="shared" si="32"/>
        <v>200</v>
      </c>
      <c r="M74" s="91">
        <v>17</v>
      </c>
      <c r="N74" s="92">
        <v>0</v>
      </c>
      <c r="O74" s="92">
        <v>0</v>
      </c>
      <c r="P74" s="92">
        <v>2</v>
      </c>
      <c r="Q74" s="93">
        <v>34</v>
      </c>
      <c r="R74" s="46">
        <v>74</v>
      </c>
      <c r="S74" s="88">
        <f t="shared" si="33"/>
        <v>108</v>
      </c>
      <c r="T74" s="93">
        <v>5829</v>
      </c>
      <c r="U74" s="46">
        <v>2027</v>
      </c>
      <c r="V74" s="92">
        <v>0</v>
      </c>
      <c r="W74" s="90">
        <v>855</v>
      </c>
      <c r="X74" s="93">
        <v>142</v>
      </c>
      <c r="Y74" s="46">
        <v>34</v>
      </c>
      <c r="Z74" s="46">
        <v>0</v>
      </c>
      <c r="AA74" s="94">
        <v>0</v>
      </c>
      <c r="AB74" s="47">
        <f t="shared" si="34"/>
        <v>176</v>
      </c>
      <c r="AC74" s="95">
        <v>64</v>
      </c>
      <c r="AD74" s="96">
        <v>274</v>
      </c>
      <c r="AE74" s="97">
        <v>62</v>
      </c>
      <c r="AF74" s="96">
        <v>2187</v>
      </c>
      <c r="AG74" s="92">
        <v>1898</v>
      </c>
      <c r="AH74" s="92">
        <v>289</v>
      </c>
      <c r="AI74" s="92">
        <v>157</v>
      </c>
      <c r="AJ74" s="92">
        <v>0</v>
      </c>
      <c r="AK74" s="92">
        <v>0</v>
      </c>
      <c r="AL74" s="97">
        <v>0</v>
      </c>
      <c r="AM74" s="96">
        <v>1318</v>
      </c>
      <c r="AN74" s="92">
        <v>730</v>
      </c>
      <c r="AO74" s="92">
        <v>0</v>
      </c>
      <c r="AP74" s="92">
        <v>0</v>
      </c>
      <c r="AQ74" s="92">
        <v>11</v>
      </c>
      <c r="AR74" s="92">
        <v>2</v>
      </c>
      <c r="AS74" s="98">
        <v>0</v>
      </c>
      <c r="AT74" s="49">
        <v>15093</v>
      </c>
      <c r="AU74" s="99">
        <v>25124</v>
      </c>
      <c r="AV74" s="100">
        <v>6854</v>
      </c>
      <c r="AW74" s="101">
        <v>547</v>
      </c>
      <c r="AX74" s="50">
        <v>5539</v>
      </c>
      <c r="AY74" s="102">
        <v>2164</v>
      </c>
      <c r="AZ74" s="92">
        <v>6</v>
      </c>
      <c r="BA74" s="103">
        <v>2170</v>
      </c>
      <c r="BB74" s="54">
        <v>11818</v>
      </c>
      <c r="BC74" s="55">
        <v>6356</v>
      </c>
      <c r="BD74" s="56">
        <v>18174</v>
      </c>
      <c r="BE74" s="57">
        <v>21179</v>
      </c>
      <c r="BF74" s="58">
        <v>31210</v>
      </c>
      <c r="BG74" s="59">
        <v>0.650269615934852</v>
      </c>
    </row>
    <row r="75" spans="1:59" ht="19.5" customHeight="1" thickTop="1" thickBot="1" x14ac:dyDescent="0.2">
      <c r="A75" s="60" t="s">
        <v>60</v>
      </c>
      <c r="B75" s="61">
        <f>SUM(B66:B74)</f>
        <v>16271</v>
      </c>
      <c r="C75" s="62">
        <f t="shared" ref="C75:AS75" si="35">SUM(C66:C74)</f>
        <v>64</v>
      </c>
      <c r="D75" s="62">
        <f t="shared" si="35"/>
        <v>2320</v>
      </c>
      <c r="E75" s="62">
        <f t="shared" si="35"/>
        <v>2481</v>
      </c>
      <c r="F75" s="63">
        <f t="shared" si="35"/>
        <v>21136</v>
      </c>
      <c r="G75" s="64">
        <f t="shared" si="35"/>
        <v>33670</v>
      </c>
      <c r="H75" s="62">
        <f t="shared" si="35"/>
        <v>41972</v>
      </c>
      <c r="I75" s="65">
        <f t="shared" si="35"/>
        <v>75642</v>
      </c>
      <c r="J75" s="64">
        <f t="shared" si="35"/>
        <v>124</v>
      </c>
      <c r="K75" s="62">
        <f t="shared" si="35"/>
        <v>1754</v>
      </c>
      <c r="L75" s="65">
        <f t="shared" si="35"/>
        <v>1878</v>
      </c>
      <c r="M75" s="67">
        <f t="shared" si="35"/>
        <v>196</v>
      </c>
      <c r="N75" s="68">
        <f t="shared" si="35"/>
        <v>10</v>
      </c>
      <c r="O75" s="68">
        <f t="shared" si="35"/>
        <v>0</v>
      </c>
      <c r="P75" s="68">
        <f t="shared" si="35"/>
        <v>43</v>
      </c>
      <c r="Q75" s="69">
        <f t="shared" si="35"/>
        <v>376</v>
      </c>
      <c r="R75" s="62">
        <f t="shared" si="35"/>
        <v>1380</v>
      </c>
      <c r="S75" s="63">
        <f t="shared" si="35"/>
        <v>1756</v>
      </c>
      <c r="T75" s="69">
        <f t="shared" si="35"/>
        <v>60904</v>
      </c>
      <c r="U75" s="62">
        <f t="shared" si="35"/>
        <v>27423</v>
      </c>
      <c r="V75" s="68">
        <f t="shared" si="35"/>
        <v>1223</v>
      </c>
      <c r="W75" s="65">
        <f t="shared" si="35"/>
        <v>6820</v>
      </c>
      <c r="X75" s="69">
        <f t="shared" si="35"/>
        <v>1629</v>
      </c>
      <c r="Y75" s="62">
        <f t="shared" si="35"/>
        <v>368</v>
      </c>
      <c r="Z75" s="62">
        <f t="shared" si="35"/>
        <v>0</v>
      </c>
      <c r="AA75" s="70">
        <f t="shared" si="35"/>
        <v>0</v>
      </c>
      <c r="AB75" s="71">
        <f t="shared" si="35"/>
        <v>1997</v>
      </c>
      <c r="AC75" s="72">
        <f t="shared" si="35"/>
        <v>4570</v>
      </c>
      <c r="AD75" s="73">
        <f t="shared" si="35"/>
        <v>1982</v>
      </c>
      <c r="AE75" s="74">
        <f t="shared" si="35"/>
        <v>116</v>
      </c>
      <c r="AF75" s="73">
        <f t="shared" si="35"/>
        <v>26594</v>
      </c>
      <c r="AG75" s="68">
        <f t="shared" si="35"/>
        <v>23177</v>
      </c>
      <c r="AH75" s="68">
        <f t="shared" si="35"/>
        <v>3343</v>
      </c>
      <c r="AI75" s="68">
        <f t="shared" si="35"/>
        <v>1986</v>
      </c>
      <c r="AJ75" s="68">
        <f t="shared" si="35"/>
        <v>0</v>
      </c>
      <c r="AK75" s="68">
        <f t="shared" si="35"/>
        <v>0</v>
      </c>
      <c r="AL75" s="74">
        <f t="shared" si="35"/>
        <v>42</v>
      </c>
      <c r="AM75" s="73">
        <f t="shared" si="35"/>
        <v>8954</v>
      </c>
      <c r="AN75" s="68">
        <f t="shared" si="35"/>
        <v>5857</v>
      </c>
      <c r="AO75" s="68">
        <f t="shared" si="35"/>
        <v>0</v>
      </c>
      <c r="AP75" s="68">
        <f t="shared" si="35"/>
        <v>0</v>
      </c>
      <c r="AQ75" s="68">
        <f t="shared" si="35"/>
        <v>2177</v>
      </c>
      <c r="AR75" s="68">
        <f t="shared" si="35"/>
        <v>78</v>
      </c>
      <c r="AS75" s="75">
        <f t="shared" si="35"/>
        <v>1</v>
      </c>
      <c r="AT75" s="66">
        <v>99432</v>
      </c>
      <c r="AU75" s="76">
        <v>208561</v>
      </c>
      <c r="AV75" s="66">
        <v>46467</v>
      </c>
      <c r="AW75" s="67">
        <v>4148</v>
      </c>
      <c r="AX75" s="77">
        <v>52834</v>
      </c>
      <c r="AY75" s="78">
        <v>20419</v>
      </c>
      <c r="AZ75" s="68">
        <v>64</v>
      </c>
      <c r="BA75" s="79">
        <v>20483</v>
      </c>
      <c r="BB75" s="80">
        <v>86504</v>
      </c>
      <c r="BC75" s="81">
        <v>41972</v>
      </c>
      <c r="BD75" s="82">
        <v>128476</v>
      </c>
      <c r="BE75" s="66">
        <v>156414</v>
      </c>
      <c r="BF75" s="76">
        <v>265543</v>
      </c>
      <c r="BG75" s="83">
        <v>0.67330863351910086</v>
      </c>
    </row>
    <row r="76" spans="1:59" ht="19.5" customHeight="1" thickTop="1" x14ac:dyDescent="0.15">
      <c r="A76" s="15" t="s">
        <v>118</v>
      </c>
      <c r="B76" s="16">
        <v>986</v>
      </c>
      <c r="C76" s="17">
        <v>4</v>
      </c>
      <c r="D76" s="17">
        <v>152</v>
      </c>
      <c r="E76" s="17">
        <v>97</v>
      </c>
      <c r="F76" s="18">
        <f t="shared" ref="F76:F81" si="36">SUM(B76:E76)</f>
        <v>1239</v>
      </c>
      <c r="G76" s="19">
        <v>2253</v>
      </c>
      <c r="H76" s="17">
        <v>1944</v>
      </c>
      <c r="I76" s="20">
        <f t="shared" ref="I76:I81" si="37">SUM(G76:H76)</f>
        <v>4197</v>
      </c>
      <c r="J76" s="19">
        <v>0</v>
      </c>
      <c r="K76" s="17">
        <v>7</v>
      </c>
      <c r="L76" s="20">
        <f t="shared" ref="L76:L81" si="38">SUM(J76:K76)</f>
        <v>7</v>
      </c>
      <c r="M76" s="21">
        <v>12</v>
      </c>
      <c r="N76" s="22">
        <v>1</v>
      </c>
      <c r="O76" s="22">
        <v>0</v>
      </c>
      <c r="P76" s="22">
        <v>4</v>
      </c>
      <c r="Q76" s="23">
        <v>12</v>
      </c>
      <c r="R76" s="17">
        <v>48</v>
      </c>
      <c r="S76" s="18">
        <f t="shared" ref="S76:S81" si="39">SUM(Q76:R76)</f>
        <v>60</v>
      </c>
      <c r="T76" s="23">
        <v>2680</v>
      </c>
      <c r="U76" s="17">
        <v>506</v>
      </c>
      <c r="V76" s="22">
        <v>0</v>
      </c>
      <c r="W76" s="20">
        <v>473</v>
      </c>
      <c r="X76" s="23">
        <v>61</v>
      </c>
      <c r="Y76" s="17">
        <v>9</v>
      </c>
      <c r="Z76" s="17">
        <v>0</v>
      </c>
      <c r="AA76" s="25">
        <v>0</v>
      </c>
      <c r="AB76" s="26">
        <f t="shared" ref="AB76:AB81" si="40">SUM(X76:AA76)</f>
        <v>70</v>
      </c>
      <c r="AC76" s="27">
        <v>29</v>
      </c>
      <c r="AD76" s="28">
        <v>8</v>
      </c>
      <c r="AE76" s="29">
        <v>1</v>
      </c>
      <c r="AF76" s="28">
        <v>1063</v>
      </c>
      <c r="AG76" s="22">
        <v>1043</v>
      </c>
      <c r="AH76" s="22">
        <v>19</v>
      </c>
      <c r="AI76" s="22">
        <v>5</v>
      </c>
      <c r="AJ76" s="22">
        <v>0</v>
      </c>
      <c r="AK76" s="22">
        <v>0</v>
      </c>
      <c r="AL76" s="29">
        <v>0</v>
      </c>
      <c r="AM76" s="28">
        <v>412</v>
      </c>
      <c r="AN76" s="22">
        <v>253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33">
        <v>5510</v>
      </c>
      <c r="AU76" s="34">
        <v>9833</v>
      </c>
      <c r="AV76" s="35">
        <v>2064</v>
      </c>
      <c r="AW76" s="21">
        <v>230</v>
      </c>
      <c r="AX76" s="50">
        <v>2882</v>
      </c>
      <c r="AY76" s="51">
        <v>1216</v>
      </c>
      <c r="AZ76" s="22">
        <v>4</v>
      </c>
      <c r="BA76" s="52">
        <v>1220</v>
      </c>
      <c r="BB76" s="40">
        <v>5135</v>
      </c>
      <c r="BC76" s="41">
        <v>1944</v>
      </c>
      <c r="BD76" s="42">
        <v>7079</v>
      </c>
      <c r="BE76" s="33">
        <v>8622</v>
      </c>
      <c r="BF76" s="85">
        <v>12945</v>
      </c>
      <c r="BG76" s="86">
        <v>0.72538494137590059</v>
      </c>
    </row>
    <row r="77" spans="1:59" ht="19.5" customHeight="1" x14ac:dyDescent="0.15">
      <c r="A77" s="15" t="s">
        <v>119</v>
      </c>
      <c r="B77" s="16">
        <v>1394</v>
      </c>
      <c r="C77" s="17">
        <v>29</v>
      </c>
      <c r="D77" s="17">
        <v>216</v>
      </c>
      <c r="E77" s="17">
        <v>92</v>
      </c>
      <c r="F77" s="18">
        <f t="shared" si="36"/>
        <v>1731</v>
      </c>
      <c r="G77" s="19">
        <v>2197</v>
      </c>
      <c r="H77" s="17">
        <v>2472</v>
      </c>
      <c r="I77" s="20">
        <f t="shared" si="37"/>
        <v>4669</v>
      </c>
      <c r="J77" s="19">
        <v>0</v>
      </c>
      <c r="K77" s="17">
        <v>55</v>
      </c>
      <c r="L77" s="20">
        <f t="shared" si="38"/>
        <v>55</v>
      </c>
      <c r="M77" s="21">
        <v>3</v>
      </c>
      <c r="N77" s="22">
        <v>0</v>
      </c>
      <c r="O77" s="22">
        <v>0</v>
      </c>
      <c r="P77" s="22">
        <v>3</v>
      </c>
      <c r="Q77" s="23">
        <v>5</v>
      </c>
      <c r="R77" s="17">
        <v>23</v>
      </c>
      <c r="S77" s="18">
        <f t="shared" si="39"/>
        <v>28</v>
      </c>
      <c r="T77" s="23">
        <v>3342</v>
      </c>
      <c r="U77" s="17">
        <v>987</v>
      </c>
      <c r="V77" s="22">
        <v>402</v>
      </c>
      <c r="W77" s="20">
        <v>527</v>
      </c>
      <c r="X77" s="23">
        <v>77</v>
      </c>
      <c r="Y77" s="17">
        <v>15</v>
      </c>
      <c r="Z77" s="17">
        <v>0</v>
      </c>
      <c r="AA77" s="25">
        <v>0</v>
      </c>
      <c r="AB77" s="26">
        <f t="shared" si="40"/>
        <v>92</v>
      </c>
      <c r="AC77" s="27">
        <v>41</v>
      </c>
      <c r="AD77" s="28">
        <v>48</v>
      </c>
      <c r="AE77" s="29">
        <v>9</v>
      </c>
      <c r="AF77" s="28">
        <v>1284</v>
      </c>
      <c r="AG77" s="22">
        <v>1197</v>
      </c>
      <c r="AH77" s="22">
        <v>87</v>
      </c>
      <c r="AI77" s="22">
        <v>34</v>
      </c>
      <c r="AJ77" s="22">
        <v>0</v>
      </c>
      <c r="AK77" s="22">
        <v>0</v>
      </c>
      <c r="AL77" s="29">
        <v>0</v>
      </c>
      <c r="AM77" s="28">
        <v>765</v>
      </c>
      <c r="AN77" s="22">
        <v>339</v>
      </c>
      <c r="AO77" s="22">
        <v>0</v>
      </c>
      <c r="AP77" s="22">
        <v>0</v>
      </c>
      <c r="AQ77" s="22">
        <v>1</v>
      </c>
      <c r="AR77" s="22">
        <v>0</v>
      </c>
      <c r="AS77" s="32">
        <v>0</v>
      </c>
      <c r="AT77" s="44">
        <v>6480</v>
      </c>
      <c r="AU77" s="48">
        <v>12090</v>
      </c>
      <c r="AV77" s="49">
        <v>2651</v>
      </c>
      <c r="AW77" s="21">
        <v>199</v>
      </c>
      <c r="AX77" s="50">
        <v>5210</v>
      </c>
      <c r="AY77" s="51">
        <v>1593</v>
      </c>
      <c r="AZ77" s="22">
        <v>29</v>
      </c>
      <c r="BA77" s="52">
        <v>1622</v>
      </c>
      <c r="BB77" s="40">
        <v>7407</v>
      </c>
      <c r="BC77" s="41">
        <v>2472</v>
      </c>
      <c r="BD77" s="42">
        <v>9879</v>
      </c>
      <c r="BE77" s="33">
        <v>11889</v>
      </c>
      <c r="BF77" s="53">
        <v>17499</v>
      </c>
      <c r="BG77" s="43">
        <v>0.74977224415426658</v>
      </c>
    </row>
    <row r="78" spans="1:59" ht="19.5" customHeight="1" x14ac:dyDescent="0.15">
      <c r="A78" s="15" t="s">
        <v>120</v>
      </c>
      <c r="B78" s="16">
        <v>3168</v>
      </c>
      <c r="C78" s="17">
        <v>17</v>
      </c>
      <c r="D78" s="17">
        <v>438</v>
      </c>
      <c r="E78" s="17">
        <v>307</v>
      </c>
      <c r="F78" s="18">
        <f t="shared" si="36"/>
        <v>3930</v>
      </c>
      <c r="G78" s="19">
        <v>5893</v>
      </c>
      <c r="H78" s="17">
        <v>6162</v>
      </c>
      <c r="I78" s="20">
        <f t="shared" si="37"/>
        <v>12055</v>
      </c>
      <c r="J78" s="19">
        <v>12</v>
      </c>
      <c r="K78" s="17">
        <v>106</v>
      </c>
      <c r="L78" s="20">
        <f t="shared" si="38"/>
        <v>118</v>
      </c>
      <c r="M78" s="21">
        <v>28</v>
      </c>
      <c r="N78" s="22">
        <v>1</v>
      </c>
      <c r="O78" s="22">
        <v>0</v>
      </c>
      <c r="P78" s="22">
        <v>7</v>
      </c>
      <c r="Q78" s="23">
        <v>52</v>
      </c>
      <c r="R78" s="17">
        <v>49</v>
      </c>
      <c r="S78" s="18">
        <f t="shared" si="39"/>
        <v>101</v>
      </c>
      <c r="T78" s="23">
        <v>8680</v>
      </c>
      <c r="U78" s="17">
        <v>2506</v>
      </c>
      <c r="V78" s="22">
        <v>985</v>
      </c>
      <c r="W78" s="20">
        <v>1311</v>
      </c>
      <c r="X78" s="23">
        <v>321</v>
      </c>
      <c r="Y78" s="17">
        <v>54</v>
      </c>
      <c r="Z78" s="17">
        <v>0</v>
      </c>
      <c r="AA78" s="25">
        <v>0</v>
      </c>
      <c r="AB78" s="26">
        <f t="shared" si="40"/>
        <v>375</v>
      </c>
      <c r="AC78" s="27">
        <v>196</v>
      </c>
      <c r="AD78" s="28">
        <v>23</v>
      </c>
      <c r="AE78" s="29">
        <v>3</v>
      </c>
      <c r="AF78" s="28">
        <v>2922</v>
      </c>
      <c r="AG78" s="22">
        <v>2913</v>
      </c>
      <c r="AH78" s="22">
        <v>8</v>
      </c>
      <c r="AI78" s="22">
        <v>3</v>
      </c>
      <c r="AJ78" s="22">
        <v>0</v>
      </c>
      <c r="AK78" s="22">
        <v>0</v>
      </c>
      <c r="AL78" s="29">
        <v>0</v>
      </c>
      <c r="AM78" s="28">
        <v>1293</v>
      </c>
      <c r="AN78" s="22">
        <v>674</v>
      </c>
      <c r="AO78" s="22">
        <v>0</v>
      </c>
      <c r="AP78" s="22">
        <v>0</v>
      </c>
      <c r="AQ78" s="22">
        <v>54</v>
      </c>
      <c r="AR78" s="22">
        <v>20</v>
      </c>
      <c r="AS78" s="32">
        <v>0</v>
      </c>
      <c r="AT78" s="44">
        <v>16176</v>
      </c>
      <c r="AU78" s="48">
        <v>29843</v>
      </c>
      <c r="AV78" s="49">
        <v>6620</v>
      </c>
      <c r="AW78" s="21">
        <v>282</v>
      </c>
      <c r="AX78" s="50">
        <v>12296</v>
      </c>
      <c r="AY78" s="51">
        <v>3450</v>
      </c>
      <c r="AZ78" s="22">
        <v>17</v>
      </c>
      <c r="BA78" s="52">
        <v>3467</v>
      </c>
      <c r="BB78" s="40">
        <v>18189</v>
      </c>
      <c r="BC78" s="41">
        <v>6162</v>
      </c>
      <c r="BD78" s="42">
        <v>24351</v>
      </c>
      <c r="BE78" s="33">
        <v>28754</v>
      </c>
      <c r="BF78" s="53">
        <v>42421</v>
      </c>
      <c r="BG78" s="43">
        <v>0.74695084390784772</v>
      </c>
    </row>
    <row r="79" spans="1:59" ht="19.5" customHeight="1" x14ac:dyDescent="0.15">
      <c r="A79" s="15" t="s">
        <v>121</v>
      </c>
      <c r="B79" s="16">
        <v>2879</v>
      </c>
      <c r="C79" s="17">
        <v>12</v>
      </c>
      <c r="D79" s="17">
        <v>374</v>
      </c>
      <c r="E79" s="17">
        <v>198</v>
      </c>
      <c r="F79" s="18">
        <f t="shared" si="36"/>
        <v>3463</v>
      </c>
      <c r="G79" s="19">
        <v>4483</v>
      </c>
      <c r="H79" s="17">
        <v>2971</v>
      </c>
      <c r="I79" s="20">
        <f t="shared" si="37"/>
        <v>7454</v>
      </c>
      <c r="J79" s="19">
        <v>5</v>
      </c>
      <c r="K79" s="17">
        <v>72</v>
      </c>
      <c r="L79" s="20">
        <f t="shared" si="38"/>
        <v>77</v>
      </c>
      <c r="M79" s="21">
        <v>16</v>
      </c>
      <c r="N79" s="22">
        <v>1</v>
      </c>
      <c r="O79" s="22">
        <v>0</v>
      </c>
      <c r="P79" s="22">
        <v>7</v>
      </c>
      <c r="Q79" s="23">
        <v>37</v>
      </c>
      <c r="R79" s="17">
        <v>50</v>
      </c>
      <c r="S79" s="18">
        <f t="shared" si="39"/>
        <v>87</v>
      </c>
      <c r="T79" s="23">
        <v>7793</v>
      </c>
      <c r="U79" s="17">
        <v>1664</v>
      </c>
      <c r="V79" s="22">
        <v>0</v>
      </c>
      <c r="W79" s="20">
        <v>1217</v>
      </c>
      <c r="X79" s="23">
        <v>197</v>
      </c>
      <c r="Y79" s="17">
        <v>49</v>
      </c>
      <c r="Z79" s="17">
        <v>0</v>
      </c>
      <c r="AA79" s="25">
        <v>0</v>
      </c>
      <c r="AB79" s="26">
        <f t="shared" si="40"/>
        <v>246</v>
      </c>
      <c r="AC79" s="27">
        <v>88</v>
      </c>
      <c r="AD79" s="28">
        <v>166</v>
      </c>
      <c r="AE79" s="29">
        <v>0</v>
      </c>
      <c r="AF79" s="28">
        <v>2665</v>
      </c>
      <c r="AG79" s="22">
        <v>2126</v>
      </c>
      <c r="AH79" s="22">
        <v>536</v>
      </c>
      <c r="AI79" s="22">
        <v>294</v>
      </c>
      <c r="AJ79" s="22">
        <v>0</v>
      </c>
      <c r="AK79" s="22">
        <v>0</v>
      </c>
      <c r="AL79" s="29">
        <v>0</v>
      </c>
      <c r="AM79" s="28">
        <v>1008</v>
      </c>
      <c r="AN79" s="22">
        <v>671</v>
      </c>
      <c r="AO79" s="22">
        <v>0</v>
      </c>
      <c r="AP79" s="22">
        <v>0</v>
      </c>
      <c r="AQ79" s="22">
        <v>8</v>
      </c>
      <c r="AR79" s="22">
        <v>0</v>
      </c>
      <c r="AS79" s="32">
        <v>0</v>
      </c>
      <c r="AT79" s="44">
        <v>11048</v>
      </c>
      <c r="AU79" s="48">
        <v>23109</v>
      </c>
      <c r="AV79" s="49">
        <v>3269</v>
      </c>
      <c r="AW79" s="21">
        <v>111</v>
      </c>
      <c r="AX79" s="50">
        <v>9414</v>
      </c>
      <c r="AY79" s="51">
        <v>2990</v>
      </c>
      <c r="AZ79" s="22">
        <v>12</v>
      </c>
      <c r="BA79" s="52">
        <v>3002</v>
      </c>
      <c r="BB79" s="40">
        <v>13897</v>
      </c>
      <c r="BC79" s="41">
        <v>2971</v>
      </c>
      <c r="BD79" s="42">
        <v>16868</v>
      </c>
      <c r="BE79" s="33">
        <v>20573</v>
      </c>
      <c r="BF79" s="53">
        <v>32634</v>
      </c>
      <c r="BG79" s="43">
        <v>0.82386767844439179</v>
      </c>
    </row>
    <row r="80" spans="1:59" ht="19.5" customHeight="1" x14ac:dyDescent="0.15">
      <c r="A80" s="15" t="s">
        <v>122</v>
      </c>
      <c r="B80" s="16">
        <v>1270</v>
      </c>
      <c r="C80" s="17">
        <v>5</v>
      </c>
      <c r="D80" s="17">
        <v>174</v>
      </c>
      <c r="E80" s="17">
        <v>126</v>
      </c>
      <c r="F80" s="18">
        <f t="shared" si="36"/>
        <v>1575</v>
      </c>
      <c r="G80" s="19">
        <v>3616</v>
      </c>
      <c r="H80" s="17">
        <v>3506</v>
      </c>
      <c r="I80" s="20">
        <f t="shared" si="37"/>
        <v>7122</v>
      </c>
      <c r="J80" s="19">
        <v>5</v>
      </c>
      <c r="K80" s="17">
        <v>48</v>
      </c>
      <c r="L80" s="20">
        <f t="shared" si="38"/>
        <v>53</v>
      </c>
      <c r="M80" s="21">
        <v>7</v>
      </c>
      <c r="N80" s="22">
        <v>1</v>
      </c>
      <c r="O80" s="22">
        <v>0</v>
      </c>
      <c r="P80" s="22">
        <v>1</v>
      </c>
      <c r="Q80" s="23">
        <v>17</v>
      </c>
      <c r="R80" s="17">
        <v>19</v>
      </c>
      <c r="S80" s="18">
        <f t="shared" si="39"/>
        <v>36</v>
      </c>
      <c r="T80" s="23">
        <v>3406</v>
      </c>
      <c r="U80" s="17">
        <v>858</v>
      </c>
      <c r="V80" s="22">
        <v>0</v>
      </c>
      <c r="W80" s="20">
        <v>527</v>
      </c>
      <c r="X80" s="23">
        <v>80</v>
      </c>
      <c r="Y80" s="17">
        <v>16</v>
      </c>
      <c r="Z80" s="17">
        <v>0</v>
      </c>
      <c r="AA80" s="25">
        <v>0</v>
      </c>
      <c r="AB80" s="26">
        <f t="shared" si="40"/>
        <v>96</v>
      </c>
      <c r="AC80" s="27">
        <v>1</v>
      </c>
      <c r="AD80" s="28">
        <v>19</v>
      </c>
      <c r="AE80" s="29">
        <v>0</v>
      </c>
      <c r="AF80" s="28">
        <v>1162</v>
      </c>
      <c r="AG80" s="22">
        <v>1081</v>
      </c>
      <c r="AH80" s="22">
        <v>80</v>
      </c>
      <c r="AI80" s="22">
        <v>41</v>
      </c>
      <c r="AJ80" s="22">
        <v>0</v>
      </c>
      <c r="AK80" s="22">
        <v>0</v>
      </c>
      <c r="AL80" s="29">
        <v>0</v>
      </c>
      <c r="AM80" s="28">
        <v>447</v>
      </c>
      <c r="AN80" s="22">
        <v>275</v>
      </c>
      <c r="AO80" s="22">
        <v>0</v>
      </c>
      <c r="AP80" s="22">
        <v>0</v>
      </c>
      <c r="AQ80" s="22">
        <v>1</v>
      </c>
      <c r="AR80" s="22">
        <v>0</v>
      </c>
      <c r="AS80" s="32">
        <v>0</v>
      </c>
      <c r="AT80" s="44">
        <v>8800</v>
      </c>
      <c r="AU80" s="48">
        <v>13968</v>
      </c>
      <c r="AV80" s="49">
        <v>3692</v>
      </c>
      <c r="AW80" s="21">
        <v>0</v>
      </c>
      <c r="AX80" s="50">
        <v>3585</v>
      </c>
      <c r="AY80" s="51">
        <v>1270</v>
      </c>
      <c r="AZ80" s="22">
        <v>5</v>
      </c>
      <c r="BA80" s="52">
        <v>1275</v>
      </c>
      <c r="BB80" s="40">
        <v>7201</v>
      </c>
      <c r="BC80" s="41">
        <v>3506</v>
      </c>
      <c r="BD80" s="42">
        <v>10707</v>
      </c>
      <c r="BE80" s="33">
        <v>12385</v>
      </c>
      <c r="BF80" s="53">
        <v>17553</v>
      </c>
      <c r="BG80" s="43">
        <v>0.67255066778742878</v>
      </c>
    </row>
    <row r="81" spans="1:59" ht="19.5" customHeight="1" thickBot="1" x14ac:dyDescent="0.2">
      <c r="A81" s="87" t="s">
        <v>123</v>
      </c>
      <c r="B81" s="45">
        <v>2232</v>
      </c>
      <c r="C81" s="46">
        <v>15</v>
      </c>
      <c r="D81" s="46">
        <v>280</v>
      </c>
      <c r="E81" s="46">
        <v>162</v>
      </c>
      <c r="F81" s="88">
        <f t="shared" si="36"/>
        <v>2689</v>
      </c>
      <c r="G81" s="89">
        <v>3478</v>
      </c>
      <c r="H81" s="46">
        <v>3561</v>
      </c>
      <c r="I81" s="90">
        <f t="shared" si="37"/>
        <v>7039</v>
      </c>
      <c r="J81" s="89">
        <v>10</v>
      </c>
      <c r="K81" s="46">
        <v>52</v>
      </c>
      <c r="L81" s="90">
        <f t="shared" si="38"/>
        <v>62</v>
      </c>
      <c r="M81" s="91">
        <v>13</v>
      </c>
      <c r="N81" s="92">
        <v>0</v>
      </c>
      <c r="O81" s="92">
        <v>0</v>
      </c>
      <c r="P81" s="92">
        <v>5</v>
      </c>
      <c r="Q81" s="93">
        <v>17</v>
      </c>
      <c r="R81" s="46">
        <v>74</v>
      </c>
      <c r="S81" s="88">
        <f t="shared" si="39"/>
        <v>91</v>
      </c>
      <c r="T81" s="93">
        <v>5806</v>
      </c>
      <c r="U81" s="46">
        <v>1226</v>
      </c>
      <c r="V81" s="92">
        <v>341</v>
      </c>
      <c r="W81" s="90">
        <v>869</v>
      </c>
      <c r="X81" s="93">
        <v>156</v>
      </c>
      <c r="Y81" s="46">
        <v>40</v>
      </c>
      <c r="Z81" s="46">
        <v>0</v>
      </c>
      <c r="AA81" s="94">
        <v>0</v>
      </c>
      <c r="AB81" s="47">
        <f t="shared" si="40"/>
        <v>196</v>
      </c>
      <c r="AC81" s="95">
        <v>440</v>
      </c>
      <c r="AD81" s="96">
        <v>149</v>
      </c>
      <c r="AE81" s="97">
        <v>1</v>
      </c>
      <c r="AF81" s="96">
        <v>2051</v>
      </c>
      <c r="AG81" s="92">
        <v>1854</v>
      </c>
      <c r="AH81" s="92">
        <v>196</v>
      </c>
      <c r="AI81" s="92">
        <v>105</v>
      </c>
      <c r="AJ81" s="92">
        <v>0</v>
      </c>
      <c r="AK81" s="92">
        <v>0</v>
      </c>
      <c r="AL81" s="97">
        <v>1</v>
      </c>
      <c r="AM81" s="96">
        <v>910</v>
      </c>
      <c r="AN81" s="92">
        <v>510</v>
      </c>
      <c r="AO81" s="92">
        <v>0</v>
      </c>
      <c r="AP81" s="92">
        <v>0</v>
      </c>
      <c r="AQ81" s="92">
        <v>0</v>
      </c>
      <c r="AR81" s="92">
        <v>0</v>
      </c>
      <c r="AS81" s="98">
        <v>0</v>
      </c>
      <c r="AT81" s="49">
        <v>9826</v>
      </c>
      <c r="AU81" s="48">
        <v>19470</v>
      </c>
      <c r="AV81" s="100">
        <v>3803</v>
      </c>
      <c r="AW81" s="101">
        <v>331</v>
      </c>
      <c r="AX81" s="50">
        <v>8439</v>
      </c>
      <c r="AY81" s="102">
        <v>2563</v>
      </c>
      <c r="AZ81" s="92">
        <v>15</v>
      </c>
      <c r="BA81" s="103">
        <v>2578</v>
      </c>
      <c r="BB81" s="54">
        <v>11917</v>
      </c>
      <c r="BC81" s="55">
        <v>3561</v>
      </c>
      <c r="BD81" s="56">
        <v>15478</v>
      </c>
      <c r="BE81" s="57">
        <v>18596</v>
      </c>
      <c r="BF81" s="58">
        <v>28240</v>
      </c>
      <c r="BG81" s="59">
        <v>0.76993151569970275</v>
      </c>
    </row>
    <row r="82" spans="1:59" ht="19.5" customHeight="1" thickTop="1" thickBot="1" x14ac:dyDescent="0.2">
      <c r="A82" s="60" t="s">
        <v>60</v>
      </c>
      <c r="B82" s="61">
        <f>SUM(B76:B81)</f>
        <v>11929</v>
      </c>
      <c r="C82" s="62">
        <f t="shared" ref="C82:AS82" si="41">SUM(C76:C81)</f>
        <v>82</v>
      </c>
      <c r="D82" s="62">
        <f t="shared" si="41"/>
        <v>1634</v>
      </c>
      <c r="E82" s="62">
        <f t="shared" si="41"/>
        <v>982</v>
      </c>
      <c r="F82" s="63">
        <f t="shared" si="41"/>
        <v>14627</v>
      </c>
      <c r="G82" s="64">
        <f t="shared" si="41"/>
        <v>21920</v>
      </c>
      <c r="H82" s="62">
        <f t="shared" si="41"/>
        <v>20616</v>
      </c>
      <c r="I82" s="65">
        <f t="shared" si="41"/>
        <v>42536</v>
      </c>
      <c r="J82" s="64">
        <f t="shared" si="41"/>
        <v>32</v>
      </c>
      <c r="K82" s="62">
        <f t="shared" si="41"/>
        <v>340</v>
      </c>
      <c r="L82" s="65">
        <f t="shared" si="41"/>
        <v>372</v>
      </c>
      <c r="M82" s="67">
        <f t="shared" si="41"/>
        <v>79</v>
      </c>
      <c r="N82" s="68">
        <f t="shared" si="41"/>
        <v>4</v>
      </c>
      <c r="O82" s="68">
        <f t="shared" si="41"/>
        <v>0</v>
      </c>
      <c r="P82" s="68">
        <f t="shared" si="41"/>
        <v>27</v>
      </c>
      <c r="Q82" s="69">
        <f t="shared" si="41"/>
        <v>140</v>
      </c>
      <c r="R82" s="62">
        <f t="shared" si="41"/>
        <v>263</v>
      </c>
      <c r="S82" s="63">
        <f t="shared" si="41"/>
        <v>403</v>
      </c>
      <c r="T82" s="69">
        <f t="shared" si="41"/>
        <v>31707</v>
      </c>
      <c r="U82" s="62">
        <f t="shared" si="41"/>
        <v>7747</v>
      </c>
      <c r="V82" s="68">
        <f t="shared" si="41"/>
        <v>1728</v>
      </c>
      <c r="W82" s="65">
        <f t="shared" si="41"/>
        <v>4924</v>
      </c>
      <c r="X82" s="69">
        <f t="shared" si="41"/>
        <v>892</v>
      </c>
      <c r="Y82" s="62">
        <f t="shared" si="41"/>
        <v>183</v>
      </c>
      <c r="Z82" s="62">
        <f t="shared" si="41"/>
        <v>0</v>
      </c>
      <c r="AA82" s="70">
        <f t="shared" si="41"/>
        <v>0</v>
      </c>
      <c r="AB82" s="71">
        <f t="shared" si="41"/>
        <v>1075</v>
      </c>
      <c r="AC82" s="72">
        <f t="shared" si="41"/>
        <v>795</v>
      </c>
      <c r="AD82" s="73">
        <f t="shared" si="41"/>
        <v>413</v>
      </c>
      <c r="AE82" s="74">
        <f t="shared" si="41"/>
        <v>14</v>
      </c>
      <c r="AF82" s="73">
        <f t="shared" si="41"/>
        <v>11147</v>
      </c>
      <c r="AG82" s="68">
        <f t="shared" si="41"/>
        <v>10214</v>
      </c>
      <c r="AH82" s="68">
        <f t="shared" si="41"/>
        <v>926</v>
      </c>
      <c r="AI82" s="68">
        <f t="shared" si="41"/>
        <v>482</v>
      </c>
      <c r="AJ82" s="68">
        <f t="shared" si="41"/>
        <v>0</v>
      </c>
      <c r="AK82" s="68">
        <f t="shared" si="41"/>
        <v>0</v>
      </c>
      <c r="AL82" s="74">
        <f t="shared" si="41"/>
        <v>1</v>
      </c>
      <c r="AM82" s="73">
        <f t="shared" si="41"/>
        <v>4835</v>
      </c>
      <c r="AN82" s="68">
        <f t="shared" si="41"/>
        <v>2722</v>
      </c>
      <c r="AO82" s="68">
        <f t="shared" si="41"/>
        <v>0</v>
      </c>
      <c r="AP82" s="68">
        <f t="shared" si="41"/>
        <v>0</v>
      </c>
      <c r="AQ82" s="68">
        <f t="shared" si="41"/>
        <v>64</v>
      </c>
      <c r="AR82" s="68">
        <f t="shared" si="41"/>
        <v>20</v>
      </c>
      <c r="AS82" s="75">
        <f t="shared" si="41"/>
        <v>0</v>
      </c>
      <c r="AT82" s="66">
        <v>57840</v>
      </c>
      <c r="AU82" s="76">
        <v>108313</v>
      </c>
      <c r="AV82" s="66">
        <v>22099</v>
      </c>
      <c r="AW82" s="67">
        <v>1153</v>
      </c>
      <c r="AX82" s="77">
        <v>41826</v>
      </c>
      <c r="AY82" s="78">
        <v>13082</v>
      </c>
      <c r="AZ82" s="68">
        <v>82</v>
      </c>
      <c r="BA82" s="79">
        <v>13164</v>
      </c>
      <c r="BB82" s="80">
        <v>63746</v>
      </c>
      <c r="BC82" s="81">
        <v>20616</v>
      </c>
      <c r="BD82" s="82">
        <v>84362</v>
      </c>
      <c r="BE82" s="66">
        <v>100819</v>
      </c>
      <c r="BF82" s="76">
        <v>151292</v>
      </c>
      <c r="BG82" s="83">
        <v>0.75562457030416541</v>
      </c>
    </row>
    <row r="83" spans="1:59" ht="19.5" customHeight="1" thickTop="1" x14ac:dyDescent="0.15">
      <c r="A83" s="15" t="s">
        <v>124</v>
      </c>
      <c r="B83" s="16">
        <v>1152</v>
      </c>
      <c r="C83" s="17">
        <v>10</v>
      </c>
      <c r="D83" s="17">
        <v>205</v>
      </c>
      <c r="E83" s="17">
        <v>133</v>
      </c>
      <c r="F83" s="18">
        <f t="shared" ref="F83:F86" si="42">SUM(B83:E83)</f>
        <v>1500</v>
      </c>
      <c r="G83" s="19">
        <v>2938</v>
      </c>
      <c r="H83" s="17">
        <v>3098</v>
      </c>
      <c r="I83" s="20">
        <f t="shared" ref="I83:I86" si="43">SUM(G83:H83)</f>
        <v>6036</v>
      </c>
      <c r="J83" s="19">
        <v>8</v>
      </c>
      <c r="K83" s="17">
        <v>40</v>
      </c>
      <c r="L83" s="20">
        <f t="shared" ref="L83:L86" si="44">SUM(J83:K83)</f>
        <v>48</v>
      </c>
      <c r="M83" s="21">
        <v>8</v>
      </c>
      <c r="N83" s="22">
        <v>0</v>
      </c>
      <c r="O83" s="22">
        <v>0</v>
      </c>
      <c r="P83" s="22">
        <v>2</v>
      </c>
      <c r="Q83" s="23">
        <v>17</v>
      </c>
      <c r="R83" s="17">
        <v>22</v>
      </c>
      <c r="S83" s="18">
        <f t="shared" ref="S83:S86" si="45">SUM(Q83:R83)</f>
        <v>39</v>
      </c>
      <c r="T83" s="23">
        <v>3218</v>
      </c>
      <c r="U83" s="17">
        <v>585</v>
      </c>
      <c r="V83" s="22">
        <v>0</v>
      </c>
      <c r="W83" s="20">
        <v>577</v>
      </c>
      <c r="X83" s="23">
        <v>102</v>
      </c>
      <c r="Y83" s="17">
        <v>35</v>
      </c>
      <c r="Z83" s="17">
        <v>0</v>
      </c>
      <c r="AA83" s="25">
        <v>0</v>
      </c>
      <c r="AB83" s="26">
        <f t="shared" ref="AB83:AB86" si="46">SUM(X83:AA83)</f>
        <v>137</v>
      </c>
      <c r="AC83" s="27">
        <v>1</v>
      </c>
      <c r="AD83" s="28">
        <v>25</v>
      </c>
      <c r="AE83" s="29">
        <v>1</v>
      </c>
      <c r="AF83" s="28">
        <v>1213</v>
      </c>
      <c r="AG83" s="22">
        <v>1208</v>
      </c>
      <c r="AH83" s="22">
        <v>5</v>
      </c>
      <c r="AI83" s="22">
        <v>1</v>
      </c>
      <c r="AJ83" s="22">
        <v>0</v>
      </c>
      <c r="AK83" s="22">
        <v>0</v>
      </c>
      <c r="AL83" s="29">
        <v>0</v>
      </c>
      <c r="AM83" s="28">
        <v>326</v>
      </c>
      <c r="AN83" s="22">
        <v>175</v>
      </c>
      <c r="AO83" s="22">
        <v>0</v>
      </c>
      <c r="AP83" s="22">
        <v>0</v>
      </c>
      <c r="AQ83" s="22">
        <v>2</v>
      </c>
      <c r="AR83" s="22">
        <v>0</v>
      </c>
      <c r="AS83" s="32">
        <v>0</v>
      </c>
      <c r="AT83" s="33">
        <v>7644</v>
      </c>
      <c r="AU83" s="34">
        <v>12606</v>
      </c>
      <c r="AV83" s="35">
        <v>3289</v>
      </c>
      <c r="AW83" s="21">
        <v>1</v>
      </c>
      <c r="AX83" s="50">
        <v>4760</v>
      </c>
      <c r="AY83" s="51">
        <v>1153</v>
      </c>
      <c r="AZ83" s="22">
        <v>10</v>
      </c>
      <c r="BA83" s="52">
        <v>1163</v>
      </c>
      <c r="BB83" s="40">
        <v>7698</v>
      </c>
      <c r="BC83" s="41">
        <v>3098</v>
      </c>
      <c r="BD83" s="42">
        <v>10796</v>
      </c>
      <c r="BE83" s="33">
        <v>12405</v>
      </c>
      <c r="BF83" s="85">
        <v>17367</v>
      </c>
      <c r="BG83" s="86">
        <v>0.71304186735828079</v>
      </c>
    </row>
    <row r="84" spans="1:59" ht="19.5" customHeight="1" x14ac:dyDescent="0.15">
      <c r="A84" s="15" t="s">
        <v>125</v>
      </c>
      <c r="B84" s="16">
        <v>1753</v>
      </c>
      <c r="C84" s="17">
        <v>3</v>
      </c>
      <c r="D84" s="17">
        <v>265</v>
      </c>
      <c r="E84" s="17">
        <v>180</v>
      </c>
      <c r="F84" s="18">
        <f t="shared" si="42"/>
        <v>2201</v>
      </c>
      <c r="G84" s="19">
        <v>3965</v>
      </c>
      <c r="H84" s="17">
        <v>2921</v>
      </c>
      <c r="I84" s="20">
        <f t="shared" si="43"/>
        <v>6886</v>
      </c>
      <c r="J84" s="19">
        <v>12</v>
      </c>
      <c r="K84" s="17">
        <v>74</v>
      </c>
      <c r="L84" s="20">
        <f t="shared" si="44"/>
        <v>86</v>
      </c>
      <c r="M84" s="21">
        <v>16</v>
      </c>
      <c r="N84" s="22">
        <v>1</v>
      </c>
      <c r="O84" s="22">
        <v>1</v>
      </c>
      <c r="P84" s="22">
        <v>2</v>
      </c>
      <c r="Q84" s="23">
        <v>32</v>
      </c>
      <c r="R84" s="17">
        <v>37</v>
      </c>
      <c r="S84" s="18">
        <f t="shared" si="45"/>
        <v>69</v>
      </c>
      <c r="T84" s="23">
        <v>4147</v>
      </c>
      <c r="U84" s="17">
        <v>1552</v>
      </c>
      <c r="V84" s="22">
        <v>740</v>
      </c>
      <c r="W84" s="20">
        <v>618</v>
      </c>
      <c r="X84" s="23">
        <v>91</v>
      </c>
      <c r="Y84" s="17">
        <v>27</v>
      </c>
      <c r="Z84" s="17">
        <v>0</v>
      </c>
      <c r="AA84" s="25">
        <v>0</v>
      </c>
      <c r="AB84" s="26">
        <f t="shared" si="46"/>
        <v>118</v>
      </c>
      <c r="AC84" s="27">
        <v>43</v>
      </c>
      <c r="AD84" s="28">
        <v>14</v>
      </c>
      <c r="AE84" s="29">
        <v>3</v>
      </c>
      <c r="AF84" s="28">
        <v>1630</v>
      </c>
      <c r="AG84" s="22">
        <v>1607</v>
      </c>
      <c r="AH84" s="22">
        <v>16</v>
      </c>
      <c r="AI84" s="22">
        <v>9</v>
      </c>
      <c r="AJ84" s="22">
        <v>0</v>
      </c>
      <c r="AK84" s="22">
        <v>0</v>
      </c>
      <c r="AL84" s="29">
        <v>1</v>
      </c>
      <c r="AM84" s="28">
        <v>1002</v>
      </c>
      <c r="AN84" s="22">
        <v>543</v>
      </c>
      <c r="AO84" s="22">
        <v>0</v>
      </c>
      <c r="AP84" s="22">
        <v>0</v>
      </c>
      <c r="AQ84" s="22">
        <v>46</v>
      </c>
      <c r="AR84" s="22">
        <v>0</v>
      </c>
      <c r="AS84" s="32">
        <v>0</v>
      </c>
      <c r="AT84" s="44">
        <v>9218</v>
      </c>
      <c r="AU84" s="48">
        <v>16290</v>
      </c>
      <c r="AV84" s="49">
        <v>3194</v>
      </c>
      <c r="AW84" s="21">
        <v>83</v>
      </c>
      <c r="AX84" s="50">
        <v>5915</v>
      </c>
      <c r="AY84" s="51">
        <v>1836</v>
      </c>
      <c r="AZ84" s="22">
        <v>3</v>
      </c>
      <c r="BA84" s="52">
        <v>1839</v>
      </c>
      <c r="BB84" s="40">
        <v>9880</v>
      </c>
      <c r="BC84" s="41">
        <v>2921</v>
      </c>
      <c r="BD84" s="42">
        <v>12801</v>
      </c>
      <c r="BE84" s="33">
        <v>15216</v>
      </c>
      <c r="BF84" s="53">
        <v>22288</v>
      </c>
      <c r="BG84" s="43">
        <v>0.77181470197640811</v>
      </c>
    </row>
    <row r="85" spans="1:59" ht="19.5" customHeight="1" x14ac:dyDescent="0.15">
      <c r="A85" s="105" t="s">
        <v>126</v>
      </c>
      <c r="B85" s="106">
        <v>2037</v>
      </c>
      <c r="C85" s="107">
        <v>3</v>
      </c>
      <c r="D85" s="107">
        <v>366</v>
      </c>
      <c r="E85" s="107">
        <v>147</v>
      </c>
      <c r="F85" s="108">
        <f t="shared" si="42"/>
        <v>2553</v>
      </c>
      <c r="G85" s="109">
        <v>8858</v>
      </c>
      <c r="H85" s="107">
        <v>2863</v>
      </c>
      <c r="I85" s="110">
        <f t="shared" si="43"/>
        <v>11721</v>
      </c>
      <c r="J85" s="109">
        <v>0</v>
      </c>
      <c r="K85" s="107">
        <v>60</v>
      </c>
      <c r="L85" s="110">
        <f t="shared" si="44"/>
        <v>60</v>
      </c>
      <c r="M85" s="112">
        <v>12</v>
      </c>
      <c r="N85" s="113">
        <v>1</v>
      </c>
      <c r="O85" s="113">
        <v>0</v>
      </c>
      <c r="P85" s="113">
        <v>2</v>
      </c>
      <c r="Q85" s="114">
        <v>50</v>
      </c>
      <c r="R85" s="107">
        <v>29</v>
      </c>
      <c r="S85" s="108">
        <f t="shared" si="45"/>
        <v>79</v>
      </c>
      <c r="T85" s="114">
        <v>5464</v>
      </c>
      <c r="U85" s="107">
        <v>865</v>
      </c>
      <c r="V85" s="113">
        <v>0</v>
      </c>
      <c r="W85" s="110">
        <v>970</v>
      </c>
      <c r="X85" s="114">
        <v>155</v>
      </c>
      <c r="Y85" s="107">
        <v>35</v>
      </c>
      <c r="Z85" s="107">
        <v>0</v>
      </c>
      <c r="AA85" s="115">
        <v>0</v>
      </c>
      <c r="AB85" s="116">
        <f t="shared" si="46"/>
        <v>190</v>
      </c>
      <c r="AC85" s="117">
        <v>34</v>
      </c>
      <c r="AD85" s="118">
        <v>36</v>
      </c>
      <c r="AE85" s="119">
        <v>4</v>
      </c>
      <c r="AF85" s="118">
        <v>2081</v>
      </c>
      <c r="AG85" s="113">
        <v>1919</v>
      </c>
      <c r="AH85" s="113">
        <v>139</v>
      </c>
      <c r="AI85" s="113">
        <v>50</v>
      </c>
      <c r="AJ85" s="113">
        <v>0</v>
      </c>
      <c r="AK85" s="113">
        <v>0</v>
      </c>
      <c r="AL85" s="119">
        <v>3</v>
      </c>
      <c r="AM85" s="118">
        <v>704</v>
      </c>
      <c r="AN85" s="113">
        <v>494</v>
      </c>
      <c r="AO85" s="113">
        <v>0</v>
      </c>
      <c r="AP85" s="113">
        <v>0</v>
      </c>
      <c r="AQ85" s="113">
        <v>11</v>
      </c>
      <c r="AR85" s="113">
        <v>0</v>
      </c>
      <c r="AS85" s="120">
        <v>0</v>
      </c>
      <c r="AT85" s="111">
        <v>14369</v>
      </c>
      <c r="AU85" s="99">
        <v>22972</v>
      </c>
      <c r="AV85" s="100">
        <v>3085</v>
      </c>
      <c r="AW85" s="112">
        <v>23</v>
      </c>
      <c r="AX85" s="50">
        <v>5759</v>
      </c>
      <c r="AY85" s="124">
        <v>2060</v>
      </c>
      <c r="AZ85" s="113">
        <v>3</v>
      </c>
      <c r="BA85" s="125">
        <v>2063</v>
      </c>
      <c r="BB85" s="40">
        <v>14617</v>
      </c>
      <c r="BC85" s="41">
        <v>2863</v>
      </c>
      <c r="BD85" s="42">
        <v>17480</v>
      </c>
      <c r="BE85" s="33">
        <v>20151</v>
      </c>
      <c r="BF85" s="53">
        <v>28754</v>
      </c>
      <c r="BG85" s="43">
        <v>0.83621281464530894</v>
      </c>
    </row>
    <row r="86" spans="1:59" ht="19.5" customHeight="1" thickBot="1" x14ac:dyDescent="0.2">
      <c r="A86" s="126" t="s">
        <v>127</v>
      </c>
      <c r="B86" s="121">
        <v>1254</v>
      </c>
      <c r="C86" s="122">
        <v>8</v>
      </c>
      <c r="D86" s="122">
        <v>195</v>
      </c>
      <c r="E86" s="122">
        <v>145</v>
      </c>
      <c r="F86" s="127">
        <f t="shared" si="42"/>
        <v>1602</v>
      </c>
      <c r="G86" s="128">
        <v>2774</v>
      </c>
      <c r="H86" s="122">
        <v>3176</v>
      </c>
      <c r="I86" s="129">
        <f t="shared" si="43"/>
        <v>5950</v>
      </c>
      <c r="J86" s="128">
        <v>0</v>
      </c>
      <c r="K86" s="122">
        <v>24</v>
      </c>
      <c r="L86" s="129">
        <f t="shared" si="44"/>
        <v>24</v>
      </c>
      <c r="M86" s="101">
        <v>12</v>
      </c>
      <c r="N86" s="130">
        <v>0</v>
      </c>
      <c r="O86" s="130">
        <v>0</v>
      </c>
      <c r="P86" s="130">
        <v>6</v>
      </c>
      <c r="Q86" s="131">
        <v>24</v>
      </c>
      <c r="R86" s="122">
        <v>20</v>
      </c>
      <c r="S86" s="127">
        <f t="shared" si="45"/>
        <v>44</v>
      </c>
      <c r="T86" s="131">
        <v>3227</v>
      </c>
      <c r="U86" s="122">
        <v>413</v>
      </c>
      <c r="V86" s="130">
        <v>0</v>
      </c>
      <c r="W86" s="129">
        <v>590</v>
      </c>
      <c r="X86" s="131">
        <v>87</v>
      </c>
      <c r="Y86" s="122">
        <v>24</v>
      </c>
      <c r="Z86" s="122">
        <v>0</v>
      </c>
      <c r="AA86" s="132">
        <v>0</v>
      </c>
      <c r="AB86" s="123">
        <f t="shared" si="46"/>
        <v>111</v>
      </c>
      <c r="AC86" s="133">
        <v>2</v>
      </c>
      <c r="AD86" s="134">
        <v>32</v>
      </c>
      <c r="AE86" s="135">
        <v>1</v>
      </c>
      <c r="AF86" s="134">
        <v>1186</v>
      </c>
      <c r="AG86" s="130">
        <v>1010</v>
      </c>
      <c r="AH86" s="130">
        <v>176</v>
      </c>
      <c r="AI86" s="130">
        <v>77</v>
      </c>
      <c r="AJ86" s="130">
        <v>0</v>
      </c>
      <c r="AK86" s="130">
        <v>0</v>
      </c>
      <c r="AL86" s="135">
        <v>0</v>
      </c>
      <c r="AM86" s="134">
        <v>282</v>
      </c>
      <c r="AN86" s="130">
        <v>147</v>
      </c>
      <c r="AO86" s="130">
        <v>0</v>
      </c>
      <c r="AP86" s="130">
        <v>0</v>
      </c>
      <c r="AQ86" s="130">
        <v>1</v>
      </c>
      <c r="AR86" s="130">
        <v>0</v>
      </c>
      <c r="AS86" s="136">
        <v>0</v>
      </c>
      <c r="AT86" s="100">
        <v>7606</v>
      </c>
      <c r="AU86" s="99">
        <v>12492</v>
      </c>
      <c r="AV86" s="100">
        <v>3365</v>
      </c>
      <c r="AW86" s="137">
        <v>27</v>
      </c>
      <c r="AX86" s="50">
        <v>3582</v>
      </c>
      <c r="AY86" s="138">
        <v>1281</v>
      </c>
      <c r="AZ86" s="139">
        <v>8</v>
      </c>
      <c r="BA86" s="140">
        <v>1289</v>
      </c>
      <c r="BB86" s="54">
        <v>6356</v>
      </c>
      <c r="BC86" s="55">
        <v>3176</v>
      </c>
      <c r="BD86" s="56">
        <v>9532</v>
      </c>
      <c r="BE86" s="57">
        <v>11215</v>
      </c>
      <c r="BF86" s="58">
        <v>16101</v>
      </c>
      <c r="BG86" s="59">
        <v>0.66680654637012171</v>
      </c>
    </row>
    <row r="87" spans="1:59" ht="19.5" customHeight="1" thickTop="1" thickBot="1" x14ac:dyDescent="0.2">
      <c r="A87" s="60" t="s">
        <v>60</v>
      </c>
      <c r="B87" s="61">
        <f>SUM(B83:B86)</f>
        <v>6196</v>
      </c>
      <c r="C87" s="62">
        <f t="shared" ref="C87:AS87" si="47">SUM(C83:C86)</f>
        <v>24</v>
      </c>
      <c r="D87" s="62">
        <f t="shared" si="47"/>
        <v>1031</v>
      </c>
      <c r="E87" s="62">
        <f t="shared" si="47"/>
        <v>605</v>
      </c>
      <c r="F87" s="63">
        <f t="shared" si="47"/>
        <v>7856</v>
      </c>
      <c r="G87" s="64">
        <f t="shared" si="47"/>
        <v>18535</v>
      </c>
      <c r="H87" s="62">
        <f t="shared" si="47"/>
        <v>12058</v>
      </c>
      <c r="I87" s="65">
        <f t="shared" si="47"/>
        <v>30593</v>
      </c>
      <c r="J87" s="64">
        <f t="shared" si="47"/>
        <v>20</v>
      </c>
      <c r="K87" s="62">
        <f t="shared" si="47"/>
        <v>198</v>
      </c>
      <c r="L87" s="65">
        <f t="shared" si="47"/>
        <v>218</v>
      </c>
      <c r="M87" s="67">
        <f t="shared" si="47"/>
        <v>48</v>
      </c>
      <c r="N87" s="68">
        <f t="shared" si="47"/>
        <v>2</v>
      </c>
      <c r="O87" s="68">
        <f t="shared" si="47"/>
        <v>1</v>
      </c>
      <c r="P87" s="68">
        <f t="shared" si="47"/>
        <v>12</v>
      </c>
      <c r="Q87" s="69">
        <f t="shared" si="47"/>
        <v>123</v>
      </c>
      <c r="R87" s="62">
        <f t="shared" si="47"/>
        <v>108</v>
      </c>
      <c r="S87" s="63">
        <f t="shared" si="47"/>
        <v>231</v>
      </c>
      <c r="T87" s="69">
        <f t="shared" si="47"/>
        <v>16056</v>
      </c>
      <c r="U87" s="62">
        <f t="shared" si="47"/>
        <v>3415</v>
      </c>
      <c r="V87" s="68">
        <f t="shared" si="47"/>
        <v>740</v>
      </c>
      <c r="W87" s="65">
        <f t="shared" si="47"/>
        <v>2755</v>
      </c>
      <c r="X87" s="69">
        <f t="shared" si="47"/>
        <v>435</v>
      </c>
      <c r="Y87" s="62">
        <f t="shared" si="47"/>
        <v>121</v>
      </c>
      <c r="Z87" s="62">
        <f t="shared" si="47"/>
        <v>0</v>
      </c>
      <c r="AA87" s="70">
        <f t="shared" si="47"/>
        <v>0</v>
      </c>
      <c r="AB87" s="71">
        <f t="shared" si="47"/>
        <v>556</v>
      </c>
      <c r="AC87" s="72">
        <f t="shared" si="47"/>
        <v>80</v>
      </c>
      <c r="AD87" s="73">
        <f t="shared" si="47"/>
        <v>107</v>
      </c>
      <c r="AE87" s="74">
        <f t="shared" si="47"/>
        <v>9</v>
      </c>
      <c r="AF87" s="73">
        <f t="shared" si="47"/>
        <v>6110</v>
      </c>
      <c r="AG87" s="68">
        <f t="shared" si="47"/>
        <v>5744</v>
      </c>
      <c r="AH87" s="68">
        <f t="shared" si="47"/>
        <v>336</v>
      </c>
      <c r="AI87" s="68">
        <f t="shared" si="47"/>
        <v>137</v>
      </c>
      <c r="AJ87" s="68">
        <f t="shared" si="47"/>
        <v>0</v>
      </c>
      <c r="AK87" s="68">
        <f t="shared" si="47"/>
        <v>0</v>
      </c>
      <c r="AL87" s="74">
        <f t="shared" si="47"/>
        <v>4</v>
      </c>
      <c r="AM87" s="73">
        <f t="shared" si="47"/>
        <v>2314</v>
      </c>
      <c r="AN87" s="68">
        <f t="shared" si="47"/>
        <v>1359</v>
      </c>
      <c r="AO87" s="68">
        <f t="shared" si="47"/>
        <v>0</v>
      </c>
      <c r="AP87" s="68">
        <f t="shared" si="47"/>
        <v>0</v>
      </c>
      <c r="AQ87" s="68">
        <f t="shared" si="47"/>
        <v>60</v>
      </c>
      <c r="AR87" s="68">
        <f t="shared" si="47"/>
        <v>0</v>
      </c>
      <c r="AS87" s="75">
        <f t="shared" si="47"/>
        <v>0</v>
      </c>
      <c r="AT87" s="66">
        <v>38837</v>
      </c>
      <c r="AU87" s="76">
        <v>64360</v>
      </c>
      <c r="AV87" s="66">
        <v>12933</v>
      </c>
      <c r="AW87" s="67">
        <v>134</v>
      </c>
      <c r="AX87" s="77">
        <v>20016</v>
      </c>
      <c r="AY87" s="78">
        <v>6330</v>
      </c>
      <c r="AZ87" s="68">
        <v>24</v>
      </c>
      <c r="BA87" s="79">
        <v>6354</v>
      </c>
      <c r="BB87" s="80">
        <v>38551</v>
      </c>
      <c r="BC87" s="81">
        <v>12058</v>
      </c>
      <c r="BD87" s="82">
        <v>50609</v>
      </c>
      <c r="BE87" s="66">
        <v>58987</v>
      </c>
      <c r="BF87" s="76">
        <v>84510</v>
      </c>
      <c r="BG87" s="83">
        <v>0.7617419826513071</v>
      </c>
    </row>
    <row r="88" spans="1:59" ht="19.5" customHeight="1" thickTop="1" x14ac:dyDescent="0.15">
      <c r="A88" s="15" t="s">
        <v>128</v>
      </c>
      <c r="B88" s="16">
        <v>2695</v>
      </c>
      <c r="C88" s="17">
        <v>23</v>
      </c>
      <c r="D88" s="17">
        <v>356</v>
      </c>
      <c r="E88" s="17">
        <v>364</v>
      </c>
      <c r="F88" s="18">
        <f t="shared" ref="F88:F100" si="48">SUM(B88:E88)</f>
        <v>3438</v>
      </c>
      <c r="G88" s="19">
        <v>3086</v>
      </c>
      <c r="H88" s="17">
        <v>3853</v>
      </c>
      <c r="I88" s="20">
        <f t="shared" ref="I88:I100" si="49">SUM(G88:H88)</f>
        <v>6939</v>
      </c>
      <c r="J88" s="19">
        <v>8</v>
      </c>
      <c r="K88" s="17">
        <v>223</v>
      </c>
      <c r="L88" s="20">
        <f t="shared" ref="L88:L100" si="50">SUM(J88:K88)</f>
        <v>231</v>
      </c>
      <c r="M88" s="21">
        <v>13</v>
      </c>
      <c r="N88" s="22">
        <v>2</v>
      </c>
      <c r="O88" s="22">
        <v>0</v>
      </c>
      <c r="P88" s="22">
        <v>5</v>
      </c>
      <c r="Q88" s="23">
        <v>16</v>
      </c>
      <c r="R88" s="17">
        <v>128</v>
      </c>
      <c r="S88" s="18">
        <f t="shared" ref="S88:S100" si="51">SUM(Q88:R88)</f>
        <v>144</v>
      </c>
      <c r="T88" s="23">
        <v>7669</v>
      </c>
      <c r="U88" s="17">
        <v>2916</v>
      </c>
      <c r="V88" s="22">
        <v>0</v>
      </c>
      <c r="W88" s="20">
        <v>784</v>
      </c>
      <c r="X88" s="23">
        <v>159</v>
      </c>
      <c r="Y88" s="17">
        <v>36</v>
      </c>
      <c r="Z88" s="17">
        <v>0</v>
      </c>
      <c r="AA88" s="25">
        <v>0</v>
      </c>
      <c r="AB88" s="26">
        <f t="shared" ref="AB88:AB100" si="52">SUM(X88:AA88)</f>
        <v>195</v>
      </c>
      <c r="AC88" s="27">
        <v>594</v>
      </c>
      <c r="AD88" s="28">
        <v>60</v>
      </c>
      <c r="AE88" s="29">
        <v>11</v>
      </c>
      <c r="AF88" s="28">
        <v>2901</v>
      </c>
      <c r="AG88" s="22">
        <v>2724</v>
      </c>
      <c r="AH88" s="22">
        <v>93</v>
      </c>
      <c r="AI88" s="22">
        <v>49</v>
      </c>
      <c r="AJ88" s="22">
        <v>0</v>
      </c>
      <c r="AK88" s="22">
        <v>0</v>
      </c>
      <c r="AL88" s="29">
        <v>11</v>
      </c>
      <c r="AM88" s="28">
        <v>745</v>
      </c>
      <c r="AN88" s="22">
        <v>606</v>
      </c>
      <c r="AO88" s="22">
        <v>0</v>
      </c>
      <c r="AP88" s="22">
        <v>0</v>
      </c>
      <c r="AQ88" s="22">
        <v>610</v>
      </c>
      <c r="AR88" s="22">
        <v>55</v>
      </c>
      <c r="AS88" s="32">
        <v>0</v>
      </c>
      <c r="AT88" s="33">
        <v>10765</v>
      </c>
      <c r="AU88" s="34">
        <v>23749</v>
      </c>
      <c r="AV88" s="35">
        <v>4476</v>
      </c>
      <c r="AW88" s="21">
        <v>33</v>
      </c>
      <c r="AX88" s="50">
        <v>7733</v>
      </c>
      <c r="AY88" s="51">
        <v>2728</v>
      </c>
      <c r="AZ88" s="22">
        <v>23</v>
      </c>
      <c r="BA88" s="52">
        <v>2751</v>
      </c>
      <c r="BB88" s="40">
        <v>10819</v>
      </c>
      <c r="BC88" s="41">
        <v>3853</v>
      </c>
      <c r="BD88" s="42">
        <v>14672</v>
      </c>
      <c r="BE88" s="33">
        <v>18531</v>
      </c>
      <c r="BF88" s="85">
        <v>31515</v>
      </c>
      <c r="BG88" s="86">
        <v>0.7373909487459106</v>
      </c>
    </row>
    <row r="89" spans="1:59" ht="19.5" customHeight="1" x14ac:dyDescent="0.15">
      <c r="A89" s="15" t="s">
        <v>129</v>
      </c>
      <c r="B89" s="16">
        <v>1222</v>
      </c>
      <c r="C89" s="17">
        <v>3</v>
      </c>
      <c r="D89" s="17">
        <v>236</v>
      </c>
      <c r="E89" s="17">
        <v>193</v>
      </c>
      <c r="F89" s="18">
        <f t="shared" si="48"/>
        <v>1654</v>
      </c>
      <c r="G89" s="19">
        <v>2778</v>
      </c>
      <c r="H89" s="17">
        <v>4257</v>
      </c>
      <c r="I89" s="20">
        <f t="shared" si="49"/>
        <v>7035</v>
      </c>
      <c r="J89" s="19">
        <v>0</v>
      </c>
      <c r="K89" s="17">
        <v>75</v>
      </c>
      <c r="L89" s="20">
        <f t="shared" si="50"/>
        <v>75</v>
      </c>
      <c r="M89" s="21">
        <v>10</v>
      </c>
      <c r="N89" s="22">
        <v>3</v>
      </c>
      <c r="O89" s="22">
        <v>0</v>
      </c>
      <c r="P89" s="22">
        <v>2</v>
      </c>
      <c r="Q89" s="23">
        <v>14</v>
      </c>
      <c r="R89" s="17">
        <v>47</v>
      </c>
      <c r="S89" s="18">
        <f t="shared" si="51"/>
        <v>61</v>
      </c>
      <c r="T89" s="23">
        <v>4520</v>
      </c>
      <c r="U89" s="17">
        <v>1360</v>
      </c>
      <c r="V89" s="22">
        <v>0</v>
      </c>
      <c r="W89" s="20">
        <v>640</v>
      </c>
      <c r="X89" s="23">
        <v>103</v>
      </c>
      <c r="Y89" s="17">
        <v>22</v>
      </c>
      <c r="Z89" s="17">
        <v>0</v>
      </c>
      <c r="AA89" s="25">
        <v>0</v>
      </c>
      <c r="AB89" s="26">
        <f t="shared" si="52"/>
        <v>125</v>
      </c>
      <c r="AC89" s="27">
        <v>352</v>
      </c>
      <c r="AD89" s="28">
        <v>38</v>
      </c>
      <c r="AE89" s="29">
        <v>2</v>
      </c>
      <c r="AF89" s="28">
        <v>1491</v>
      </c>
      <c r="AG89" s="22">
        <v>1279</v>
      </c>
      <c r="AH89" s="22">
        <v>107</v>
      </c>
      <c r="AI89" s="22">
        <v>47</v>
      </c>
      <c r="AJ89" s="22">
        <v>1</v>
      </c>
      <c r="AK89" s="22">
        <v>0</v>
      </c>
      <c r="AL89" s="29">
        <v>98</v>
      </c>
      <c r="AM89" s="28">
        <v>442</v>
      </c>
      <c r="AN89" s="22">
        <v>282</v>
      </c>
      <c r="AO89" s="22">
        <v>0</v>
      </c>
      <c r="AP89" s="22">
        <v>0</v>
      </c>
      <c r="AQ89" s="22">
        <v>205</v>
      </c>
      <c r="AR89" s="22">
        <v>9</v>
      </c>
      <c r="AS89" s="32">
        <v>0</v>
      </c>
      <c r="AT89" s="44">
        <v>8822</v>
      </c>
      <c r="AU89" s="48">
        <v>16067</v>
      </c>
      <c r="AV89" s="49">
        <v>4538</v>
      </c>
      <c r="AW89" s="21">
        <v>296</v>
      </c>
      <c r="AX89" s="50">
        <v>4651</v>
      </c>
      <c r="AY89" s="51">
        <v>1518</v>
      </c>
      <c r="AZ89" s="22">
        <v>3</v>
      </c>
      <c r="BA89" s="52">
        <v>1521</v>
      </c>
      <c r="BB89" s="40">
        <v>7429</v>
      </c>
      <c r="BC89" s="41">
        <v>4257</v>
      </c>
      <c r="BD89" s="42">
        <v>11686</v>
      </c>
      <c r="BE89" s="33">
        <v>13769</v>
      </c>
      <c r="BF89" s="53">
        <v>21014</v>
      </c>
      <c r="BG89" s="43">
        <v>0.63571795310628099</v>
      </c>
    </row>
    <row r="90" spans="1:59" ht="19.5" customHeight="1" x14ac:dyDescent="0.15">
      <c r="A90" s="15" t="s">
        <v>130</v>
      </c>
      <c r="B90" s="16">
        <v>1444</v>
      </c>
      <c r="C90" s="17">
        <v>12</v>
      </c>
      <c r="D90" s="17">
        <v>207</v>
      </c>
      <c r="E90" s="17">
        <v>236</v>
      </c>
      <c r="F90" s="18">
        <f t="shared" si="48"/>
        <v>1899</v>
      </c>
      <c r="G90" s="19">
        <v>4863</v>
      </c>
      <c r="H90" s="17">
        <v>3991</v>
      </c>
      <c r="I90" s="20">
        <f t="shared" si="49"/>
        <v>8854</v>
      </c>
      <c r="J90" s="19">
        <v>0</v>
      </c>
      <c r="K90" s="17">
        <v>147</v>
      </c>
      <c r="L90" s="20">
        <f t="shared" si="50"/>
        <v>147</v>
      </c>
      <c r="M90" s="21">
        <v>5</v>
      </c>
      <c r="N90" s="22">
        <v>1</v>
      </c>
      <c r="O90" s="22">
        <v>0</v>
      </c>
      <c r="P90" s="22">
        <v>0</v>
      </c>
      <c r="Q90" s="23">
        <v>15</v>
      </c>
      <c r="R90" s="17">
        <v>45</v>
      </c>
      <c r="S90" s="18">
        <f t="shared" si="51"/>
        <v>60</v>
      </c>
      <c r="T90" s="23">
        <v>3693</v>
      </c>
      <c r="U90" s="17">
        <v>1316</v>
      </c>
      <c r="V90" s="22">
        <v>0</v>
      </c>
      <c r="W90" s="20">
        <v>494</v>
      </c>
      <c r="X90" s="23">
        <v>107</v>
      </c>
      <c r="Y90" s="17">
        <v>31</v>
      </c>
      <c r="Z90" s="17">
        <v>0</v>
      </c>
      <c r="AA90" s="25">
        <v>0</v>
      </c>
      <c r="AB90" s="26">
        <f t="shared" si="52"/>
        <v>138</v>
      </c>
      <c r="AC90" s="27">
        <v>76</v>
      </c>
      <c r="AD90" s="28">
        <v>8</v>
      </c>
      <c r="AE90" s="29">
        <v>1</v>
      </c>
      <c r="AF90" s="28">
        <v>1298</v>
      </c>
      <c r="AG90" s="22">
        <v>1274</v>
      </c>
      <c r="AH90" s="22">
        <v>24</v>
      </c>
      <c r="AI90" s="22">
        <v>13</v>
      </c>
      <c r="AJ90" s="22">
        <v>0</v>
      </c>
      <c r="AK90" s="22">
        <v>0</v>
      </c>
      <c r="AL90" s="29">
        <v>0</v>
      </c>
      <c r="AM90" s="28">
        <v>246</v>
      </c>
      <c r="AN90" s="22">
        <v>108</v>
      </c>
      <c r="AO90" s="22">
        <v>0</v>
      </c>
      <c r="AP90" s="22">
        <v>0</v>
      </c>
      <c r="AQ90" s="22">
        <v>49</v>
      </c>
      <c r="AR90" s="22">
        <v>1</v>
      </c>
      <c r="AS90" s="32">
        <v>0</v>
      </c>
      <c r="AT90" s="44">
        <v>10950</v>
      </c>
      <c r="AU90" s="48">
        <v>16520</v>
      </c>
      <c r="AV90" s="49">
        <v>4391</v>
      </c>
      <c r="AW90" s="21">
        <v>0</v>
      </c>
      <c r="AX90" s="50">
        <v>3659</v>
      </c>
      <c r="AY90" s="51">
        <v>1444</v>
      </c>
      <c r="AZ90" s="22">
        <v>12</v>
      </c>
      <c r="BA90" s="52">
        <v>1456</v>
      </c>
      <c r="BB90" s="40">
        <v>8522</v>
      </c>
      <c r="BC90" s="41">
        <v>3991</v>
      </c>
      <c r="BD90" s="42">
        <v>12513</v>
      </c>
      <c r="BE90" s="33">
        <v>14609</v>
      </c>
      <c r="BF90" s="53">
        <v>20179</v>
      </c>
      <c r="BG90" s="43">
        <v>0.68105170622552547</v>
      </c>
    </row>
    <row r="91" spans="1:59" ht="19.5" customHeight="1" x14ac:dyDescent="0.15">
      <c r="A91" s="15" t="s">
        <v>131</v>
      </c>
      <c r="B91" s="16">
        <v>536</v>
      </c>
      <c r="C91" s="17">
        <v>1</v>
      </c>
      <c r="D91" s="17">
        <v>120</v>
      </c>
      <c r="E91" s="17">
        <v>140</v>
      </c>
      <c r="F91" s="18">
        <f t="shared" si="48"/>
        <v>797</v>
      </c>
      <c r="G91" s="19">
        <v>1559</v>
      </c>
      <c r="H91" s="17">
        <v>3081</v>
      </c>
      <c r="I91" s="20">
        <f t="shared" si="49"/>
        <v>4640</v>
      </c>
      <c r="J91" s="19">
        <v>0</v>
      </c>
      <c r="K91" s="17">
        <v>62</v>
      </c>
      <c r="L91" s="20">
        <f t="shared" si="50"/>
        <v>62</v>
      </c>
      <c r="M91" s="21">
        <v>4</v>
      </c>
      <c r="N91" s="22">
        <v>0</v>
      </c>
      <c r="O91" s="22">
        <v>0</v>
      </c>
      <c r="P91" s="22">
        <v>1</v>
      </c>
      <c r="Q91" s="23">
        <v>14</v>
      </c>
      <c r="R91" s="17">
        <v>34</v>
      </c>
      <c r="S91" s="18">
        <f t="shared" si="51"/>
        <v>48</v>
      </c>
      <c r="T91" s="23">
        <v>2074</v>
      </c>
      <c r="U91" s="17">
        <v>850</v>
      </c>
      <c r="V91" s="22">
        <v>0</v>
      </c>
      <c r="W91" s="20">
        <v>265</v>
      </c>
      <c r="X91" s="23">
        <v>51</v>
      </c>
      <c r="Y91" s="17">
        <v>12</v>
      </c>
      <c r="Z91" s="17">
        <v>0</v>
      </c>
      <c r="AA91" s="25">
        <v>0</v>
      </c>
      <c r="AB91" s="26">
        <f t="shared" si="52"/>
        <v>63</v>
      </c>
      <c r="AC91" s="27">
        <v>129</v>
      </c>
      <c r="AD91" s="28">
        <v>59</v>
      </c>
      <c r="AE91" s="29">
        <v>0</v>
      </c>
      <c r="AF91" s="28">
        <v>737</v>
      </c>
      <c r="AG91" s="22">
        <v>658</v>
      </c>
      <c r="AH91" s="22">
        <v>70</v>
      </c>
      <c r="AI91" s="22">
        <v>59</v>
      </c>
      <c r="AJ91" s="22">
        <v>0</v>
      </c>
      <c r="AK91" s="22">
        <v>0</v>
      </c>
      <c r="AL91" s="29">
        <v>5</v>
      </c>
      <c r="AM91" s="28">
        <v>283</v>
      </c>
      <c r="AN91" s="22">
        <v>197</v>
      </c>
      <c r="AO91" s="22">
        <v>0</v>
      </c>
      <c r="AP91" s="22">
        <v>0</v>
      </c>
      <c r="AQ91" s="22">
        <v>97</v>
      </c>
      <c r="AR91" s="22">
        <v>4</v>
      </c>
      <c r="AS91" s="32">
        <v>0</v>
      </c>
      <c r="AT91" s="44">
        <v>5557</v>
      </c>
      <c r="AU91" s="48">
        <v>9051</v>
      </c>
      <c r="AV91" s="49">
        <v>3288</v>
      </c>
      <c r="AW91" s="21">
        <v>0</v>
      </c>
      <c r="AX91" s="50">
        <v>1199</v>
      </c>
      <c r="AY91" s="51">
        <v>536</v>
      </c>
      <c r="AZ91" s="22">
        <v>1</v>
      </c>
      <c r="BA91" s="52">
        <v>537</v>
      </c>
      <c r="BB91" s="40">
        <v>2758</v>
      </c>
      <c r="BC91" s="41">
        <v>3081</v>
      </c>
      <c r="BD91" s="42">
        <v>5839</v>
      </c>
      <c r="BE91" s="33">
        <v>6756</v>
      </c>
      <c r="BF91" s="53">
        <v>10250</v>
      </c>
      <c r="BG91" s="43">
        <v>0.47234115430724438</v>
      </c>
    </row>
    <row r="92" spans="1:59" ht="19.5" customHeight="1" x14ac:dyDescent="0.15">
      <c r="A92" s="15" t="s">
        <v>132</v>
      </c>
      <c r="B92" s="16">
        <v>1501</v>
      </c>
      <c r="C92" s="17">
        <v>9</v>
      </c>
      <c r="D92" s="17">
        <v>174</v>
      </c>
      <c r="E92" s="17">
        <v>186</v>
      </c>
      <c r="F92" s="18">
        <f t="shared" si="48"/>
        <v>1870</v>
      </c>
      <c r="G92" s="19">
        <v>3181</v>
      </c>
      <c r="H92" s="17">
        <v>3508</v>
      </c>
      <c r="I92" s="20">
        <f t="shared" si="49"/>
        <v>6689</v>
      </c>
      <c r="J92" s="19">
        <v>1</v>
      </c>
      <c r="K92" s="17">
        <v>35</v>
      </c>
      <c r="L92" s="20">
        <f t="shared" si="50"/>
        <v>36</v>
      </c>
      <c r="M92" s="21">
        <v>6</v>
      </c>
      <c r="N92" s="22">
        <v>0</v>
      </c>
      <c r="O92" s="22">
        <v>0</v>
      </c>
      <c r="P92" s="22">
        <v>1</v>
      </c>
      <c r="Q92" s="23">
        <v>20</v>
      </c>
      <c r="R92" s="17">
        <v>36</v>
      </c>
      <c r="S92" s="18">
        <f t="shared" si="51"/>
        <v>56</v>
      </c>
      <c r="T92" s="23">
        <v>3725</v>
      </c>
      <c r="U92" s="17">
        <v>989</v>
      </c>
      <c r="V92" s="22">
        <v>0</v>
      </c>
      <c r="W92" s="20">
        <v>590</v>
      </c>
      <c r="X92" s="23">
        <v>103</v>
      </c>
      <c r="Y92" s="17">
        <v>17</v>
      </c>
      <c r="Z92" s="17">
        <v>0</v>
      </c>
      <c r="AA92" s="25">
        <v>0</v>
      </c>
      <c r="AB92" s="26">
        <f t="shared" si="52"/>
        <v>120</v>
      </c>
      <c r="AC92" s="27">
        <v>2</v>
      </c>
      <c r="AD92" s="28">
        <v>19</v>
      </c>
      <c r="AE92" s="29">
        <v>9</v>
      </c>
      <c r="AF92" s="28">
        <v>1321</v>
      </c>
      <c r="AG92" s="22">
        <v>1247</v>
      </c>
      <c r="AH92" s="22">
        <v>74</v>
      </c>
      <c r="AI92" s="22">
        <v>30</v>
      </c>
      <c r="AJ92" s="22">
        <v>0</v>
      </c>
      <c r="AK92" s="22">
        <v>0</v>
      </c>
      <c r="AL92" s="29">
        <v>0</v>
      </c>
      <c r="AM92" s="28">
        <v>80</v>
      </c>
      <c r="AN92" s="22">
        <v>55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44">
        <v>8640</v>
      </c>
      <c r="AU92" s="48">
        <v>13973</v>
      </c>
      <c r="AV92" s="49">
        <v>3744</v>
      </c>
      <c r="AW92" s="21">
        <v>0</v>
      </c>
      <c r="AX92" s="50">
        <v>3589</v>
      </c>
      <c r="AY92" s="51">
        <v>1501</v>
      </c>
      <c r="AZ92" s="22">
        <v>9</v>
      </c>
      <c r="BA92" s="52">
        <v>1510</v>
      </c>
      <c r="BB92" s="40">
        <v>6770</v>
      </c>
      <c r="BC92" s="41">
        <v>3508</v>
      </c>
      <c r="BD92" s="42">
        <v>10278</v>
      </c>
      <c r="BE92" s="33">
        <v>12229</v>
      </c>
      <c r="BF92" s="53">
        <v>17562</v>
      </c>
      <c r="BG92" s="43">
        <v>0.65868846079003696</v>
      </c>
    </row>
    <row r="93" spans="1:59" ht="19.5" customHeight="1" x14ac:dyDescent="0.15">
      <c r="A93" s="15" t="s">
        <v>133</v>
      </c>
      <c r="B93" s="16">
        <v>1442</v>
      </c>
      <c r="C93" s="17">
        <v>24</v>
      </c>
      <c r="D93" s="17">
        <v>192</v>
      </c>
      <c r="E93" s="17">
        <v>168</v>
      </c>
      <c r="F93" s="18">
        <f t="shared" si="48"/>
        <v>1826</v>
      </c>
      <c r="G93" s="19">
        <v>3158</v>
      </c>
      <c r="H93" s="17">
        <v>3409</v>
      </c>
      <c r="I93" s="20">
        <f t="shared" si="49"/>
        <v>6567</v>
      </c>
      <c r="J93" s="19">
        <v>0</v>
      </c>
      <c r="K93" s="17">
        <v>8</v>
      </c>
      <c r="L93" s="20">
        <f t="shared" si="50"/>
        <v>8</v>
      </c>
      <c r="M93" s="21">
        <v>11</v>
      </c>
      <c r="N93" s="22">
        <v>0</v>
      </c>
      <c r="O93" s="22">
        <v>0</v>
      </c>
      <c r="P93" s="22">
        <v>3</v>
      </c>
      <c r="Q93" s="23">
        <v>2</v>
      </c>
      <c r="R93" s="17">
        <v>38</v>
      </c>
      <c r="S93" s="18">
        <f t="shared" si="51"/>
        <v>40</v>
      </c>
      <c r="T93" s="23">
        <v>3909</v>
      </c>
      <c r="U93" s="17">
        <v>940</v>
      </c>
      <c r="V93" s="22">
        <v>0</v>
      </c>
      <c r="W93" s="20">
        <v>654</v>
      </c>
      <c r="X93" s="23">
        <v>56</v>
      </c>
      <c r="Y93" s="17">
        <v>12</v>
      </c>
      <c r="Z93" s="17">
        <v>0</v>
      </c>
      <c r="AA93" s="25">
        <v>0</v>
      </c>
      <c r="AB93" s="26">
        <f t="shared" si="52"/>
        <v>68</v>
      </c>
      <c r="AC93" s="27">
        <v>7</v>
      </c>
      <c r="AD93" s="28">
        <v>12</v>
      </c>
      <c r="AE93" s="29">
        <v>0</v>
      </c>
      <c r="AF93" s="28">
        <v>1585</v>
      </c>
      <c r="AG93" s="22">
        <v>1533</v>
      </c>
      <c r="AH93" s="22">
        <v>33</v>
      </c>
      <c r="AI93" s="22">
        <v>13</v>
      </c>
      <c r="AJ93" s="22">
        <v>0</v>
      </c>
      <c r="AK93" s="22">
        <v>0</v>
      </c>
      <c r="AL93" s="29">
        <v>0</v>
      </c>
      <c r="AM93" s="28">
        <v>654</v>
      </c>
      <c r="AN93" s="22">
        <v>299</v>
      </c>
      <c r="AO93" s="22">
        <v>0</v>
      </c>
      <c r="AP93" s="22">
        <v>0</v>
      </c>
      <c r="AQ93" s="22">
        <v>1</v>
      </c>
      <c r="AR93" s="22">
        <v>0</v>
      </c>
      <c r="AS93" s="32">
        <v>0</v>
      </c>
      <c r="AT93" s="44">
        <v>8437</v>
      </c>
      <c r="AU93" s="48">
        <v>14713</v>
      </c>
      <c r="AV93" s="49">
        <v>3620</v>
      </c>
      <c r="AW93" s="21">
        <v>1</v>
      </c>
      <c r="AX93" s="50">
        <v>3825</v>
      </c>
      <c r="AY93" s="51">
        <v>1443</v>
      </c>
      <c r="AZ93" s="22">
        <v>24</v>
      </c>
      <c r="BA93" s="52">
        <v>1467</v>
      </c>
      <c r="BB93" s="40">
        <v>6983</v>
      </c>
      <c r="BC93" s="41">
        <v>3409</v>
      </c>
      <c r="BD93" s="42">
        <v>10392</v>
      </c>
      <c r="BE93" s="33">
        <v>12263</v>
      </c>
      <c r="BF93" s="53">
        <v>18539</v>
      </c>
      <c r="BG93" s="43">
        <v>0.67195919938414161</v>
      </c>
    </row>
    <row r="94" spans="1:59" ht="19.5" customHeight="1" x14ac:dyDescent="0.15">
      <c r="A94" s="15" t="s">
        <v>134</v>
      </c>
      <c r="B94" s="16">
        <v>568</v>
      </c>
      <c r="C94" s="17">
        <v>11</v>
      </c>
      <c r="D94" s="17">
        <v>105</v>
      </c>
      <c r="E94" s="17">
        <v>59</v>
      </c>
      <c r="F94" s="18">
        <f t="shared" si="48"/>
        <v>743</v>
      </c>
      <c r="G94" s="19">
        <v>1903</v>
      </c>
      <c r="H94" s="17">
        <v>1703</v>
      </c>
      <c r="I94" s="20">
        <f t="shared" si="49"/>
        <v>3606</v>
      </c>
      <c r="J94" s="19">
        <v>0</v>
      </c>
      <c r="K94" s="17">
        <v>17</v>
      </c>
      <c r="L94" s="20">
        <f t="shared" si="50"/>
        <v>17</v>
      </c>
      <c r="M94" s="21">
        <v>3</v>
      </c>
      <c r="N94" s="22">
        <v>0</v>
      </c>
      <c r="O94" s="22">
        <v>0</v>
      </c>
      <c r="P94" s="22">
        <v>0</v>
      </c>
      <c r="Q94" s="23">
        <v>1</v>
      </c>
      <c r="R94" s="17">
        <v>17</v>
      </c>
      <c r="S94" s="18">
        <f t="shared" si="51"/>
        <v>18</v>
      </c>
      <c r="T94" s="23">
        <v>1538</v>
      </c>
      <c r="U94" s="17">
        <v>430</v>
      </c>
      <c r="V94" s="22">
        <v>0</v>
      </c>
      <c r="W94" s="20">
        <v>281</v>
      </c>
      <c r="X94" s="23">
        <v>44</v>
      </c>
      <c r="Y94" s="17">
        <v>7</v>
      </c>
      <c r="Z94" s="17">
        <v>0</v>
      </c>
      <c r="AA94" s="25">
        <v>0</v>
      </c>
      <c r="AB94" s="26">
        <f t="shared" si="52"/>
        <v>51</v>
      </c>
      <c r="AC94" s="27">
        <v>65</v>
      </c>
      <c r="AD94" s="28">
        <v>45</v>
      </c>
      <c r="AE94" s="29">
        <v>1</v>
      </c>
      <c r="AF94" s="28">
        <v>483</v>
      </c>
      <c r="AG94" s="22">
        <v>430</v>
      </c>
      <c r="AH94" s="22">
        <v>53</v>
      </c>
      <c r="AI94" s="22">
        <v>23</v>
      </c>
      <c r="AJ94" s="22">
        <v>0</v>
      </c>
      <c r="AK94" s="22">
        <v>0</v>
      </c>
      <c r="AL94" s="29">
        <v>0</v>
      </c>
      <c r="AM94" s="28">
        <v>172</v>
      </c>
      <c r="AN94" s="22">
        <v>81</v>
      </c>
      <c r="AO94" s="22">
        <v>0</v>
      </c>
      <c r="AP94" s="22">
        <v>0</v>
      </c>
      <c r="AQ94" s="22">
        <v>1</v>
      </c>
      <c r="AR94" s="22">
        <v>0</v>
      </c>
      <c r="AS94" s="32">
        <v>0</v>
      </c>
      <c r="AT94" s="44">
        <v>4392</v>
      </c>
      <c r="AU94" s="48">
        <v>6766</v>
      </c>
      <c r="AV94" s="49">
        <v>1793</v>
      </c>
      <c r="AW94" s="21">
        <v>0</v>
      </c>
      <c r="AX94" s="50">
        <v>1461</v>
      </c>
      <c r="AY94" s="51">
        <v>568</v>
      </c>
      <c r="AZ94" s="22">
        <v>11</v>
      </c>
      <c r="BA94" s="52">
        <v>579</v>
      </c>
      <c r="BB94" s="40">
        <v>3364</v>
      </c>
      <c r="BC94" s="41">
        <v>1703</v>
      </c>
      <c r="BD94" s="42">
        <v>5067</v>
      </c>
      <c r="BE94" s="33">
        <v>5853</v>
      </c>
      <c r="BF94" s="53">
        <v>8227</v>
      </c>
      <c r="BG94" s="43">
        <v>0.66390369054667453</v>
      </c>
    </row>
    <row r="95" spans="1:59" ht="19.5" customHeight="1" x14ac:dyDescent="0.15">
      <c r="A95" s="15" t="s">
        <v>135</v>
      </c>
      <c r="B95" s="16">
        <v>76</v>
      </c>
      <c r="C95" s="17">
        <v>0</v>
      </c>
      <c r="D95" s="17">
        <v>16</v>
      </c>
      <c r="E95" s="17">
        <v>7</v>
      </c>
      <c r="F95" s="18">
        <f t="shared" si="48"/>
        <v>99</v>
      </c>
      <c r="G95" s="19">
        <v>640</v>
      </c>
      <c r="H95" s="17">
        <v>274</v>
      </c>
      <c r="I95" s="20">
        <f t="shared" si="49"/>
        <v>914</v>
      </c>
      <c r="J95" s="19">
        <v>0</v>
      </c>
      <c r="K95" s="17">
        <v>0</v>
      </c>
      <c r="L95" s="20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3</v>
      </c>
      <c r="R95" s="17">
        <v>9</v>
      </c>
      <c r="S95" s="18">
        <f t="shared" si="51"/>
        <v>12</v>
      </c>
      <c r="T95" s="23">
        <v>241</v>
      </c>
      <c r="U95" s="17">
        <v>49</v>
      </c>
      <c r="V95" s="22">
        <v>0</v>
      </c>
      <c r="W95" s="20">
        <v>67</v>
      </c>
      <c r="X95" s="23">
        <v>6</v>
      </c>
      <c r="Y95" s="17">
        <v>0</v>
      </c>
      <c r="Z95" s="17">
        <v>0</v>
      </c>
      <c r="AA95" s="25">
        <v>0</v>
      </c>
      <c r="AB95" s="26">
        <f t="shared" si="52"/>
        <v>6</v>
      </c>
      <c r="AC95" s="27">
        <v>0</v>
      </c>
      <c r="AD95" s="28">
        <v>1</v>
      </c>
      <c r="AE95" s="29">
        <v>0</v>
      </c>
      <c r="AF95" s="28">
        <v>104</v>
      </c>
      <c r="AG95" s="22">
        <v>104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2</v>
      </c>
      <c r="AN95" s="22">
        <v>2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4">
        <v>1019</v>
      </c>
      <c r="AU95" s="48">
        <v>1385</v>
      </c>
      <c r="AV95" s="49">
        <v>281</v>
      </c>
      <c r="AW95" s="21">
        <v>0</v>
      </c>
      <c r="AX95" s="50">
        <v>184</v>
      </c>
      <c r="AY95" s="51">
        <v>76</v>
      </c>
      <c r="AZ95" s="22">
        <v>0</v>
      </c>
      <c r="BA95" s="52">
        <v>76</v>
      </c>
      <c r="BB95" s="40">
        <v>824</v>
      </c>
      <c r="BC95" s="41">
        <v>274</v>
      </c>
      <c r="BD95" s="42">
        <v>1098</v>
      </c>
      <c r="BE95" s="33">
        <v>1203</v>
      </c>
      <c r="BF95" s="53">
        <v>1569</v>
      </c>
      <c r="BG95" s="43">
        <v>0.75045537340619306</v>
      </c>
    </row>
    <row r="96" spans="1:59" ht="19.5" customHeight="1" x14ac:dyDescent="0.15">
      <c r="A96" s="15" t="s">
        <v>136</v>
      </c>
      <c r="B96" s="16">
        <v>2434</v>
      </c>
      <c r="C96" s="17">
        <v>38</v>
      </c>
      <c r="D96" s="17">
        <v>422</v>
      </c>
      <c r="E96" s="17">
        <v>325</v>
      </c>
      <c r="F96" s="18">
        <f t="shared" si="48"/>
        <v>3219</v>
      </c>
      <c r="G96" s="19">
        <v>8549</v>
      </c>
      <c r="H96" s="17">
        <v>5294</v>
      </c>
      <c r="I96" s="20">
        <f t="shared" si="49"/>
        <v>13843</v>
      </c>
      <c r="J96" s="19">
        <v>0</v>
      </c>
      <c r="K96" s="17">
        <v>62</v>
      </c>
      <c r="L96" s="20">
        <f t="shared" si="50"/>
        <v>62</v>
      </c>
      <c r="M96" s="21">
        <v>13</v>
      </c>
      <c r="N96" s="22">
        <v>0</v>
      </c>
      <c r="O96" s="22">
        <v>0</v>
      </c>
      <c r="P96" s="22">
        <v>6</v>
      </c>
      <c r="Q96" s="23">
        <v>47</v>
      </c>
      <c r="R96" s="17">
        <v>55</v>
      </c>
      <c r="S96" s="18">
        <f t="shared" si="51"/>
        <v>102</v>
      </c>
      <c r="T96" s="23">
        <v>8228</v>
      </c>
      <c r="U96" s="17">
        <v>1366</v>
      </c>
      <c r="V96" s="22">
        <v>0</v>
      </c>
      <c r="W96" s="20">
        <v>1269</v>
      </c>
      <c r="X96" s="23">
        <v>249</v>
      </c>
      <c r="Y96" s="17">
        <v>58</v>
      </c>
      <c r="Z96" s="17">
        <v>0</v>
      </c>
      <c r="AA96" s="25">
        <v>1</v>
      </c>
      <c r="AB96" s="26">
        <f t="shared" si="52"/>
        <v>308</v>
      </c>
      <c r="AC96" s="27">
        <v>140</v>
      </c>
      <c r="AD96" s="28">
        <v>266</v>
      </c>
      <c r="AE96" s="29">
        <v>0</v>
      </c>
      <c r="AF96" s="28">
        <v>3099</v>
      </c>
      <c r="AG96" s="22">
        <v>2803</v>
      </c>
      <c r="AH96" s="22">
        <v>293</v>
      </c>
      <c r="AI96" s="22">
        <v>130</v>
      </c>
      <c r="AJ96" s="22">
        <v>0</v>
      </c>
      <c r="AK96" s="22">
        <v>0</v>
      </c>
      <c r="AL96" s="29">
        <v>3</v>
      </c>
      <c r="AM96" s="28">
        <v>870</v>
      </c>
      <c r="AN96" s="22">
        <v>529</v>
      </c>
      <c r="AO96" s="22">
        <v>0</v>
      </c>
      <c r="AP96" s="22">
        <v>0</v>
      </c>
      <c r="AQ96" s="22">
        <v>9</v>
      </c>
      <c r="AR96" s="22">
        <v>0</v>
      </c>
      <c r="AS96" s="32">
        <v>0</v>
      </c>
      <c r="AT96" s="44">
        <v>17268</v>
      </c>
      <c r="AU96" s="48">
        <v>30290</v>
      </c>
      <c r="AV96" s="49">
        <v>5732</v>
      </c>
      <c r="AW96" s="21">
        <v>554</v>
      </c>
      <c r="AX96" s="50">
        <v>7052</v>
      </c>
      <c r="AY96" s="51">
        <v>2988</v>
      </c>
      <c r="AZ96" s="22">
        <v>38</v>
      </c>
      <c r="BA96" s="52">
        <v>3026</v>
      </c>
      <c r="BB96" s="40">
        <v>15601</v>
      </c>
      <c r="BC96" s="41">
        <v>5294</v>
      </c>
      <c r="BD96" s="42">
        <v>20895</v>
      </c>
      <c r="BE96" s="33">
        <v>24874</v>
      </c>
      <c r="BF96" s="53">
        <v>37896</v>
      </c>
      <c r="BG96" s="43">
        <v>0.74663795166307734</v>
      </c>
    </row>
    <row r="97" spans="1:59" ht="19.5" customHeight="1" x14ac:dyDescent="0.15">
      <c r="A97" s="15" t="s">
        <v>137</v>
      </c>
      <c r="B97" s="16">
        <v>2211</v>
      </c>
      <c r="C97" s="17">
        <v>8</v>
      </c>
      <c r="D97" s="17">
        <v>256</v>
      </c>
      <c r="E97" s="17">
        <v>265</v>
      </c>
      <c r="F97" s="18">
        <f t="shared" si="48"/>
        <v>2740</v>
      </c>
      <c r="G97" s="19">
        <v>5177</v>
      </c>
      <c r="H97" s="17">
        <v>4203</v>
      </c>
      <c r="I97" s="20">
        <f t="shared" si="49"/>
        <v>9380</v>
      </c>
      <c r="J97" s="19">
        <v>1</v>
      </c>
      <c r="K97" s="17">
        <v>27</v>
      </c>
      <c r="L97" s="20">
        <f t="shared" si="50"/>
        <v>28</v>
      </c>
      <c r="M97" s="21">
        <v>13</v>
      </c>
      <c r="N97" s="22">
        <v>0</v>
      </c>
      <c r="O97" s="22">
        <v>0</v>
      </c>
      <c r="P97" s="22">
        <v>1</v>
      </c>
      <c r="Q97" s="23">
        <v>18</v>
      </c>
      <c r="R97" s="17">
        <v>43</v>
      </c>
      <c r="S97" s="18">
        <f t="shared" si="51"/>
        <v>61</v>
      </c>
      <c r="T97" s="23">
        <v>4972</v>
      </c>
      <c r="U97" s="17">
        <v>792</v>
      </c>
      <c r="V97" s="22">
        <v>0</v>
      </c>
      <c r="W97" s="20">
        <v>864</v>
      </c>
      <c r="X97" s="23">
        <v>134</v>
      </c>
      <c r="Y97" s="17">
        <v>36</v>
      </c>
      <c r="Z97" s="17">
        <v>0</v>
      </c>
      <c r="AA97" s="25">
        <v>0</v>
      </c>
      <c r="AB97" s="26">
        <f t="shared" si="52"/>
        <v>170</v>
      </c>
      <c r="AC97" s="27">
        <v>3</v>
      </c>
      <c r="AD97" s="28">
        <v>76</v>
      </c>
      <c r="AE97" s="29">
        <v>7</v>
      </c>
      <c r="AF97" s="28">
        <v>1866</v>
      </c>
      <c r="AG97" s="22">
        <v>1660</v>
      </c>
      <c r="AH97" s="22">
        <v>164</v>
      </c>
      <c r="AI97" s="22">
        <v>101</v>
      </c>
      <c r="AJ97" s="22">
        <v>0</v>
      </c>
      <c r="AK97" s="22">
        <v>0</v>
      </c>
      <c r="AL97" s="29">
        <v>0</v>
      </c>
      <c r="AM97" s="28">
        <v>769</v>
      </c>
      <c r="AN97" s="22">
        <v>394</v>
      </c>
      <c r="AO97" s="22">
        <v>0</v>
      </c>
      <c r="AP97" s="22">
        <v>0</v>
      </c>
      <c r="AQ97" s="22">
        <v>1</v>
      </c>
      <c r="AR97" s="22">
        <v>0</v>
      </c>
      <c r="AS97" s="32">
        <v>0</v>
      </c>
      <c r="AT97" s="44">
        <v>12236</v>
      </c>
      <c r="AU97" s="48">
        <v>20161</v>
      </c>
      <c r="AV97" s="49">
        <v>4516</v>
      </c>
      <c r="AW97" s="21">
        <v>0</v>
      </c>
      <c r="AX97" s="50">
        <v>4609</v>
      </c>
      <c r="AY97" s="51">
        <v>2211</v>
      </c>
      <c r="AZ97" s="22">
        <v>8</v>
      </c>
      <c r="BA97" s="52">
        <v>2219</v>
      </c>
      <c r="BB97" s="40">
        <v>9786</v>
      </c>
      <c r="BC97" s="41">
        <v>4203</v>
      </c>
      <c r="BD97" s="42">
        <v>13989</v>
      </c>
      <c r="BE97" s="33">
        <v>16845</v>
      </c>
      <c r="BF97" s="53">
        <v>24770</v>
      </c>
      <c r="BG97" s="43">
        <v>0.69954964615054682</v>
      </c>
    </row>
    <row r="98" spans="1:59" ht="19.5" customHeight="1" x14ac:dyDescent="0.15">
      <c r="A98" s="15" t="s">
        <v>138</v>
      </c>
      <c r="B98" s="16">
        <v>1728</v>
      </c>
      <c r="C98" s="17">
        <v>18</v>
      </c>
      <c r="D98" s="17">
        <v>355</v>
      </c>
      <c r="E98" s="17">
        <v>239</v>
      </c>
      <c r="F98" s="18">
        <f t="shared" si="48"/>
        <v>2340</v>
      </c>
      <c r="G98" s="19">
        <v>4990</v>
      </c>
      <c r="H98" s="17">
        <v>4574</v>
      </c>
      <c r="I98" s="20">
        <f t="shared" si="49"/>
        <v>9564</v>
      </c>
      <c r="J98" s="19">
        <v>9</v>
      </c>
      <c r="K98" s="17">
        <v>29</v>
      </c>
      <c r="L98" s="20">
        <f t="shared" si="50"/>
        <v>38</v>
      </c>
      <c r="M98" s="21">
        <v>15</v>
      </c>
      <c r="N98" s="22">
        <v>0</v>
      </c>
      <c r="O98" s="22">
        <v>0</v>
      </c>
      <c r="P98" s="22">
        <v>3</v>
      </c>
      <c r="Q98" s="23">
        <v>26</v>
      </c>
      <c r="R98" s="17">
        <v>27</v>
      </c>
      <c r="S98" s="18">
        <f t="shared" si="51"/>
        <v>53</v>
      </c>
      <c r="T98" s="23">
        <v>5512</v>
      </c>
      <c r="U98" s="17">
        <v>1028</v>
      </c>
      <c r="V98" s="22">
        <v>0</v>
      </c>
      <c r="W98" s="20">
        <v>844</v>
      </c>
      <c r="X98" s="23">
        <v>150</v>
      </c>
      <c r="Y98" s="17">
        <v>22</v>
      </c>
      <c r="Z98" s="17">
        <v>0</v>
      </c>
      <c r="AA98" s="25">
        <v>0</v>
      </c>
      <c r="AB98" s="26">
        <f t="shared" si="52"/>
        <v>172</v>
      </c>
      <c r="AC98" s="27">
        <v>7</v>
      </c>
      <c r="AD98" s="28">
        <v>147</v>
      </c>
      <c r="AE98" s="29">
        <v>0</v>
      </c>
      <c r="AF98" s="28">
        <v>2089</v>
      </c>
      <c r="AG98" s="22">
        <v>1572</v>
      </c>
      <c r="AH98" s="22">
        <v>515</v>
      </c>
      <c r="AI98" s="22">
        <v>271</v>
      </c>
      <c r="AJ98" s="22">
        <v>0</v>
      </c>
      <c r="AK98" s="22">
        <v>0</v>
      </c>
      <c r="AL98" s="29">
        <v>0</v>
      </c>
      <c r="AM98" s="28">
        <v>606</v>
      </c>
      <c r="AN98" s="22">
        <v>321</v>
      </c>
      <c r="AO98" s="22">
        <v>0</v>
      </c>
      <c r="AP98" s="22">
        <v>0</v>
      </c>
      <c r="AQ98" s="22">
        <v>3</v>
      </c>
      <c r="AR98" s="22">
        <v>0</v>
      </c>
      <c r="AS98" s="32">
        <v>0</v>
      </c>
      <c r="AT98" s="44">
        <v>11997</v>
      </c>
      <c r="AU98" s="48">
        <v>20586</v>
      </c>
      <c r="AV98" s="49">
        <v>4875</v>
      </c>
      <c r="AW98" s="21">
        <v>0</v>
      </c>
      <c r="AX98" s="50">
        <v>5792</v>
      </c>
      <c r="AY98" s="51">
        <v>1728</v>
      </c>
      <c r="AZ98" s="22">
        <v>18</v>
      </c>
      <c r="BA98" s="52">
        <v>1746</v>
      </c>
      <c r="BB98" s="40">
        <v>10782</v>
      </c>
      <c r="BC98" s="41">
        <v>4574</v>
      </c>
      <c r="BD98" s="42">
        <v>15356</v>
      </c>
      <c r="BE98" s="33">
        <v>17789</v>
      </c>
      <c r="BF98" s="53">
        <v>26378</v>
      </c>
      <c r="BG98" s="43">
        <v>0.70213597290961183</v>
      </c>
    </row>
    <row r="99" spans="1:59" ht="19.5" customHeight="1" x14ac:dyDescent="0.15">
      <c r="A99" s="15" t="s">
        <v>139</v>
      </c>
      <c r="B99" s="16">
        <v>1745</v>
      </c>
      <c r="C99" s="17">
        <v>6</v>
      </c>
      <c r="D99" s="17">
        <v>461</v>
      </c>
      <c r="E99" s="17">
        <v>314</v>
      </c>
      <c r="F99" s="18">
        <f t="shared" si="48"/>
        <v>2526</v>
      </c>
      <c r="G99" s="19">
        <v>9077</v>
      </c>
      <c r="H99" s="17">
        <v>5034</v>
      </c>
      <c r="I99" s="20">
        <f t="shared" si="49"/>
        <v>14111</v>
      </c>
      <c r="J99" s="19">
        <v>2</v>
      </c>
      <c r="K99" s="17">
        <v>73</v>
      </c>
      <c r="L99" s="20">
        <f t="shared" si="50"/>
        <v>75</v>
      </c>
      <c r="M99" s="21">
        <v>8</v>
      </c>
      <c r="N99" s="22">
        <v>0</v>
      </c>
      <c r="O99" s="22">
        <v>0</v>
      </c>
      <c r="P99" s="22">
        <v>1</v>
      </c>
      <c r="Q99" s="23">
        <v>61</v>
      </c>
      <c r="R99" s="17">
        <v>30</v>
      </c>
      <c r="S99" s="18">
        <f t="shared" si="51"/>
        <v>91</v>
      </c>
      <c r="T99" s="23">
        <v>7263</v>
      </c>
      <c r="U99" s="17">
        <v>1106</v>
      </c>
      <c r="V99" s="22">
        <v>0</v>
      </c>
      <c r="W99" s="20">
        <v>1165</v>
      </c>
      <c r="X99" s="23">
        <v>250</v>
      </c>
      <c r="Y99" s="17">
        <v>41</v>
      </c>
      <c r="Z99" s="17">
        <v>0</v>
      </c>
      <c r="AA99" s="25">
        <v>0</v>
      </c>
      <c r="AB99" s="26">
        <f t="shared" si="52"/>
        <v>291</v>
      </c>
      <c r="AC99" s="27">
        <v>53</v>
      </c>
      <c r="AD99" s="28">
        <v>68</v>
      </c>
      <c r="AE99" s="29">
        <v>1</v>
      </c>
      <c r="AF99" s="28">
        <v>2531</v>
      </c>
      <c r="AG99" s="22">
        <v>2425</v>
      </c>
      <c r="AH99" s="22">
        <v>73</v>
      </c>
      <c r="AI99" s="22">
        <v>34</v>
      </c>
      <c r="AJ99" s="22">
        <v>0</v>
      </c>
      <c r="AK99" s="22">
        <v>0</v>
      </c>
      <c r="AL99" s="29">
        <v>0</v>
      </c>
      <c r="AM99" s="28">
        <v>363</v>
      </c>
      <c r="AN99" s="22">
        <v>198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4">
        <v>16748</v>
      </c>
      <c r="AU99" s="48">
        <v>27409</v>
      </c>
      <c r="AV99" s="49">
        <v>5435</v>
      </c>
      <c r="AW99" s="21">
        <v>617</v>
      </c>
      <c r="AX99" s="50">
        <v>6216</v>
      </c>
      <c r="AY99" s="51">
        <v>2362</v>
      </c>
      <c r="AZ99" s="22">
        <v>6</v>
      </c>
      <c r="BA99" s="52">
        <v>2368</v>
      </c>
      <c r="BB99" s="40">
        <v>15293</v>
      </c>
      <c r="BC99" s="41">
        <v>5034</v>
      </c>
      <c r="BD99" s="42">
        <v>20327</v>
      </c>
      <c r="BE99" s="33">
        <v>23581</v>
      </c>
      <c r="BF99" s="53">
        <v>34242</v>
      </c>
      <c r="BG99" s="43">
        <v>0.75234909234023717</v>
      </c>
    </row>
    <row r="100" spans="1:59" ht="19.5" customHeight="1" thickBot="1" x14ac:dyDescent="0.2">
      <c r="A100" s="87" t="s">
        <v>140</v>
      </c>
      <c r="B100" s="45">
        <v>129</v>
      </c>
      <c r="C100" s="46">
        <v>1</v>
      </c>
      <c r="D100" s="46">
        <v>97</v>
      </c>
      <c r="E100" s="46">
        <v>36</v>
      </c>
      <c r="F100" s="88">
        <f t="shared" si="48"/>
        <v>263</v>
      </c>
      <c r="G100" s="89">
        <v>1370</v>
      </c>
      <c r="H100" s="46">
        <v>571</v>
      </c>
      <c r="I100" s="90">
        <f t="shared" si="49"/>
        <v>1941</v>
      </c>
      <c r="J100" s="89">
        <v>0</v>
      </c>
      <c r="K100" s="46">
        <v>0</v>
      </c>
      <c r="L100" s="90">
        <f t="shared" si="50"/>
        <v>0</v>
      </c>
      <c r="M100" s="91">
        <v>2</v>
      </c>
      <c r="N100" s="92">
        <v>0</v>
      </c>
      <c r="O100" s="92">
        <v>0</v>
      </c>
      <c r="P100" s="92">
        <v>0</v>
      </c>
      <c r="Q100" s="93">
        <v>7</v>
      </c>
      <c r="R100" s="46">
        <v>14</v>
      </c>
      <c r="S100" s="88">
        <f t="shared" si="51"/>
        <v>21</v>
      </c>
      <c r="T100" s="93">
        <v>631</v>
      </c>
      <c r="U100" s="46">
        <v>228</v>
      </c>
      <c r="V100" s="92">
        <v>2</v>
      </c>
      <c r="W100" s="90">
        <v>88</v>
      </c>
      <c r="X100" s="93">
        <v>23</v>
      </c>
      <c r="Y100" s="46">
        <v>3</v>
      </c>
      <c r="Z100" s="46">
        <v>0</v>
      </c>
      <c r="AA100" s="94">
        <v>0</v>
      </c>
      <c r="AB100" s="47">
        <f t="shared" si="52"/>
        <v>26</v>
      </c>
      <c r="AC100" s="95">
        <v>0</v>
      </c>
      <c r="AD100" s="96">
        <v>0</v>
      </c>
      <c r="AE100" s="97">
        <v>0</v>
      </c>
      <c r="AF100" s="96">
        <v>405</v>
      </c>
      <c r="AG100" s="92">
        <v>405</v>
      </c>
      <c r="AH100" s="92">
        <v>0</v>
      </c>
      <c r="AI100" s="92">
        <v>0</v>
      </c>
      <c r="AJ100" s="92">
        <v>0</v>
      </c>
      <c r="AK100" s="92">
        <v>0</v>
      </c>
      <c r="AL100" s="97">
        <v>0</v>
      </c>
      <c r="AM100" s="96">
        <v>103</v>
      </c>
      <c r="AN100" s="92">
        <v>26</v>
      </c>
      <c r="AO100" s="92">
        <v>0</v>
      </c>
      <c r="AP100" s="92">
        <v>0</v>
      </c>
      <c r="AQ100" s="92">
        <v>0</v>
      </c>
      <c r="AR100" s="92">
        <v>0</v>
      </c>
      <c r="AS100" s="98">
        <v>0</v>
      </c>
      <c r="AT100" s="49">
        <v>2210</v>
      </c>
      <c r="AU100" s="48">
        <v>3396</v>
      </c>
      <c r="AV100" s="49">
        <v>610</v>
      </c>
      <c r="AW100" s="101">
        <v>0</v>
      </c>
      <c r="AX100" s="50">
        <v>18</v>
      </c>
      <c r="AY100" s="102">
        <v>129</v>
      </c>
      <c r="AZ100" s="92">
        <v>1</v>
      </c>
      <c r="BA100" s="103">
        <v>130</v>
      </c>
      <c r="BB100" s="54">
        <v>1388</v>
      </c>
      <c r="BC100" s="55">
        <v>571</v>
      </c>
      <c r="BD100" s="56">
        <v>1959</v>
      </c>
      <c r="BE100" s="57">
        <v>2228</v>
      </c>
      <c r="BF100" s="58">
        <v>3414</v>
      </c>
      <c r="BG100" s="59">
        <v>0.70852475752935173</v>
      </c>
    </row>
    <row r="101" spans="1:59" ht="19.5" customHeight="1" thickTop="1" thickBot="1" x14ac:dyDescent="0.2">
      <c r="A101" s="60" t="s">
        <v>60</v>
      </c>
      <c r="B101" s="61">
        <f>SUM(B88:B100)</f>
        <v>17731</v>
      </c>
      <c r="C101" s="62">
        <f t="shared" ref="C101:AS101" si="53">SUM(C88:C100)</f>
        <v>154</v>
      </c>
      <c r="D101" s="62">
        <f t="shared" si="53"/>
        <v>2997</v>
      </c>
      <c r="E101" s="62">
        <f t="shared" si="53"/>
        <v>2532</v>
      </c>
      <c r="F101" s="63">
        <f t="shared" si="53"/>
        <v>23414</v>
      </c>
      <c r="G101" s="64">
        <f t="shared" si="53"/>
        <v>50331</v>
      </c>
      <c r="H101" s="62">
        <f t="shared" si="53"/>
        <v>43752</v>
      </c>
      <c r="I101" s="65">
        <f t="shared" si="53"/>
        <v>94083</v>
      </c>
      <c r="J101" s="64">
        <f t="shared" si="53"/>
        <v>21</v>
      </c>
      <c r="K101" s="62">
        <f t="shared" si="53"/>
        <v>758</v>
      </c>
      <c r="L101" s="65">
        <f t="shared" si="53"/>
        <v>779</v>
      </c>
      <c r="M101" s="67">
        <f t="shared" si="53"/>
        <v>103</v>
      </c>
      <c r="N101" s="68">
        <f t="shared" si="53"/>
        <v>6</v>
      </c>
      <c r="O101" s="68">
        <f t="shared" si="53"/>
        <v>0</v>
      </c>
      <c r="P101" s="68">
        <f t="shared" si="53"/>
        <v>23</v>
      </c>
      <c r="Q101" s="69">
        <f t="shared" si="53"/>
        <v>244</v>
      </c>
      <c r="R101" s="62">
        <f t="shared" si="53"/>
        <v>523</v>
      </c>
      <c r="S101" s="63">
        <f t="shared" si="53"/>
        <v>767</v>
      </c>
      <c r="T101" s="69">
        <f t="shared" si="53"/>
        <v>53975</v>
      </c>
      <c r="U101" s="62">
        <f t="shared" si="53"/>
        <v>13370</v>
      </c>
      <c r="V101" s="68">
        <f t="shared" si="53"/>
        <v>2</v>
      </c>
      <c r="W101" s="65">
        <f t="shared" si="53"/>
        <v>8005</v>
      </c>
      <c r="X101" s="69">
        <f t="shared" si="53"/>
        <v>1435</v>
      </c>
      <c r="Y101" s="62">
        <f t="shared" si="53"/>
        <v>297</v>
      </c>
      <c r="Z101" s="62">
        <f t="shared" si="53"/>
        <v>0</v>
      </c>
      <c r="AA101" s="70">
        <f t="shared" si="53"/>
        <v>1</v>
      </c>
      <c r="AB101" s="71">
        <f t="shared" si="53"/>
        <v>1733</v>
      </c>
      <c r="AC101" s="72">
        <f t="shared" si="53"/>
        <v>1428</v>
      </c>
      <c r="AD101" s="73">
        <f t="shared" si="53"/>
        <v>799</v>
      </c>
      <c r="AE101" s="74">
        <f t="shared" si="53"/>
        <v>32</v>
      </c>
      <c r="AF101" s="73">
        <f t="shared" si="53"/>
        <v>19910</v>
      </c>
      <c r="AG101" s="68">
        <f t="shared" si="53"/>
        <v>18114</v>
      </c>
      <c r="AH101" s="68">
        <f t="shared" si="53"/>
        <v>1499</v>
      </c>
      <c r="AI101" s="68">
        <f t="shared" si="53"/>
        <v>770</v>
      </c>
      <c r="AJ101" s="68">
        <f t="shared" si="53"/>
        <v>1</v>
      </c>
      <c r="AK101" s="68">
        <f t="shared" si="53"/>
        <v>0</v>
      </c>
      <c r="AL101" s="74">
        <f t="shared" si="53"/>
        <v>117</v>
      </c>
      <c r="AM101" s="73">
        <f t="shared" si="53"/>
        <v>5335</v>
      </c>
      <c r="AN101" s="68">
        <f t="shared" si="53"/>
        <v>3098</v>
      </c>
      <c r="AO101" s="68">
        <f t="shared" si="53"/>
        <v>0</v>
      </c>
      <c r="AP101" s="68">
        <f t="shared" si="53"/>
        <v>0</v>
      </c>
      <c r="AQ101" s="68">
        <f t="shared" si="53"/>
        <v>977</v>
      </c>
      <c r="AR101" s="68">
        <f t="shared" si="53"/>
        <v>69</v>
      </c>
      <c r="AS101" s="75">
        <f t="shared" si="53"/>
        <v>0</v>
      </c>
      <c r="AT101" s="66">
        <v>119041</v>
      </c>
      <c r="AU101" s="76">
        <v>204066</v>
      </c>
      <c r="AV101" s="66">
        <v>47299</v>
      </c>
      <c r="AW101" s="67">
        <v>1501</v>
      </c>
      <c r="AX101" s="77">
        <v>49988</v>
      </c>
      <c r="AY101" s="78">
        <v>19232</v>
      </c>
      <c r="AZ101" s="68">
        <v>154</v>
      </c>
      <c r="BA101" s="79">
        <v>19386</v>
      </c>
      <c r="BB101" s="80">
        <v>100319</v>
      </c>
      <c r="BC101" s="81">
        <v>43752</v>
      </c>
      <c r="BD101" s="82">
        <v>144071</v>
      </c>
      <c r="BE101" s="66">
        <v>170530</v>
      </c>
      <c r="BF101" s="76">
        <v>255555</v>
      </c>
      <c r="BG101" s="83">
        <v>0.69631639955299818</v>
      </c>
    </row>
    <row r="102" spans="1:59" ht="19.5" customHeight="1" thickTop="1" x14ac:dyDescent="0.15">
      <c r="A102" s="15" t="s">
        <v>141</v>
      </c>
      <c r="B102" s="16">
        <v>1880</v>
      </c>
      <c r="C102" s="17">
        <v>4</v>
      </c>
      <c r="D102" s="17">
        <v>618</v>
      </c>
      <c r="E102" s="17">
        <v>868</v>
      </c>
      <c r="F102" s="18">
        <f t="shared" ref="F102:F104" si="54">SUM(B102:E102)</f>
        <v>3370</v>
      </c>
      <c r="G102" s="19">
        <v>5573</v>
      </c>
      <c r="H102" s="17">
        <v>5366</v>
      </c>
      <c r="I102" s="20">
        <f t="shared" ref="I102:I104" si="55">SUM(G102:H102)</f>
        <v>10939</v>
      </c>
      <c r="J102" s="19">
        <v>2</v>
      </c>
      <c r="K102" s="17">
        <v>71</v>
      </c>
      <c r="L102" s="20">
        <f t="shared" ref="L102:L104" si="56">SUM(J102:K102)</f>
        <v>73</v>
      </c>
      <c r="M102" s="21">
        <v>22</v>
      </c>
      <c r="N102" s="22">
        <v>0</v>
      </c>
      <c r="O102" s="22">
        <v>0</v>
      </c>
      <c r="P102" s="22">
        <v>11</v>
      </c>
      <c r="Q102" s="23">
        <v>30</v>
      </c>
      <c r="R102" s="17">
        <v>61</v>
      </c>
      <c r="S102" s="18">
        <f t="shared" ref="S102:S104" si="57">SUM(Q102:R102)</f>
        <v>91</v>
      </c>
      <c r="T102" s="23">
        <v>8256</v>
      </c>
      <c r="U102" s="17">
        <v>988</v>
      </c>
      <c r="V102" s="22">
        <v>0</v>
      </c>
      <c r="W102" s="20">
        <v>1035</v>
      </c>
      <c r="X102" s="23">
        <v>325</v>
      </c>
      <c r="Y102" s="17">
        <v>45</v>
      </c>
      <c r="Z102" s="17">
        <v>0</v>
      </c>
      <c r="AA102" s="25">
        <v>0</v>
      </c>
      <c r="AB102" s="26">
        <f t="shared" ref="AB102:AB104" si="58">SUM(X102:AA102)</f>
        <v>370</v>
      </c>
      <c r="AC102" s="27">
        <v>165</v>
      </c>
      <c r="AD102" s="28">
        <v>222</v>
      </c>
      <c r="AE102" s="29">
        <v>1</v>
      </c>
      <c r="AF102" s="28">
        <v>2868</v>
      </c>
      <c r="AG102" s="22">
        <v>2535</v>
      </c>
      <c r="AH102" s="22">
        <v>326</v>
      </c>
      <c r="AI102" s="22">
        <v>76</v>
      </c>
      <c r="AJ102" s="22">
        <v>0</v>
      </c>
      <c r="AK102" s="22">
        <v>0</v>
      </c>
      <c r="AL102" s="29">
        <v>6</v>
      </c>
      <c r="AM102" s="28">
        <v>597</v>
      </c>
      <c r="AN102" s="22">
        <v>192</v>
      </c>
      <c r="AO102" s="22">
        <v>0</v>
      </c>
      <c r="AP102" s="22">
        <v>0</v>
      </c>
      <c r="AQ102" s="22">
        <v>1</v>
      </c>
      <c r="AR102" s="22">
        <v>0</v>
      </c>
      <c r="AS102" s="32">
        <v>0</v>
      </c>
      <c r="AT102" s="33">
        <v>14467</v>
      </c>
      <c r="AU102" s="34">
        <v>27038</v>
      </c>
      <c r="AV102" s="35">
        <v>6331</v>
      </c>
      <c r="AW102" s="21">
        <v>0</v>
      </c>
      <c r="AX102" s="50">
        <v>5591</v>
      </c>
      <c r="AY102" s="51">
        <v>1880</v>
      </c>
      <c r="AZ102" s="22">
        <v>4</v>
      </c>
      <c r="BA102" s="52">
        <v>1884</v>
      </c>
      <c r="BB102" s="40">
        <v>11164</v>
      </c>
      <c r="BC102" s="41">
        <v>5366</v>
      </c>
      <c r="BD102" s="42">
        <v>16530</v>
      </c>
      <c r="BE102" s="33">
        <v>20058</v>
      </c>
      <c r="BF102" s="85">
        <v>32629</v>
      </c>
      <c r="BG102" s="86">
        <v>0.67537810042347246</v>
      </c>
    </row>
    <row r="103" spans="1:59" ht="19.5" customHeight="1" x14ac:dyDescent="0.15">
      <c r="A103" s="15" t="s">
        <v>142</v>
      </c>
      <c r="B103" s="16">
        <v>84</v>
      </c>
      <c r="C103" s="17">
        <v>1</v>
      </c>
      <c r="D103" s="17">
        <v>25</v>
      </c>
      <c r="E103" s="17">
        <v>71</v>
      </c>
      <c r="F103" s="18">
        <f t="shared" si="54"/>
        <v>181</v>
      </c>
      <c r="G103" s="19">
        <v>365</v>
      </c>
      <c r="H103" s="17">
        <v>542</v>
      </c>
      <c r="I103" s="20">
        <f t="shared" si="55"/>
        <v>907</v>
      </c>
      <c r="J103" s="19">
        <v>0</v>
      </c>
      <c r="K103" s="17">
        <v>3</v>
      </c>
      <c r="L103" s="20">
        <f t="shared" si="56"/>
        <v>3</v>
      </c>
      <c r="M103" s="21">
        <v>2</v>
      </c>
      <c r="N103" s="22">
        <v>0</v>
      </c>
      <c r="O103" s="22">
        <v>0</v>
      </c>
      <c r="P103" s="22">
        <v>0</v>
      </c>
      <c r="Q103" s="23">
        <v>2</v>
      </c>
      <c r="R103" s="17">
        <v>9</v>
      </c>
      <c r="S103" s="18">
        <f t="shared" si="57"/>
        <v>11</v>
      </c>
      <c r="T103" s="23">
        <v>488</v>
      </c>
      <c r="U103" s="17">
        <v>184</v>
      </c>
      <c r="V103" s="22">
        <v>0</v>
      </c>
      <c r="W103" s="20">
        <v>88</v>
      </c>
      <c r="X103" s="23">
        <v>31</v>
      </c>
      <c r="Y103" s="17">
        <v>5</v>
      </c>
      <c r="Z103" s="17">
        <v>0</v>
      </c>
      <c r="AA103" s="25">
        <v>0</v>
      </c>
      <c r="AB103" s="26">
        <f t="shared" si="58"/>
        <v>36</v>
      </c>
      <c r="AC103" s="27">
        <v>0</v>
      </c>
      <c r="AD103" s="28">
        <v>8</v>
      </c>
      <c r="AE103" s="29">
        <v>0</v>
      </c>
      <c r="AF103" s="28">
        <v>222</v>
      </c>
      <c r="AG103" s="22">
        <v>221</v>
      </c>
      <c r="AH103" s="22">
        <v>1</v>
      </c>
      <c r="AI103" s="22">
        <v>0</v>
      </c>
      <c r="AJ103" s="22">
        <v>0</v>
      </c>
      <c r="AK103" s="22">
        <v>0</v>
      </c>
      <c r="AL103" s="29">
        <v>0</v>
      </c>
      <c r="AM103" s="28">
        <v>191</v>
      </c>
      <c r="AN103" s="22">
        <v>41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4">
        <v>1103</v>
      </c>
      <c r="AU103" s="48">
        <v>2059</v>
      </c>
      <c r="AV103" s="49">
        <v>619</v>
      </c>
      <c r="AW103" s="21">
        <v>0</v>
      </c>
      <c r="AX103" s="50">
        <v>100</v>
      </c>
      <c r="AY103" s="51">
        <v>84</v>
      </c>
      <c r="AZ103" s="22">
        <v>1</v>
      </c>
      <c r="BA103" s="52">
        <v>85</v>
      </c>
      <c r="BB103" s="40">
        <v>465</v>
      </c>
      <c r="BC103" s="41">
        <v>542</v>
      </c>
      <c r="BD103" s="42">
        <v>1007</v>
      </c>
      <c r="BE103" s="33">
        <v>1203</v>
      </c>
      <c r="BF103" s="53">
        <v>2159</v>
      </c>
      <c r="BG103" s="43">
        <v>0.46176762661370407</v>
      </c>
    </row>
    <row r="104" spans="1:59" ht="19.5" customHeight="1" thickBot="1" x14ac:dyDescent="0.2">
      <c r="A104" s="87" t="s">
        <v>143</v>
      </c>
      <c r="B104" s="45">
        <v>59</v>
      </c>
      <c r="C104" s="46">
        <v>0</v>
      </c>
      <c r="D104" s="46">
        <v>19</v>
      </c>
      <c r="E104" s="46">
        <v>44</v>
      </c>
      <c r="F104" s="88">
        <f t="shared" si="54"/>
        <v>122</v>
      </c>
      <c r="G104" s="89">
        <v>457</v>
      </c>
      <c r="H104" s="46">
        <v>509</v>
      </c>
      <c r="I104" s="90">
        <f t="shared" si="55"/>
        <v>966</v>
      </c>
      <c r="J104" s="89">
        <v>0</v>
      </c>
      <c r="K104" s="46">
        <v>0</v>
      </c>
      <c r="L104" s="90">
        <f t="shared" si="56"/>
        <v>0</v>
      </c>
      <c r="M104" s="91">
        <v>1</v>
      </c>
      <c r="N104" s="92">
        <v>0</v>
      </c>
      <c r="O104" s="92">
        <v>0</v>
      </c>
      <c r="P104" s="92">
        <v>0</v>
      </c>
      <c r="Q104" s="93">
        <v>4</v>
      </c>
      <c r="R104" s="46">
        <v>4</v>
      </c>
      <c r="S104" s="88">
        <f t="shared" si="57"/>
        <v>8</v>
      </c>
      <c r="T104" s="93">
        <v>418</v>
      </c>
      <c r="U104" s="46">
        <v>119</v>
      </c>
      <c r="V104" s="92">
        <v>0</v>
      </c>
      <c r="W104" s="90">
        <v>69</v>
      </c>
      <c r="X104" s="93">
        <v>18</v>
      </c>
      <c r="Y104" s="46">
        <v>0</v>
      </c>
      <c r="Z104" s="46">
        <v>0</v>
      </c>
      <c r="AA104" s="94">
        <v>0</v>
      </c>
      <c r="AB104" s="47">
        <f t="shared" si="58"/>
        <v>18</v>
      </c>
      <c r="AC104" s="95">
        <v>0</v>
      </c>
      <c r="AD104" s="96">
        <v>2</v>
      </c>
      <c r="AE104" s="97">
        <v>2</v>
      </c>
      <c r="AF104" s="96">
        <v>143</v>
      </c>
      <c r="AG104" s="92">
        <v>142</v>
      </c>
      <c r="AH104" s="92">
        <v>1</v>
      </c>
      <c r="AI104" s="92">
        <v>0</v>
      </c>
      <c r="AJ104" s="92">
        <v>0</v>
      </c>
      <c r="AK104" s="92">
        <v>0</v>
      </c>
      <c r="AL104" s="97">
        <v>0</v>
      </c>
      <c r="AM104" s="96">
        <v>11</v>
      </c>
      <c r="AN104" s="92">
        <v>0</v>
      </c>
      <c r="AO104" s="92">
        <v>0</v>
      </c>
      <c r="AP104" s="92">
        <v>0</v>
      </c>
      <c r="AQ104" s="92">
        <v>0</v>
      </c>
      <c r="AR104" s="92">
        <v>0</v>
      </c>
      <c r="AS104" s="98">
        <v>0</v>
      </c>
      <c r="AT104" s="49">
        <v>1094</v>
      </c>
      <c r="AU104" s="48">
        <v>1696</v>
      </c>
      <c r="AV104" s="49">
        <v>554</v>
      </c>
      <c r="AW104" s="101">
        <v>0</v>
      </c>
      <c r="AX104" s="50">
        <v>25</v>
      </c>
      <c r="AY104" s="102">
        <v>59</v>
      </c>
      <c r="AZ104" s="92">
        <v>0</v>
      </c>
      <c r="BA104" s="103">
        <v>59</v>
      </c>
      <c r="BB104" s="54">
        <v>482</v>
      </c>
      <c r="BC104" s="55">
        <v>509</v>
      </c>
      <c r="BD104" s="56">
        <v>991</v>
      </c>
      <c r="BE104" s="57">
        <v>1119</v>
      </c>
      <c r="BF104" s="58">
        <v>1721</v>
      </c>
      <c r="BG104" s="59">
        <v>0.4863773965691221</v>
      </c>
    </row>
    <row r="105" spans="1:59" ht="19.5" customHeight="1" thickTop="1" thickBot="1" x14ac:dyDescent="0.2">
      <c r="A105" s="60" t="s">
        <v>144</v>
      </c>
      <c r="B105" s="61">
        <f>SUM(B102:B104)</f>
        <v>2023</v>
      </c>
      <c r="C105" s="62">
        <f t="shared" ref="C105:AS105" si="59">SUM(C102:C104)</f>
        <v>5</v>
      </c>
      <c r="D105" s="62">
        <f t="shared" si="59"/>
        <v>662</v>
      </c>
      <c r="E105" s="62">
        <f t="shared" si="59"/>
        <v>983</v>
      </c>
      <c r="F105" s="63">
        <f t="shared" si="59"/>
        <v>3673</v>
      </c>
      <c r="G105" s="64">
        <f t="shared" si="59"/>
        <v>6395</v>
      </c>
      <c r="H105" s="62">
        <f t="shared" si="59"/>
        <v>6417</v>
      </c>
      <c r="I105" s="65">
        <f t="shared" si="59"/>
        <v>12812</v>
      </c>
      <c r="J105" s="64">
        <f t="shared" si="59"/>
        <v>2</v>
      </c>
      <c r="K105" s="62">
        <f t="shared" si="59"/>
        <v>74</v>
      </c>
      <c r="L105" s="65">
        <f t="shared" si="59"/>
        <v>76</v>
      </c>
      <c r="M105" s="67">
        <f t="shared" si="59"/>
        <v>25</v>
      </c>
      <c r="N105" s="68">
        <f t="shared" si="59"/>
        <v>0</v>
      </c>
      <c r="O105" s="75">
        <f t="shared" si="59"/>
        <v>0</v>
      </c>
      <c r="P105" s="75">
        <f t="shared" si="59"/>
        <v>11</v>
      </c>
      <c r="Q105" s="69">
        <f t="shared" si="59"/>
        <v>36</v>
      </c>
      <c r="R105" s="62">
        <f t="shared" si="59"/>
        <v>74</v>
      </c>
      <c r="S105" s="63">
        <f t="shared" si="59"/>
        <v>110</v>
      </c>
      <c r="T105" s="69">
        <f t="shared" si="59"/>
        <v>9162</v>
      </c>
      <c r="U105" s="62">
        <f t="shared" si="59"/>
        <v>1291</v>
      </c>
      <c r="V105" s="75">
        <f t="shared" si="59"/>
        <v>0</v>
      </c>
      <c r="W105" s="65">
        <f t="shared" si="59"/>
        <v>1192</v>
      </c>
      <c r="X105" s="61">
        <f t="shared" si="59"/>
        <v>374</v>
      </c>
      <c r="Y105" s="62">
        <f t="shared" si="59"/>
        <v>50</v>
      </c>
      <c r="Z105" s="62">
        <f t="shared" si="59"/>
        <v>0</v>
      </c>
      <c r="AA105" s="70">
        <f t="shared" si="59"/>
        <v>0</v>
      </c>
      <c r="AB105" s="71">
        <f t="shared" si="59"/>
        <v>424</v>
      </c>
      <c r="AC105" s="72">
        <f t="shared" si="59"/>
        <v>165</v>
      </c>
      <c r="AD105" s="73">
        <f t="shared" si="59"/>
        <v>232</v>
      </c>
      <c r="AE105" s="74">
        <f t="shared" si="59"/>
        <v>3</v>
      </c>
      <c r="AF105" s="73">
        <f t="shared" si="59"/>
        <v>3233</v>
      </c>
      <c r="AG105" s="68">
        <f t="shared" si="59"/>
        <v>2898</v>
      </c>
      <c r="AH105" s="68">
        <f t="shared" si="59"/>
        <v>328</v>
      </c>
      <c r="AI105" s="68">
        <f t="shared" si="59"/>
        <v>76</v>
      </c>
      <c r="AJ105" s="68">
        <f t="shared" si="59"/>
        <v>0</v>
      </c>
      <c r="AK105" s="68">
        <f t="shared" si="59"/>
        <v>0</v>
      </c>
      <c r="AL105" s="74">
        <f t="shared" si="59"/>
        <v>6</v>
      </c>
      <c r="AM105" s="73">
        <f t="shared" si="59"/>
        <v>799</v>
      </c>
      <c r="AN105" s="68">
        <f t="shared" si="59"/>
        <v>233</v>
      </c>
      <c r="AO105" s="68">
        <f t="shared" si="59"/>
        <v>0</v>
      </c>
      <c r="AP105" s="68">
        <f t="shared" si="59"/>
        <v>0</v>
      </c>
      <c r="AQ105" s="68">
        <f t="shared" si="59"/>
        <v>1</v>
      </c>
      <c r="AR105" s="68">
        <f t="shared" si="59"/>
        <v>0</v>
      </c>
      <c r="AS105" s="75">
        <f t="shared" si="59"/>
        <v>0</v>
      </c>
      <c r="AT105" s="66">
        <v>16664</v>
      </c>
      <c r="AU105" s="76">
        <v>30793</v>
      </c>
      <c r="AV105" s="66">
        <v>7504</v>
      </c>
      <c r="AW105" s="67">
        <v>0</v>
      </c>
      <c r="AX105" s="77">
        <v>5716</v>
      </c>
      <c r="AY105" s="78">
        <v>2023</v>
      </c>
      <c r="AZ105" s="68">
        <v>5</v>
      </c>
      <c r="BA105" s="79">
        <v>2028</v>
      </c>
      <c r="BB105" s="80">
        <v>12111</v>
      </c>
      <c r="BC105" s="81">
        <v>6417</v>
      </c>
      <c r="BD105" s="82">
        <v>18528</v>
      </c>
      <c r="BE105" s="66">
        <v>22380</v>
      </c>
      <c r="BF105" s="76">
        <v>36509</v>
      </c>
      <c r="BG105" s="83">
        <v>0.65365932642487046</v>
      </c>
    </row>
    <row r="106" spans="1:59" ht="19.5" customHeight="1" thickTop="1" thickBot="1" x14ac:dyDescent="0.2">
      <c r="A106" s="141" t="s">
        <v>145</v>
      </c>
      <c r="B106" s="142">
        <f>SUM(B105,B101,B87,B82,B75,B65,B54,B47,B23,B13)</f>
        <v>127712</v>
      </c>
      <c r="C106" s="143">
        <f t="shared" ref="C106:AS106" si="60">SUM(C105,C101,C87,C82,C75,C65,C54,C47,C23,C13)</f>
        <v>889</v>
      </c>
      <c r="D106" s="143">
        <f t="shared" si="60"/>
        <v>19424</v>
      </c>
      <c r="E106" s="143">
        <f t="shared" si="60"/>
        <v>20507</v>
      </c>
      <c r="F106" s="144">
        <f t="shared" si="60"/>
        <v>168532</v>
      </c>
      <c r="G106" s="145">
        <f t="shared" si="60"/>
        <v>281258</v>
      </c>
      <c r="H106" s="143">
        <f t="shared" si="60"/>
        <v>320551</v>
      </c>
      <c r="I106" s="146">
        <f t="shared" si="60"/>
        <v>601809</v>
      </c>
      <c r="J106" s="142">
        <f t="shared" si="60"/>
        <v>593</v>
      </c>
      <c r="K106" s="143">
        <f t="shared" si="60"/>
        <v>9043</v>
      </c>
      <c r="L106" s="146">
        <f t="shared" si="60"/>
        <v>9636</v>
      </c>
      <c r="M106" s="148">
        <f t="shared" si="60"/>
        <v>1101</v>
      </c>
      <c r="N106" s="149">
        <f t="shared" si="60"/>
        <v>49</v>
      </c>
      <c r="O106" s="150">
        <f t="shared" si="60"/>
        <v>6</v>
      </c>
      <c r="P106" s="150">
        <f t="shared" si="60"/>
        <v>313</v>
      </c>
      <c r="Q106" s="151">
        <f t="shared" si="60"/>
        <v>2201</v>
      </c>
      <c r="R106" s="143">
        <f t="shared" si="60"/>
        <v>7272</v>
      </c>
      <c r="S106" s="144">
        <f t="shared" si="60"/>
        <v>9473</v>
      </c>
      <c r="T106" s="151">
        <f t="shared" si="60"/>
        <v>435441</v>
      </c>
      <c r="U106" s="143">
        <f t="shared" si="60"/>
        <v>158469</v>
      </c>
      <c r="V106" s="150">
        <f t="shared" si="60"/>
        <v>18307</v>
      </c>
      <c r="W106" s="146">
        <f t="shared" si="60"/>
        <v>53339</v>
      </c>
      <c r="X106" s="142">
        <f t="shared" si="60"/>
        <v>10764</v>
      </c>
      <c r="Y106" s="143">
        <f t="shared" si="60"/>
        <v>2470</v>
      </c>
      <c r="Z106" s="143">
        <f t="shared" si="60"/>
        <v>0</v>
      </c>
      <c r="AA106" s="152">
        <f t="shared" si="60"/>
        <v>1</v>
      </c>
      <c r="AB106" s="153">
        <f t="shared" si="60"/>
        <v>13235</v>
      </c>
      <c r="AC106" s="154">
        <f t="shared" si="60"/>
        <v>20689</v>
      </c>
      <c r="AD106" s="155">
        <f t="shared" si="60"/>
        <v>6693</v>
      </c>
      <c r="AE106" s="156">
        <f t="shared" si="60"/>
        <v>521</v>
      </c>
      <c r="AF106" s="155">
        <f t="shared" si="60"/>
        <v>162793</v>
      </c>
      <c r="AG106" s="149">
        <f t="shared" si="60"/>
        <v>151064</v>
      </c>
      <c r="AH106" s="149">
        <f t="shared" si="60"/>
        <v>10814</v>
      </c>
      <c r="AI106" s="149">
        <f t="shared" si="60"/>
        <v>5929</v>
      </c>
      <c r="AJ106" s="149">
        <f t="shared" si="60"/>
        <v>29</v>
      </c>
      <c r="AK106" s="149">
        <f t="shared" si="60"/>
        <v>0</v>
      </c>
      <c r="AL106" s="156">
        <f t="shared" si="60"/>
        <v>526</v>
      </c>
      <c r="AM106" s="155">
        <f t="shared" si="60"/>
        <v>56926</v>
      </c>
      <c r="AN106" s="149">
        <f t="shared" si="60"/>
        <v>33500</v>
      </c>
      <c r="AO106" s="149">
        <f t="shared" si="60"/>
        <v>0</v>
      </c>
      <c r="AP106" s="149">
        <f t="shared" si="60"/>
        <v>1</v>
      </c>
      <c r="AQ106" s="149">
        <f t="shared" si="60"/>
        <v>10636</v>
      </c>
      <c r="AR106" s="149">
        <f t="shared" si="60"/>
        <v>562</v>
      </c>
      <c r="AS106" s="150">
        <f t="shared" si="60"/>
        <v>1</v>
      </c>
      <c r="AT106" s="147">
        <v>786019</v>
      </c>
      <c r="AU106" s="158">
        <v>1502990</v>
      </c>
      <c r="AV106" s="159">
        <v>352091</v>
      </c>
      <c r="AW106" s="161">
        <v>25341</v>
      </c>
      <c r="AX106" s="162">
        <v>426524</v>
      </c>
      <c r="AY106" s="163">
        <v>153053</v>
      </c>
      <c r="AZ106" s="164">
        <v>889</v>
      </c>
      <c r="BA106" s="157">
        <v>153942</v>
      </c>
      <c r="BB106" s="165">
        <v>707782</v>
      </c>
      <c r="BC106" s="166">
        <v>320551</v>
      </c>
      <c r="BD106" s="167">
        <v>1028333</v>
      </c>
      <c r="BE106" s="159">
        <v>1237884</v>
      </c>
      <c r="BF106" s="160">
        <v>1954855</v>
      </c>
      <c r="BG106" s="168">
        <v>0.6882809362336908</v>
      </c>
    </row>
  </sheetData>
  <mergeCells count="64"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AV3:AV5"/>
    <mergeCell ref="AS3:AS5"/>
    <mergeCell ref="I4:I5"/>
    <mergeCell ref="J4:J5"/>
    <mergeCell ref="K4:K5"/>
    <mergeCell ref="AT3:AT5"/>
    <mergeCell ref="AU3:AU5"/>
    <mergeCell ref="AW2:AX2"/>
    <mergeCell ref="AY2:BG2"/>
    <mergeCell ref="B3:F3"/>
    <mergeCell ref="G3:I3"/>
    <mergeCell ref="J3:L3"/>
    <mergeCell ref="M3:P3"/>
    <mergeCell ref="Q3:S3"/>
    <mergeCell ref="T3:W3"/>
    <mergeCell ref="X3:AB3"/>
    <mergeCell ref="AC3:AC5"/>
    <mergeCell ref="BG3:BG5"/>
    <mergeCell ref="B4:C4"/>
    <mergeCell ref="D4:E4"/>
    <mergeCell ref="F4:F5"/>
    <mergeCell ref="G4:G5"/>
    <mergeCell ref="H4:H5"/>
    <mergeCell ref="AY3:BA3"/>
    <mergeCell ref="BB3:BD3"/>
    <mergeCell ref="BE3:BE5"/>
    <mergeCell ref="BF3:BF5"/>
    <mergeCell ref="BD4:BD5"/>
    <mergeCell ref="AA4:AA5"/>
    <mergeCell ref="L4:L5"/>
    <mergeCell ref="N4:O4"/>
    <mergeCell ref="P4:P5"/>
    <mergeCell ref="Q4:Q5"/>
    <mergeCell ref="R4:R5"/>
    <mergeCell ref="S4:S5"/>
    <mergeCell ref="U4:V4"/>
    <mergeCell ref="W4:W5"/>
    <mergeCell ref="X4:X5"/>
    <mergeCell ref="Y4:Y5"/>
    <mergeCell ref="Z4:Z5"/>
    <mergeCell ref="AM4:AN4"/>
    <mergeCell ref="AO4:AO5"/>
    <mergeCell ref="AP4:AP5"/>
    <mergeCell ref="AQ4:AQ5"/>
    <mergeCell ref="AB4:AB5"/>
    <mergeCell ref="AG4:AG5"/>
    <mergeCell ref="AH4:AI4"/>
    <mergeCell ref="AJ4:AJ5"/>
    <mergeCell ref="AK4:AK5"/>
    <mergeCell ref="AL4:AL5"/>
    <mergeCell ref="AX4:AX5"/>
    <mergeCell ref="AY4:AZ4"/>
    <mergeCell ref="BA4:BA5"/>
    <mergeCell ref="BB4:BB5"/>
    <mergeCell ref="BC4:BC5"/>
  </mergeCells>
  <phoneticPr fontId="4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5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5年11月分）</oddHeader>
  </headerFooter>
  <colBreaks count="3" manualBreakCount="3">
    <brk id="19" max="1048575" man="1"/>
    <brk id="38" max="1048575" man="1"/>
    <brk id="59" max="10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6"/>
  <sheetViews>
    <sheetView topLeftCell="AT34" zoomScaleNormal="100" workbookViewId="0">
      <selection activeCell="BI45" sqref="BI45"/>
    </sheetView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104" customWidth="1"/>
    <col min="51" max="51" width="17.375" style="104" customWidth="1"/>
    <col min="52" max="52" width="10.625" style="3" customWidth="1"/>
    <col min="53" max="54" width="9.5" style="3" customWidth="1"/>
    <col min="55" max="57" width="9" style="104" customWidth="1"/>
    <col min="58" max="60" width="11.625" style="104" customWidth="1"/>
    <col min="61" max="61" width="10.625" style="104"/>
    <col min="62" max="62" width="3.125" style="3" hidden="1" customWidth="1"/>
    <col min="63" max="16384" width="10.625" style="3"/>
  </cols>
  <sheetData>
    <row r="1" spans="1:61" s="1" customFormat="1" ht="25.5" customHeight="1" thickBot="1" x14ac:dyDescent="0.2"/>
    <row r="2" spans="1:61" ht="17.25" customHeight="1" thickBot="1" x14ac:dyDescent="0.2">
      <c r="A2" s="264" t="s">
        <v>0</v>
      </c>
      <c r="B2" s="267" t="s">
        <v>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9"/>
      <c r="T2" s="270" t="s">
        <v>2</v>
      </c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2"/>
      <c r="AM2" s="237" t="s">
        <v>1</v>
      </c>
      <c r="AN2" s="238"/>
      <c r="AO2" s="238"/>
      <c r="AP2" s="238"/>
      <c r="AQ2" s="238"/>
      <c r="AR2" s="238"/>
      <c r="AS2" s="238"/>
      <c r="AT2" s="238"/>
      <c r="AU2" s="238"/>
      <c r="AV2" s="238"/>
      <c r="AW2" s="239" t="s">
        <v>3</v>
      </c>
      <c r="AX2" s="301"/>
      <c r="AY2" s="240"/>
      <c r="AZ2" s="300" t="s">
        <v>4</v>
      </c>
      <c r="BA2" s="301"/>
      <c r="BB2" s="301"/>
      <c r="BC2" s="301"/>
      <c r="BD2" s="301"/>
      <c r="BE2" s="301"/>
      <c r="BF2" s="301"/>
      <c r="BG2" s="301"/>
      <c r="BH2" s="302"/>
      <c r="BI2" s="2"/>
    </row>
    <row r="3" spans="1:61" ht="17.25" customHeight="1" x14ac:dyDescent="0.15">
      <c r="A3" s="265"/>
      <c r="B3" s="273" t="s">
        <v>5</v>
      </c>
      <c r="C3" s="274"/>
      <c r="D3" s="274"/>
      <c r="E3" s="274"/>
      <c r="F3" s="275"/>
      <c r="G3" s="276" t="s">
        <v>6</v>
      </c>
      <c r="H3" s="277"/>
      <c r="I3" s="278"/>
      <c r="J3" s="276" t="s">
        <v>7</v>
      </c>
      <c r="K3" s="277"/>
      <c r="L3" s="278"/>
      <c r="M3" s="279" t="s">
        <v>8</v>
      </c>
      <c r="N3" s="280"/>
      <c r="O3" s="280"/>
      <c r="P3" s="281"/>
      <c r="Q3" s="282" t="s">
        <v>9</v>
      </c>
      <c r="R3" s="283"/>
      <c r="S3" s="284"/>
      <c r="T3" s="241" t="s">
        <v>161</v>
      </c>
      <c r="U3" s="242"/>
      <c r="V3" s="242"/>
      <c r="W3" s="243"/>
      <c r="X3" s="254" t="s">
        <v>11</v>
      </c>
      <c r="Y3" s="255"/>
      <c r="Z3" s="255"/>
      <c r="AA3" s="255"/>
      <c r="AB3" s="256"/>
      <c r="AC3" s="257" t="s">
        <v>12</v>
      </c>
      <c r="AD3" s="260" t="s">
        <v>13</v>
      </c>
      <c r="AE3" s="261"/>
      <c r="AF3" s="241" t="s">
        <v>14</v>
      </c>
      <c r="AG3" s="242"/>
      <c r="AH3" s="242"/>
      <c r="AI3" s="242"/>
      <c r="AJ3" s="242"/>
      <c r="AK3" s="242"/>
      <c r="AL3" s="243"/>
      <c r="AM3" s="244" t="s">
        <v>15</v>
      </c>
      <c r="AN3" s="245"/>
      <c r="AO3" s="245"/>
      <c r="AP3" s="245"/>
      <c r="AQ3" s="246"/>
      <c r="AR3" s="247" t="s">
        <v>16</v>
      </c>
      <c r="AS3" s="249" t="s">
        <v>17</v>
      </c>
      <c r="AT3" s="257" t="s">
        <v>18</v>
      </c>
      <c r="AU3" s="251" t="s">
        <v>19</v>
      </c>
      <c r="AV3" s="251" t="s">
        <v>20</v>
      </c>
      <c r="AW3" s="209" t="s">
        <v>21</v>
      </c>
      <c r="AX3" s="340" t="s">
        <v>6</v>
      </c>
      <c r="AY3" s="347"/>
      <c r="AZ3" s="306" t="s">
        <v>5</v>
      </c>
      <c r="BA3" s="307"/>
      <c r="BB3" s="308"/>
      <c r="BC3" s="307" t="s">
        <v>6</v>
      </c>
      <c r="BD3" s="307"/>
      <c r="BE3" s="307"/>
      <c r="BF3" s="309" t="s">
        <v>18</v>
      </c>
      <c r="BG3" s="303" t="s">
        <v>19</v>
      </c>
      <c r="BH3" s="303" t="s">
        <v>22</v>
      </c>
      <c r="BI3" s="2"/>
    </row>
    <row r="4" spans="1:61" ht="17.25" customHeight="1" x14ac:dyDescent="0.15">
      <c r="A4" s="265"/>
      <c r="B4" s="285" t="s">
        <v>23</v>
      </c>
      <c r="C4" s="286"/>
      <c r="D4" s="287" t="s">
        <v>24</v>
      </c>
      <c r="E4" s="286"/>
      <c r="F4" s="288" t="s">
        <v>25</v>
      </c>
      <c r="G4" s="290" t="s">
        <v>26</v>
      </c>
      <c r="H4" s="312" t="s">
        <v>27</v>
      </c>
      <c r="I4" s="314" t="s">
        <v>25</v>
      </c>
      <c r="J4" s="290" t="s">
        <v>26</v>
      </c>
      <c r="K4" s="312" t="s">
        <v>28</v>
      </c>
      <c r="L4" s="317" t="s">
        <v>25</v>
      </c>
      <c r="M4" s="5"/>
      <c r="N4" s="318" t="s">
        <v>29</v>
      </c>
      <c r="O4" s="319"/>
      <c r="P4" s="288" t="s">
        <v>30</v>
      </c>
      <c r="Q4" s="320" t="s">
        <v>23</v>
      </c>
      <c r="R4" s="322" t="s">
        <v>24</v>
      </c>
      <c r="S4" s="324" t="s">
        <v>25</v>
      </c>
      <c r="T4" s="5"/>
      <c r="U4" s="318" t="s">
        <v>29</v>
      </c>
      <c r="V4" s="319"/>
      <c r="W4" s="288" t="s">
        <v>162</v>
      </c>
      <c r="X4" s="326" t="s">
        <v>32</v>
      </c>
      <c r="Y4" s="316" t="s">
        <v>33</v>
      </c>
      <c r="Z4" s="316" t="s">
        <v>34</v>
      </c>
      <c r="AA4" s="316" t="s">
        <v>35</v>
      </c>
      <c r="AB4" s="288" t="s">
        <v>25</v>
      </c>
      <c r="AC4" s="258"/>
      <c r="AD4" s="262"/>
      <c r="AE4" s="263"/>
      <c r="AF4" s="6"/>
      <c r="AG4" s="330" t="s">
        <v>36</v>
      </c>
      <c r="AH4" s="332" t="s">
        <v>37</v>
      </c>
      <c r="AI4" s="332"/>
      <c r="AJ4" s="332" t="s">
        <v>38</v>
      </c>
      <c r="AK4" s="332" t="s">
        <v>39</v>
      </c>
      <c r="AL4" s="288" t="s">
        <v>40</v>
      </c>
      <c r="AM4" s="334" t="s">
        <v>41</v>
      </c>
      <c r="AN4" s="335"/>
      <c r="AO4" s="336" t="s">
        <v>42</v>
      </c>
      <c r="AP4" s="336" t="s">
        <v>43</v>
      </c>
      <c r="AQ4" s="330" t="s">
        <v>44</v>
      </c>
      <c r="AR4" s="247"/>
      <c r="AS4" s="249"/>
      <c r="AT4" s="258"/>
      <c r="AU4" s="252"/>
      <c r="AV4" s="252"/>
      <c r="AW4" s="7" t="s">
        <v>45</v>
      </c>
      <c r="AX4" s="348" t="s">
        <v>159</v>
      </c>
      <c r="AY4" s="349"/>
      <c r="AZ4" s="328" t="s">
        <v>23</v>
      </c>
      <c r="BA4" s="329"/>
      <c r="BB4" s="292" t="s">
        <v>25</v>
      </c>
      <c r="BC4" s="294" t="s">
        <v>26</v>
      </c>
      <c r="BD4" s="296" t="s">
        <v>28</v>
      </c>
      <c r="BE4" s="298" t="s">
        <v>25</v>
      </c>
      <c r="BF4" s="310"/>
      <c r="BG4" s="304"/>
      <c r="BH4" s="304"/>
      <c r="BI4" s="2"/>
    </row>
    <row r="5" spans="1:61" ht="17.25" customHeight="1" thickBot="1" x14ac:dyDescent="0.2">
      <c r="A5" s="266"/>
      <c r="B5" s="212" t="s">
        <v>46</v>
      </c>
      <c r="C5" s="213" t="s">
        <v>28</v>
      </c>
      <c r="D5" s="213" t="s">
        <v>46</v>
      </c>
      <c r="E5" s="210" t="s">
        <v>27</v>
      </c>
      <c r="F5" s="289"/>
      <c r="G5" s="291"/>
      <c r="H5" s="313"/>
      <c r="I5" s="315"/>
      <c r="J5" s="291"/>
      <c r="K5" s="313"/>
      <c r="L5" s="315"/>
      <c r="M5" s="8"/>
      <c r="N5" s="9"/>
      <c r="O5" s="10" t="s">
        <v>163</v>
      </c>
      <c r="P5" s="289"/>
      <c r="Q5" s="321"/>
      <c r="R5" s="323"/>
      <c r="S5" s="325"/>
      <c r="T5" s="8"/>
      <c r="U5" s="9"/>
      <c r="V5" s="10" t="s">
        <v>164</v>
      </c>
      <c r="W5" s="289"/>
      <c r="X5" s="327"/>
      <c r="Y5" s="248"/>
      <c r="Z5" s="248"/>
      <c r="AA5" s="248"/>
      <c r="AB5" s="289"/>
      <c r="AC5" s="259"/>
      <c r="AD5" s="212" t="s">
        <v>48</v>
      </c>
      <c r="AE5" s="211" t="s">
        <v>49</v>
      </c>
      <c r="AF5" s="212"/>
      <c r="AG5" s="331"/>
      <c r="AH5" s="213"/>
      <c r="AI5" s="11" t="s">
        <v>50</v>
      </c>
      <c r="AJ5" s="333"/>
      <c r="AK5" s="333"/>
      <c r="AL5" s="289"/>
      <c r="AM5" s="212"/>
      <c r="AN5" s="11" t="s">
        <v>51</v>
      </c>
      <c r="AO5" s="337"/>
      <c r="AP5" s="337"/>
      <c r="AQ5" s="331"/>
      <c r="AR5" s="248"/>
      <c r="AS5" s="250"/>
      <c r="AT5" s="259"/>
      <c r="AU5" s="253"/>
      <c r="AV5" s="253"/>
      <c r="AW5" s="12" t="s">
        <v>52</v>
      </c>
      <c r="AX5" s="214"/>
      <c r="AY5" s="215" t="s">
        <v>160</v>
      </c>
      <c r="AZ5" s="13" t="s">
        <v>46</v>
      </c>
      <c r="BA5" s="14" t="s">
        <v>28</v>
      </c>
      <c r="BB5" s="293"/>
      <c r="BC5" s="295"/>
      <c r="BD5" s="297"/>
      <c r="BE5" s="299"/>
      <c r="BF5" s="311"/>
      <c r="BG5" s="305"/>
      <c r="BH5" s="305"/>
      <c r="BI5" s="2"/>
    </row>
    <row r="6" spans="1:61" ht="19.5" customHeight="1" x14ac:dyDescent="0.15">
      <c r="A6" s="15" t="s">
        <v>53</v>
      </c>
      <c r="B6" s="16">
        <v>1364</v>
      </c>
      <c r="C6" s="17">
        <v>19</v>
      </c>
      <c r="D6" s="17">
        <v>443</v>
      </c>
      <c r="E6" s="17">
        <v>550</v>
      </c>
      <c r="F6" s="18">
        <f>SUM(B6:E6)</f>
        <v>2376</v>
      </c>
      <c r="G6" s="19">
        <v>2900</v>
      </c>
      <c r="H6" s="17">
        <v>2811</v>
      </c>
      <c r="I6" s="20">
        <f>SUM(G6:H6)</f>
        <v>5711</v>
      </c>
      <c r="J6" s="19">
        <v>20</v>
      </c>
      <c r="K6" s="17">
        <v>234</v>
      </c>
      <c r="L6" s="20">
        <f>SUM(J6:K6)</f>
        <v>254</v>
      </c>
      <c r="M6" s="21">
        <v>41</v>
      </c>
      <c r="N6" s="22">
        <v>0</v>
      </c>
      <c r="O6" s="22">
        <v>0</v>
      </c>
      <c r="P6" s="22">
        <v>26</v>
      </c>
      <c r="Q6" s="23">
        <v>29</v>
      </c>
      <c r="R6" s="24">
        <v>155</v>
      </c>
      <c r="S6" s="18">
        <f>SUM(Q6:R6)</f>
        <v>184</v>
      </c>
      <c r="T6" s="23">
        <v>9439</v>
      </c>
      <c r="U6" s="17">
        <v>1711</v>
      </c>
      <c r="V6" s="22">
        <v>0</v>
      </c>
      <c r="W6" s="20">
        <v>1283</v>
      </c>
      <c r="X6" s="23">
        <v>190</v>
      </c>
      <c r="Y6" s="17">
        <v>42</v>
      </c>
      <c r="Z6" s="17">
        <v>0</v>
      </c>
      <c r="AA6" s="25">
        <v>0</v>
      </c>
      <c r="AB6" s="26">
        <f>SUM(X6:AA6)</f>
        <v>232</v>
      </c>
      <c r="AC6" s="27">
        <v>175</v>
      </c>
      <c r="AD6" s="28">
        <v>36</v>
      </c>
      <c r="AE6" s="29">
        <v>4</v>
      </c>
      <c r="AF6" s="30">
        <v>3208</v>
      </c>
      <c r="AG6" s="22">
        <v>3183</v>
      </c>
      <c r="AH6" s="31">
        <v>25</v>
      </c>
      <c r="AI6" s="22">
        <v>7</v>
      </c>
      <c r="AJ6" s="22">
        <v>0</v>
      </c>
      <c r="AK6" s="22">
        <v>0</v>
      </c>
      <c r="AL6" s="29">
        <v>0</v>
      </c>
      <c r="AM6" s="28">
        <v>795</v>
      </c>
      <c r="AN6" s="22">
        <v>430</v>
      </c>
      <c r="AO6" s="22">
        <v>0</v>
      </c>
      <c r="AP6" s="22">
        <v>0</v>
      </c>
      <c r="AQ6" s="22">
        <v>31</v>
      </c>
      <c r="AR6" s="22">
        <v>4</v>
      </c>
      <c r="AS6" s="32">
        <v>0</v>
      </c>
      <c r="AT6" s="33">
        <v>8541</v>
      </c>
      <c r="AU6" s="34">
        <v>22649</v>
      </c>
      <c r="AV6" s="35">
        <v>3655</v>
      </c>
      <c r="AW6" s="36">
        <v>819</v>
      </c>
      <c r="AX6" s="216">
        <v>6200</v>
      </c>
      <c r="AY6" s="217">
        <v>0</v>
      </c>
      <c r="AZ6" s="38">
        <v>2183</v>
      </c>
      <c r="BA6" s="31">
        <v>19</v>
      </c>
      <c r="BB6" s="39">
        <v>2202</v>
      </c>
      <c r="BC6" s="40">
        <v>9100</v>
      </c>
      <c r="BD6" s="41">
        <v>2811</v>
      </c>
      <c r="BE6" s="42">
        <v>11911</v>
      </c>
      <c r="BF6" s="33">
        <v>15560</v>
      </c>
      <c r="BG6" s="34">
        <v>29668</v>
      </c>
      <c r="BH6" s="43">
        <v>0.76399966417597176</v>
      </c>
      <c r="BI6" s="2"/>
    </row>
    <row r="7" spans="1:61" ht="19.5" customHeight="1" x14ac:dyDescent="0.15">
      <c r="A7" s="15" t="s">
        <v>54</v>
      </c>
      <c r="B7" s="16">
        <v>551</v>
      </c>
      <c r="C7" s="17">
        <v>7</v>
      </c>
      <c r="D7" s="17">
        <v>85</v>
      </c>
      <c r="E7" s="17">
        <v>87</v>
      </c>
      <c r="F7" s="18">
        <f t="shared" ref="F7:F12" si="0">SUM(B7:E7)</f>
        <v>730</v>
      </c>
      <c r="G7" s="19">
        <v>1003</v>
      </c>
      <c r="H7" s="17">
        <v>1092</v>
      </c>
      <c r="I7" s="20">
        <f t="shared" ref="I7:I12" si="1">SUM(G7:H7)</f>
        <v>2095</v>
      </c>
      <c r="J7" s="19">
        <v>0</v>
      </c>
      <c r="K7" s="17">
        <v>14</v>
      </c>
      <c r="L7" s="20">
        <f t="shared" ref="L7:L12" si="2">SUM(J7:K7)</f>
        <v>14</v>
      </c>
      <c r="M7" s="21">
        <v>4</v>
      </c>
      <c r="N7" s="22">
        <v>0</v>
      </c>
      <c r="O7" s="22">
        <v>0</v>
      </c>
      <c r="P7" s="22">
        <v>2</v>
      </c>
      <c r="Q7" s="23">
        <v>1</v>
      </c>
      <c r="R7" s="17">
        <v>17</v>
      </c>
      <c r="S7" s="18">
        <f t="shared" ref="S7:S12" si="3">SUM(Q7:R7)</f>
        <v>18</v>
      </c>
      <c r="T7" s="23">
        <v>2022</v>
      </c>
      <c r="U7" s="17">
        <v>274</v>
      </c>
      <c r="V7" s="22">
        <v>0</v>
      </c>
      <c r="W7" s="20">
        <v>417</v>
      </c>
      <c r="X7" s="23">
        <v>38</v>
      </c>
      <c r="Y7" s="17">
        <v>8</v>
      </c>
      <c r="Z7" s="17">
        <v>0</v>
      </c>
      <c r="AA7" s="25">
        <v>0</v>
      </c>
      <c r="AB7" s="26">
        <f t="shared" ref="AB7:AB12" si="4">SUM(X7:AA7)</f>
        <v>46</v>
      </c>
      <c r="AC7" s="27">
        <v>1</v>
      </c>
      <c r="AD7" s="28">
        <v>2</v>
      </c>
      <c r="AE7" s="29">
        <v>0</v>
      </c>
      <c r="AF7" s="28">
        <v>667</v>
      </c>
      <c r="AG7" s="22">
        <v>657</v>
      </c>
      <c r="AH7" s="22">
        <v>5</v>
      </c>
      <c r="AI7" s="22">
        <v>1</v>
      </c>
      <c r="AJ7" s="22">
        <v>0</v>
      </c>
      <c r="AK7" s="22">
        <v>0</v>
      </c>
      <c r="AL7" s="29">
        <v>0</v>
      </c>
      <c r="AM7" s="28">
        <v>236</v>
      </c>
      <c r="AN7" s="22">
        <v>139</v>
      </c>
      <c r="AO7" s="22">
        <v>0</v>
      </c>
      <c r="AP7" s="22">
        <v>0</v>
      </c>
      <c r="AQ7" s="22">
        <v>1</v>
      </c>
      <c r="AR7" s="22">
        <v>0</v>
      </c>
      <c r="AS7" s="32">
        <v>0</v>
      </c>
      <c r="AT7" s="44">
        <v>2871</v>
      </c>
      <c r="AU7" s="48">
        <v>5864</v>
      </c>
      <c r="AV7" s="49">
        <v>1204</v>
      </c>
      <c r="AW7" s="21">
        <v>3</v>
      </c>
      <c r="AX7" s="218">
        <v>821</v>
      </c>
      <c r="AY7" s="219">
        <v>0</v>
      </c>
      <c r="AZ7" s="51">
        <v>554</v>
      </c>
      <c r="BA7" s="22">
        <v>7</v>
      </c>
      <c r="BB7" s="52">
        <v>561</v>
      </c>
      <c r="BC7" s="40">
        <v>1824</v>
      </c>
      <c r="BD7" s="41">
        <v>1092</v>
      </c>
      <c r="BE7" s="42">
        <v>2916</v>
      </c>
      <c r="BF7" s="33">
        <v>3695</v>
      </c>
      <c r="BG7" s="53">
        <v>6688</v>
      </c>
      <c r="BH7" s="43">
        <v>0.62551440329218111</v>
      </c>
      <c r="BI7" s="2"/>
    </row>
    <row r="8" spans="1:61" ht="19.5" customHeight="1" x14ac:dyDescent="0.15">
      <c r="A8" s="15" t="s">
        <v>55</v>
      </c>
      <c r="B8" s="16">
        <v>373</v>
      </c>
      <c r="C8" s="17">
        <v>0</v>
      </c>
      <c r="D8" s="17">
        <v>100</v>
      </c>
      <c r="E8" s="17">
        <v>80</v>
      </c>
      <c r="F8" s="18">
        <f t="shared" si="0"/>
        <v>553</v>
      </c>
      <c r="G8" s="19">
        <v>1003</v>
      </c>
      <c r="H8" s="17">
        <v>884</v>
      </c>
      <c r="I8" s="20">
        <f t="shared" si="1"/>
        <v>1887</v>
      </c>
      <c r="J8" s="19">
        <v>0</v>
      </c>
      <c r="K8" s="17">
        <v>16</v>
      </c>
      <c r="L8" s="20">
        <f t="shared" si="2"/>
        <v>16</v>
      </c>
      <c r="M8" s="21">
        <v>2</v>
      </c>
      <c r="N8" s="22">
        <v>0</v>
      </c>
      <c r="O8" s="22">
        <v>0</v>
      </c>
      <c r="P8" s="22">
        <v>0</v>
      </c>
      <c r="Q8" s="23">
        <v>8</v>
      </c>
      <c r="R8" s="17">
        <v>19</v>
      </c>
      <c r="S8" s="18">
        <f t="shared" si="3"/>
        <v>27</v>
      </c>
      <c r="T8" s="23">
        <v>2465</v>
      </c>
      <c r="U8" s="17">
        <v>582</v>
      </c>
      <c r="V8" s="22">
        <v>0</v>
      </c>
      <c r="W8" s="20">
        <v>436</v>
      </c>
      <c r="X8" s="23">
        <v>48</v>
      </c>
      <c r="Y8" s="17">
        <v>12</v>
      </c>
      <c r="Z8" s="17">
        <v>0</v>
      </c>
      <c r="AA8" s="25">
        <v>0</v>
      </c>
      <c r="AB8" s="26">
        <f t="shared" si="4"/>
        <v>60</v>
      </c>
      <c r="AC8" s="27">
        <v>98</v>
      </c>
      <c r="AD8" s="28">
        <v>10</v>
      </c>
      <c r="AE8" s="29">
        <v>1</v>
      </c>
      <c r="AF8" s="28">
        <v>840</v>
      </c>
      <c r="AG8" s="22">
        <v>839</v>
      </c>
      <c r="AH8" s="22">
        <v>0</v>
      </c>
      <c r="AI8" s="22">
        <v>0</v>
      </c>
      <c r="AJ8" s="22">
        <v>0</v>
      </c>
      <c r="AK8" s="22">
        <v>0</v>
      </c>
      <c r="AL8" s="29">
        <v>0</v>
      </c>
      <c r="AM8" s="28">
        <v>321</v>
      </c>
      <c r="AN8" s="22">
        <v>158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4">
        <v>2493</v>
      </c>
      <c r="AU8" s="48">
        <v>6315</v>
      </c>
      <c r="AV8" s="49">
        <v>982</v>
      </c>
      <c r="AW8" s="21">
        <v>55</v>
      </c>
      <c r="AX8" s="218">
        <v>2250</v>
      </c>
      <c r="AY8" s="219">
        <v>0</v>
      </c>
      <c r="AZ8" s="51">
        <v>428</v>
      </c>
      <c r="BA8" s="22">
        <v>0</v>
      </c>
      <c r="BB8" s="52">
        <v>428</v>
      </c>
      <c r="BC8" s="40">
        <v>3253</v>
      </c>
      <c r="BD8" s="41">
        <v>884</v>
      </c>
      <c r="BE8" s="42">
        <v>4137</v>
      </c>
      <c r="BF8" s="33">
        <v>4798</v>
      </c>
      <c r="BG8" s="53">
        <v>8620</v>
      </c>
      <c r="BH8" s="43">
        <v>0.78631858834904522</v>
      </c>
      <c r="BI8" s="2"/>
    </row>
    <row r="9" spans="1:61" ht="19.5" customHeight="1" x14ac:dyDescent="0.15">
      <c r="A9" s="15" t="s">
        <v>56</v>
      </c>
      <c r="B9" s="16">
        <v>346</v>
      </c>
      <c r="C9" s="17">
        <v>3</v>
      </c>
      <c r="D9" s="17">
        <v>79</v>
      </c>
      <c r="E9" s="17">
        <v>75</v>
      </c>
      <c r="F9" s="18">
        <f t="shared" si="0"/>
        <v>503</v>
      </c>
      <c r="G9" s="19">
        <v>1345</v>
      </c>
      <c r="H9" s="17">
        <v>723</v>
      </c>
      <c r="I9" s="20">
        <f t="shared" si="1"/>
        <v>2068</v>
      </c>
      <c r="J9" s="19">
        <v>1</v>
      </c>
      <c r="K9" s="17">
        <v>8</v>
      </c>
      <c r="L9" s="20">
        <f t="shared" si="2"/>
        <v>9</v>
      </c>
      <c r="M9" s="21">
        <v>4</v>
      </c>
      <c r="N9" s="22">
        <v>0</v>
      </c>
      <c r="O9" s="22">
        <v>0</v>
      </c>
      <c r="P9" s="22">
        <v>2</v>
      </c>
      <c r="Q9" s="23">
        <v>9</v>
      </c>
      <c r="R9" s="17">
        <v>40</v>
      </c>
      <c r="S9" s="18">
        <f t="shared" si="3"/>
        <v>49</v>
      </c>
      <c r="T9" s="23">
        <v>1771</v>
      </c>
      <c r="U9" s="17">
        <v>732</v>
      </c>
      <c r="V9" s="22">
        <v>184</v>
      </c>
      <c r="W9" s="20">
        <v>259</v>
      </c>
      <c r="X9" s="23">
        <v>39</v>
      </c>
      <c r="Y9" s="17">
        <v>5</v>
      </c>
      <c r="Z9" s="17">
        <v>0</v>
      </c>
      <c r="AA9" s="25">
        <v>0</v>
      </c>
      <c r="AB9" s="26">
        <f t="shared" si="4"/>
        <v>44</v>
      </c>
      <c r="AC9" s="27">
        <v>110</v>
      </c>
      <c r="AD9" s="28">
        <v>83</v>
      </c>
      <c r="AE9" s="29">
        <v>0</v>
      </c>
      <c r="AF9" s="28">
        <v>686</v>
      </c>
      <c r="AG9" s="22">
        <v>649</v>
      </c>
      <c r="AH9" s="22">
        <v>37</v>
      </c>
      <c r="AI9" s="22">
        <v>7</v>
      </c>
      <c r="AJ9" s="22">
        <v>0</v>
      </c>
      <c r="AK9" s="22">
        <v>0</v>
      </c>
      <c r="AL9" s="29">
        <v>0</v>
      </c>
      <c r="AM9" s="28">
        <v>174</v>
      </c>
      <c r="AN9" s="22">
        <v>98</v>
      </c>
      <c r="AO9" s="22">
        <v>0</v>
      </c>
      <c r="AP9" s="22">
        <v>0</v>
      </c>
      <c r="AQ9" s="22">
        <v>93</v>
      </c>
      <c r="AR9" s="22">
        <v>0</v>
      </c>
      <c r="AS9" s="32">
        <v>0</v>
      </c>
      <c r="AT9" s="44">
        <v>2625</v>
      </c>
      <c r="AU9" s="48">
        <v>5635</v>
      </c>
      <c r="AV9" s="49">
        <v>813</v>
      </c>
      <c r="AW9" s="21">
        <v>106</v>
      </c>
      <c r="AX9" s="218">
        <v>1075</v>
      </c>
      <c r="AY9" s="219">
        <v>0</v>
      </c>
      <c r="AZ9" s="51">
        <v>452</v>
      </c>
      <c r="BA9" s="22">
        <v>3</v>
      </c>
      <c r="BB9" s="52">
        <v>455</v>
      </c>
      <c r="BC9" s="40">
        <v>2420</v>
      </c>
      <c r="BD9" s="41">
        <v>723</v>
      </c>
      <c r="BE9" s="42">
        <v>3143</v>
      </c>
      <c r="BF9" s="33">
        <v>3806</v>
      </c>
      <c r="BG9" s="53">
        <v>6816</v>
      </c>
      <c r="BH9" s="43">
        <v>0.76996500159083681</v>
      </c>
      <c r="BI9" s="2"/>
    </row>
    <row r="10" spans="1:61" ht="19.5" customHeight="1" x14ac:dyDescent="0.15">
      <c r="A10" s="15" t="s">
        <v>57</v>
      </c>
      <c r="B10" s="16">
        <v>184</v>
      </c>
      <c r="C10" s="17">
        <v>8</v>
      </c>
      <c r="D10" s="17">
        <v>75</v>
      </c>
      <c r="E10" s="17">
        <v>53</v>
      </c>
      <c r="F10" s="18">
        <f t="shared" si="0"/>
        <v>320</v>
      </c>
      <c r="G10" s="19">
        <v>1000</v>
      </c>
      <c r="H10" s="17">
        <v>574</v>
      </c>
      <c r="I10" s="20">
        <f t="shared" si="1"/>
        <v>1574</v>
      </c>
      <c r="J10" s="19">
        <v>0</v>
      </c>
      <c r="K10" s="17">
        <v>10</v>
      </c>
      <c r="L10" s="20">
        <f t="shared" si="2"/>
        <v>10</v>
      </c>
      <c r="M10" s="21">
        <v>2</v>
      </c>
      <c r="N10" s="22">
        <v>0</v>
      </c>
      <c r="O10" s="22">
        <v>0</v>
      </c>
      <c r="P10" s="22">
        <v>2</v>
      </c>
      <c r="Q10" s="23">
        <v>3</v>
      </c>
      <c r="R10" s="17">
        <v>19</v>
      </c>
      <c r="S10" s="18">
        <f t="shared" si="3"/>
        <v>22</v>
      </c>
      <c r="T10" s="23">
        <v>1305</v>
      </c>
      <c r="U10" s="17">
        <v>295</v>
      </c>
      <c r="V10" s="22">
        <v>74</v>
      </c>
      <c r="W10" s="20">
        <v>305</v>
      </c>
      <c r="X10" s="23">
        <v>20</v>
      </c>
      <c r="Y10" s="17">
        <v>3</v>
      </c>
      <c r="Z10" s="17">
        <v>0</v>
      </c>
      <c r="AA10" s="25">
        <v>0</v>
      </c>
      <c r="AB10" s="26">
        <f t="shared" si="4"/>
        <v>23</v>
      </c>
      <c r="AC10" s="27">
        <v>0</v>
      </c>
      <c r="AD10" s="28">
        <v>9</v>
      </c>
      <c r="AE10" s="29">
        <v>0</v>
      </c>
      <c r="AF10" s="28">
        <v>428</v>
      </c>
      <c r="AG10" s="22">
        <v>396</v>
      </c>
      <c r="AH10" s="22">
        <v>32</v>
      </c>
      <c r="AI10" s="22">
        <v>11</v>
      </c>
      <c r="AJ10" s="22">
        <v>0</v>
      </c>
      <c r="AK10" s="22">
        <v>0</v>
      </c>
      <c r="AL10" s="29">
        <v>0</v>
      </c>
      <c r="AM10" s="28">
        <v>141</v>
      </c>
      <c r="AN10" s="22">
        <v>56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4">
        <v>1920</v>
      </c>
      <c r="AU10" s="48">
        <v>3848</v>
      </c>
      <c r="AV10" s="49">
        <v>647</v>
      </c>
      <c r="AW10" s="21">
        <v>86</v>
      </c>
      <c r="AX10" s="218">
        <v>805</v>
      </c>
      <c r="AY10" s="219">
        <v>0</v>
      </c>
      <c r="AZ10" s="51">
        <v>270</v>
      </c>
      <c r="BA10" s="22">
        <v>8</v>
      </c>
      <c r="BB10" s="52">
        <v>278</v>
      </c>
      <c r="BC10" s="40">
        <v>1805</v>
      </c>
      <c r="BD10" s="41">
        <v>574</v>
      </c>
      <c r="BE10" s="42">
        <v>2379</v>
      </c>
      <c r="BF10" s="33">
        <v>2811</v>
      </c>
      <c r="BG10" s="53">
        <v>4739</v>
      </c>
      <c r="BH10" s="43">
        <v>0.75872215216477512</v>
      </c>
      <c r="BI10" s="2"/>
    </row>
    <row r="11" spans="1:61" ht="19.5" customHeight="1" x14ac:dyDescent="0.15">
      <c r="A11" s="15" t="s">
        <v>58</v>
      </c>
      <c r="B11" s="16">
        <v>252</v>
      </c>
      <c r="C11" s="17">
        <v>6</v>
      </c>
      <c r="D11" s="17">
        <v>69</v>
      </c>
      <c r="E11" s="17">
        <v>52</v>
      </c>
      <c r="F11" s="18">
        <f t="shared" si="0"/>
        <v>379</v>
      </c>
      <c r="G11" s="19">
        <v>873</v>
      </c>
      <c r="H11" s="17">
        <v>740</v>
      </c>
      <c r="I11" s="20">
        <f t="shared" si="1"/>
        <v>1613</v>
      </c>
      <c r="J11" s="19">
        <v>9</v>
      </c>
      <c r="K11" s="17">
        <v>29</v>
      </c>
      <c r="L11" s="20">
        <f t="shared" si="2"/>
        <v>38</v>
      </c>
      <c r="M11" s="21">
        <v>3</v>
      </c>
      <c r="N11" s="22">
        <v>0</v>
      </c>
      <c r="O11" s="22">
        <v>0</v>
      </c>
      <c r="P11" s="22">
        <v>2</v>
      </c>
      <c r="Q11" s="23">
        <v>8</v>
      </c>
      <c r="R11" s="17">
        <v>25</v>
      </c>
      <c r="S11" s="18">
        <f t="shared" si="3"/>
        <v>33</v>
      </c>
      <c r="T11" s="23">
        <v>1417</v>
      </c>
      <c r="U11" s="17">
        <v>294</v>
      </c>
      <c r="V11" s="22">
        <v>0</v>
      </c>
      <c r="W11" s="20">
        <v>198</v>
      </c>
      <c r="X11" s="23">
        <v>21</v>
      </c>
      <c r="Y11" s="17">
        <v>2</v>
      </c>
      <c r="Z11" s="17">
        <v>0</v>
      </c>
      <c r="AA11" s="25">
        <v>0</v>
      </c>
      <c r="AB11" s="26">
        <f t="shared" si="4"/>
        <v>23</v>
      </c>
      <c r="AC11" s="27">
        <v>4</v>
      </c>
      <c r="AD11" s="28">
        <v>4</v>
      </c>
      <c r="AE11" s="29">
        <v>2</v>
      </c>
      <c r="AF11" s="28">
        <v>525</v>
      </c>
      <c r="AG11" s="22">
        <v>523</v>
      </c>
      <c r="AH11" s="22">
        <v>1</v>
      </c>
      <c r="AI11" s="22">
        <v>0</v>
      </c>
      <c r="AJ11" s="22">
        <v>0</v>
      </c>
      <c r="AK11" s="22">
        <v>0</v>
      </c>
      <c r="AL11" s="29">
        <v>0</v>
      </c>
      <c r="AM11" s="28">
        <v>140</v>
      </c>
      <c r="AN11" s="22">
        <v>51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4">
        <v>2055</v>
      </c>
      <c r="AU11" s="48">
        <v>4203</v>
      </c>
      <c r="AV11" s="49">
        <v>830</v>
      </c>
      <c r="AW11" s="21">
        <v>0</v>
      </c>
      <c r="AX11" s="218">
        <v>1178</v>
      </c>
      <c r="AY11" s="219">
        <v>0</v>
      </c>
      <c r="AZ11" s="51">
        <v>252</v>
      </c>
      <c r="BA11" s="22">
        <v>6</v>
      </c>
      <c r="BB11" s="52">
        <v>258</v>
      </c>
      <c r="BC11" s="40">
        <v>2051</v>
      </c>
      <c r="BD11" s="41">
        <v>740</v>
      </c>
      <c r="BE11" s="42">
        <v>2791</v>
      </c>
      <c r="BF11" s="33">
        <v>3233</v>
      </c>
      <c r="BG11" s="53">
        <v>5381</v>
      </c>
      <c r="BH11" s="43">
        <v>0.73486205661053383</v>
      </c>
      <c r="BI11" s="2"/>
    </row>
    <row r="12" spans="1:61" ht="19.5" customHeight="1" thickBot="1" x14ac:dyDescent="0.2">
      <c r="A12" s="15" t="s">
        <v>59</v>
      </c>
      <c r="B12" s="16">
        <v>285</v>
      </c>
      <c r="C12" s="17">
        <v>5</v>
      </c>
      <c r="D12" s="17">
        <v>52</v>
      </c>
      <c r="E12" s="17">
        <v>44</v>
      </c>
      <c r="F12" s="18">
        <f t="shared" si="0"/>
        <v>386</v>
      </c>
      <c r="G12" s="19">
        <v>424</v>
      </c>
      <c r="H12" s="17">
        <v>565</v>
      </c>
      <c r="I12" s="20">
        <f t="shared" si="1"/>
        <v>989</v>
      </c>
      <c r="J12" s="19">
        <v>0</v>
      </c>
      <c r="K12" s="17">
        <v>10</v>
      </c>
      <c r="L12" s="20">
        <f t="shared" si="2"/>
        <v>10</v>
      </c>
      <c r="M12" s="21">
        <v>6</v>
      </c>
      <c r="N12" s="22">
        <v>0</v>
      </c>
      <c r="O12" s="22">
        <v>0</v>
      </c>
      <c r="P12" s="22">
        <v>3</v>
      </c>
      <c r="Q12" s="23">
        <v>5</v>
      </c>
      <c r="R12" s="17">
        <v>8</v>
      </c>
      <c r="S12" s="18">
        <f t="shared" si="3"/>
        <v>13</v>
      </c>
      <c r="T12" s="23">
        <v>1224</v>
      </c>
      <c r="U12" s="17">
        <v>264</v>
      </c>
      <c r="V12" s="22">
        <v>45</v>
      </c>
      <c r="W12" s="20">
        <v>229</v>
      </c>
      <c r="X12" s="23">
        <v>27</v>
      </c>
      <c r="Y12" s="17">
        <v>3</v>
      </c>
      <c r="Z12" s="17">
        <v>0</v>
      </c>
      <c r="AA12" s="25">
        <v>0</v>
      </c>
      <c r="AB12" s="26">
        <f t="shared" si="4"/>
        <v>30</v>
      </c>
      <c r="AC12" s="27">
        <v>10</v>
      </c>
      <c r="AD12" s="28">
        <v>8</v>
      </c>
      <c r="AE12" s="29">
        <v>0</v>
      </c>
      <c r="AF12" s="28">
        <v>389</v>
      </c>
      <c r="AG12" s="22">
        <v>388</v>
      </c>
      <c r="AH12" s="22">
        <v>1</v>
      </c>
      <c r="AI12" s="22">
        <v>0</v>
      </c>
      <c r="AJ12" s="22">
        <v>0</v>
      </c>
      <c r="AK12" s="22">
        <v>0</v>
      </c>
      <c r="AL12" s="29">
        <v>0</v>
      </c>
      <c r="AM12" s="28">
        <v>104</v>
      </c>
      <c r="AN12" s="22">
        <v>57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4">
        <v>1415</v>
      </c>
      <c r="AU12" s="48">
        <v>3193</v>
      </c>
      <c r="AV12" s="49">
        <v>630</v>
      </c>
      <c r="AW12" s="21">
        <v>2</v>
      </c>
      <c r="AX12" s="218">
        <v>1415</v>
      </c>
      <c r="AY12" s="219">
        <v>0</v>
      </c>
      <c r="AZ12" s="51">
        <v>287</v>
      </c>
      <c r="BA12" s="22">
        <v>5</v>
      </c>
      <c r="BB12" s="52">
        <v>292</v>
      </c>
      <c r="BC12" s="54">
        <v>1839</v>
      </c>
      <c r="BD12" s="55">
        <v>565</v>
      </c>
      <c r="BE12" s="56">
        <v>2404</v>
      </c>
      <c r="BF12" s="57">
        <v>2832</v>
      </c>
      <c r="BG12" s="58">
        <v>4610</v>
      </c>
      <c r="BH12" s="59">
        <v>0.76497504159733776</v>
      </c>
      <c r="BI12" s="2"/>
    </row>
    <row r="13" spans="1:61" ht="19.5" customHeight="1" thickTop="1" thickBot="1" x14ac:dyDescent="0.2">
      <c r="A13" s="60" t="s">
        <v>60</v>
      </c>
      <c r="B13" s="61">
        <f>SUM(B6:B12)</f>
        <v>3355</v>
      </c>
      <c r="C13" s="62">
        <f t="shared" ref="C13:AS13" si="5">SUM(C6:C12)</f>
        <v>48</v>
      </c>
      <c r="D13" s="62">
        <f t="shared" si="5"/>
        <v>903</v>
      </c>
      <c r="E13" s="62">
        <f t="shared" si="5"/>
        <v>941</v>
      </c>
      <c r="F13" s="63">
        <f t="shared" si="5"/>
        <v>5247</v>
      </c>
      <c r="G13" s="64">
        <f t="shared" si="5"/>
        <v>8548</v>
      </c>
      <c r="H13" s="62">
        <f t="shared" si="5"/>
        <v>7389</v>
      </c>
      <c r="I13" s="65">
        <f t="shared" si="5"/>
        <v>15937</v>
      </c>
      <c r="J13" s="64">
        <f t="shared" si="5"/>
        <v>30</v>
      </c>
      <c r="K13" s="62">
        <f t="shared" si="5"/>
        <v>321</v>
      </c>
      <c r="L13" s="65">
        <f t="shared" si="5"/>
        <v>351</v>
      </c>
      <c r="M13" s="67">
        <f t="shared" si="5"/>
        <v>62</v>
      </c>
      <c r="N13" s="68">
        <f t="shared" si="5"/>
        <v>0</v>
      </c>
      <c r="O13" s="68">
        <f t="shared" si="5"/>
        <v>0</v>
      </c>
      <c r="P13" s="68">
        <f t="shared" si="5"/>
        <v>37</v>
      </c>
      <c r="Q13" s="69">
        <f t="shared" si="5"/>
        <v>63</v>
      </c>
      <c r="R13" s="62">
        <f t="shared" si="5"/>
        <v>283</v>
      </c>
      <c r="S13" s="63">
        <f t="shared" si="5"/>
        <v>346</v>
      </c>
      <c r="T13" s="69">
        <f t="shared" si="5"/>
        <v>19643</v>
      </c>
      <c r="U13" s="62">
        <f t="shared" si="5"/>
        <v>4152</v>
      </c>
      <c r="V13" s="68">
        <f t="shared" si="5"/>
        <v>303</v>
      </c>
      <c r="W13" s="65">
        <f t="shared" si="5"/>
        <v>3127</v>
      </c>
      <c r="X13" s="69">
        <f t="shared" si="5"/>
        <v>383</v>
      </c>
      <c r="Y13" s="62">
        <f t="shared" si="5"/>
        <v>75</v>
      </c>
      <c r="Z13" s="62">
        <f t="shared" si="5"/>
        <v>0</v>
      </c>
      <c r="AA13" s="70">
        <f t="shared" si="5"/>
        <v>0</v>
      </c>
      <c r="AB13" s="71">
        <f t="shared" si="5"/>
        <v>458</v>
      </c>
      <c r="AC13" s="72">
        <f t="shared" si="5"/>
        <v>398</v>
      </c>
      <c r="AD13" s="73">
        <f t="shared" si="5"/>
        <v>152</v>
      </c>
      <c r="AE13" s="74">
        <f t="shared" si="5"/>
        <v>7</v>
      </c>
      <c r="AF13" s="73">
        <f t="shared" si="5"/>
        <v>6743</v>
      </c>
      <c r="AG13" s="68">
        <f t="shared" si="5"/>
        <v>6635</v>
      </c>
      <c r="AH13" s="68">
        <f t="shared" si="5"/>
        <v>101</v>
      </c>
      <c r="AI13" s="68">
        <f t="shared" si="5"/>
        <v>26</v>
      </c>
      <c r="AJ13" s="68">
        <f t="shared" si="5"/>
        <v>0</v>
      </c>
      <c r="AK13" s="68">
        <f t="shared" si="5"/>
        <v>0</v>
      </c>
      <c r="AL13" s="74">
        <f t="shared" si="5"/>
        <v>0</v>
      </c>
      <c r="AM13" s="73">
        <f t="shared" si="5"/>
        <v>1911</v>
      </c>
      <c r="AN13" s="68">
        <f t="shared" si="5"/>
        <v>989</v>
      </c>
      <c r="AO13" s="68">
        <f t="shared" si="5"/>
        <v>0</v>
      </c>
      <c r="AP13" s="68">
        <f t="shared" si="5"/>
        <v>0</v>
      </c>
      <c r="AQ13" s="68">
        <f t="shared" si="5"/>
        <v>125</v>
      </c>
      <c r="AR13" s="68">
        <f t="shared" si="5"/>
        <v>4</v>
      </c>
      <c r="AS13" s="75">
        <f t="shared" si="5"/>
        <v>0</v>
      </c>
      <c r="AT13" s="66">
        <v>21920</v>
      </c>
      <c r="AU13" s="76">
        <v>51707</v>
      </c>
      <c r="AV13" s="66">
        <v>8761</v>
      </c>
      <c r="AW13" s="67">
        <v>1071</v>
      </c>
      <c r="AX13" s="69">
        <v>13744</v>
      </c>
      <c r="AY13" s="220">
        <v>0</v>
      </c>
      <c r="AZ13" s="78">
        <v>4426</v>
      </c>
      <c r="BA13" s="68">
        <v>48</v>
      </c>
      <c r="BB13" s="79">
        <v>4474</v>
      </c>
      <c r="BC13" s="80">
        <v>22292</v>
      </c>
      <c r="BD13" s="81">
        <v>7389</v>
      </c>
      <c r="BE13" s="82">
        <v>29681</v>
      </c>
      <c r="BF13" s="66">
        <v>36735</v>
      </c>
      <c r="BG13" s="76">
        <v>66522</v>
      </c>
      <c r="BH13" s="83">
        <v>0.75105286210033351</v>
      </c>
      <c r="BI13" s="2"/>
    </row>
    <row r="14" spans="1:61" ht="19.5" customHeight="1" thickTop="1" x14ac:dyDescent="0.15">
      <c r="A14" s="15" t="s">
        <v>61</v>
      </c>
      <c r="B14" s="16">
        <v>952</v>
      </c>
      <c r="C14" s="17">
        <v>8</v>
      </c>
      <c r="D14" s="17">
        <v>160</v>
      </c>
      <c r="E14" s="17">
        <v>149</v>
      </c>
      <c r="F14" s="18">
        <f t="shared" ref="F14:F22" si="6">SUM(B14:E14)</f>
        <v>1269</v>
      </c>
      <c r="G14" s="19">
        <v>4143</v>
      </c>
      <c r="H14" s="17">
        <v>2344</v>
      </c>
      <c r="I14" s="20">
        <f t="shared" ref="I14:I22" si="7">SUM(G14:H14)</f>
        <v>6487</v>
      </c>
      <c r="J14" s="19">
        <v>0</v>
      </c>
      <c r="K14" s="17">
        <v>20</v>
      </c>
      <c r="L14" s="20">
        <f t="shared" ref="L14:L22" si="8">SUM(J14:K14)</f>
        <v>20</v>
      </c>
      <c r="M14" s="21">
        <v>12</v>
      </c>
      <c r="N14" s="22">
        <v>0</v>
      </c>
      <c r="O14" s="22">
        <v>0</v>
      </c>
      <c r="P14" s="22">
        <v>3</v>
      </c>
      <c r="Q14" s="23">
        <v>13</v>
      </c>
      <c r="R14" s="17">
        <v>25</v>
      </c>
      <c r="S14" s="18">
        <f t="shared" ref="S14:S22" si="9">SUM(Q14:R14)</f>
        <v>38</v>
      </c>
      <c r="T14" s="23">
        <v>3894</v>
      </c>
      <c r="U14" s="17">
        <v>1230</v>
      </c>
      <c r="V14" s="22">
        <v>467</v>
      </c>
      <c r="W14" s="20">
        <v>547</v>
      </c>
      <c r="X14" s="23">
        <v>81</v>
      </c>
      <c r="Y14" s="17">
        <v>18</v>
      </c>
      <c r="Z14" s="17">
        <v>0</v>
      </c>
      <c r="AA14" s="25">
        <v>0</v>
      </c>
      <c r="AB14" s="26">
        <f t="shared" ref="AB14:AB22" si="10">SUM(X14:AA14)</f>
        <v>99</v>
      </c>
      <c r="AC14" s="27">
        <v>73</v>
      </c>
      <c r="AD14" s="28">
        <v>140</v>
      </c>
      <c r="AE14" s="29">
        <v>3</v>
      </c>
      <c r="AF14" s="28">
        <v>1873</v>
      </c>
      <c r="AG14" s="22">
        <v>1706</v>
      </c>
      <c r="AH14" s="22">
        <v>167</v>
      </c>
      <c r="AI14" s="22">
        <v>107</v>
      </c>
      <c r="AJ14" s="22">
        <v>0</v>
      </c>
      <c r="AK14" s="22">
        <v>0</v>
      </c>
      <c r="AL14" s="29">
        <v>0</v>
      </c>
      <c r="AM14" s="28">
        <v>327</v>
      </c>
      <c r="AN14" s="22">
        <v>149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7824</v>
      </c>
      <c r="AU14" s="34">
        <v>14271</v>
      </c>
      <c r="AV14" s="35">
        <v>2533</v>
      </c>
      <c r="AW14" s="21">
        <v>0</v>
      </c>
      <c r="AX14" s="218">
        <v>2388</v>
      </c>
      <c r="AY14" s="219">
        <v>0</v>
      </c>
      <c r="AZ14" s="51">
        <v>952</v>
      </c>
      <c r="BA14" s="22">
        <v>8</v>
      </c>
      <c r="BB14" s="52">
        <v>960</v>
      </c>
      <c r="BC14" s="40">
        <v>6531</v>
      </c>
      <c r="BD14" s="41">
        <v>2344</v>
      </c>
      <c r="BE14" s="42">
        <v>8875</v>
      </c>
      <c r="BF14" s="33">
        <v>10212</v>
      </c>
      <c r="BG14" s="85">
        <v>16659</v>
      </c>
      <c r="BH14" s="86">
        <v>0.73588732394366196</v>
      </c>
      <c r="BI14" s="2"/>
    </row>
    <row r="15" spans="1:61" ht="19.5" customHeight="1" x14ac:dyDescent="0.15">
      <c r="A15" s="15" t="s">
        <v>62</v>
      </c>
      <c r="B15" s="16">
        <v>511</v>
      </c>
      <c r="C15" s="17">
        <v>1</v>
      </c>
      <c r="D15" s="17">
        <v>91</v>
      </c>
      <c r="E15" s="17">
        <v>107</v>
      </c>
      <c r="F15" s="18">
        <f t="shared" si="6"/>
        <v>710</v>
      </c>
      <c r="G15" s="19">
        <v>1748</v>
      </c>
      <c r="H15" s="17">
        <v>1894</v>
      </c>
      <c r="I15" s="20">
        <f t="shared" si="7"/>
        <v>3642</v>
      </c>
      <c r="J15" s="19">
        <v>0</v>
      </c>
      <c r="K15" s="17">
        <v>16</v>
      </c>
      <c r="L15" s="20">
        <f t="shared" si="8"/>
        <v>16</v>
      </c>
      <c r="M15" s="21">
        <v>8</v>
      </c>
      <c r="N15" s="22">
        <v>0</v>
      </c>
      <c r="O15" s="22">
        <v>0</v>
      </c>
      <c r="P15" s="22">
        <v>5</v>
      </c>
      <c r="Q15" s="23">
        <v>8</v>
      </c>
      <c r="R15" s="17">
        <v>13</v>
      </c>
      <c r="S15" s="18">
        <f t="shared" si="9"/>
        <v>21</v>
      </c>
      <c r="T15" s="23">
        <v>2054</v>
      </c>
      <c r="U15" s="17">
        <v>483</v>
      </c>
      <c r="V15" s="22">
        <v>0</v>
      </c>
      <c r="W15" s="20">
        <v>378</v>
      </c>
      <c r="X15" s="23">
        <v>73</v>
      </c>
      <c r="Y15" s="17">
        <v>7</v>
      </c>
      <c r="Z15" s="17">
        <v>0</v>
      </c>
      <c r="AA15" s="25">
        <v>0</v>
      </c>
      <c r="AB15" s="26">
        <f t="shared" si="10"/>
        <v>80</v>
      </c>
      <c r="AC15" s="27">
        <v>41</v>
      </c>
      <c r="AD15" s="28">
        <v>3</v>
      </c>
      <c r="AE15" s="29">
        <v>0</v>
      </c>
      <c r="AF15" s="28">
        <v>811</v>
      </c>
      <c r="AG15" s="22">
        <v>805</v>
      </c>
      <c r="AH15" s="22">
        <v>4</v>
      </c>
      <c r="AI15" s="22">
        <v>0</v>
      </c>
      <c r="AJ15" s="22">
        <v>0</v>
      </c>
      <c r="AK15" s="22">
        <v>0</v>
      </c>
      <c r="AL15" s="29">
        <v>1</v>
      </c>
      <c r="AM15" s="28">
        <v>345</v>
      </c>
      <c r="AN15" s="22">
        <v>124</v>
      </c>
      <c r="AO15" s="22">
        <v>0</v>
      </c>
      <c r="AP15" s="22">
        <v>0</v>
      </c>
      <c r="AQ15" s="22">
        <v>4</v>
      </c>
      <c r="AR15" s="22">
        <v>2</v>
      </c>
      <c r="AS15" s="32">
        <v>0</v>
      </c>
      <c r="AT15" s="44">
        <v>4423</v>
      </c>
      <c r="AU15" s="48">
        <v>7784</v>
      </c>
      <c r="AV15" s="49">
        <v>2026</v>
      </c>
      <c r="AW15" s="21">
        <v>0</v>
      </c>
      <c r="AX15" s="218">
        <v>1334</v>
      </c>
      <c r="AY15" s="219">
        <v>0</v>
      </c>
      <c r="AZ15" s="51">
        <v>511</v>
      </c>
      <c r="BA15" s="22">
        <v>1</v>
      </c>
      <c r="BB15" s="52">
        <v>512</v>
      </c>
      <c r="BC15" s="40">
        <v>3082</v>
      </c>
      <c r="BD15" s="41">
        <v>1894</v>
      </c>
      <c r="BE15" s="42">
        <v>4976</v>
      </c>
      <c r="BF15" s="33">
        <v>5757</v>
      </c>
      <c r="BG15" s="53">
        <v>9118</v>
      </c>
      <c r="BH15" s="43">
        <v>0.61937299035369775</v>
      </c>
      <c r="BI15" s="2"/>
    </row>
    <row r="16" spans="1:61" ht="19.5" customHeight="1" x14ac:dyDescent="0.15">
      <c r="A16" s="15" t="s">
        <v>63</v>
      </c>
      <c r="B16" s="16">
        <v>1494</v>
      </c>
      <c r="C16" s="17">
        <v>5</v>
      </c>
      <c r="D16" s="17">
        <v>317</v>
      </c>
      <c r="E16" s="17">
        <v>273</v>
      </c>
      <c r="F16" s="18">
        <f t="shared" si="6"/>
        <v>2089</v>
      </c>
      <c r="G16" s="19">
        <v>6142</v>
      </c>
      <c r="H16" s="17">
        <v>3054</v>
      </c>
      <c r="I16" s="20">
        <f t="shared" si="7"/>
        <v>9196</v>
      </c>
      <c r="J16" s="19">
        <v>0</v>
      </c>
      <c r="K16" s="17">
        <v>75</v>
      </c>
      <c r="L16" s="20">
        <f t="shared" si="8"/>
        <v>75</v>
      </c>
      <c r="M16" s="21">
        <v>19</v>
      </c>
      <c r="N16" s="22">
        <v>0</v>
      </c>
      <c r="O16" s="22">
        <v>0</v>
      </c>
      <c r="P16" s="22">
        <v>6</v>
      </c>
      <c r="Q16" s="23">
        <v>17</v>
      </c>
      <c r="R16" s="17">
        <v>93</v>
      </c>
      <c r="S16" s="18">
        <f t="shared" si="9"/>
        <v>110</v>
      </c>
      <c r="T16" s="23">
        <v>5493</v>
      </c>
      <c r="U16" s="17">
        <v>1842</v>
      </c>
      <c r="V16" s="22">
        <v>969</v>
      </c>
      <c r="W16" s="20">
        <v>721</v>
      </c>
      <c r="X16" s="23">
        <v>122</v>
      </c>
      <c r="Y16" s="17">
        <v>28</v>
      </c>
      <c r="Z16" s="17">
        <v>0</v>
      </c>
      <c r="AA16" s="25">
        <v>0</v>
      </c>
      <c r="AB16" s="26">
        <f t="shared" si="10"/>
        <v>150</v>
      </c>
      <c r="AC16" s="27">
        <v>192</v>
      </c>
      <c r="AD16" s="28">
        <v>33</v>
      </c>
      <c r="AE16" s="29">
        <v>2</v>
      </c>
      <c r="AF16" s="28">
        <v>2167</v>
      </c>
      <c r="AG16" s="22">
        <v>2128</v>
      </c>
      <c r="AH16" s="22">
        <v>39</v>
      </c>
      <c r="AI16" s="22">
        <v>8</v>
      </c>
      <c r="AJ16" s="22">
        <v>0</v>
      </c>
      <c r="AK16" s="22">
        <v>0</v>
      </c>
      <c r="AL16" s="29">
        <v>0</v>
      </c>
      <c r="AM16" s="28">
        <v>818</v>
      </c>
      <c r="AN16" s="22">
        <v>343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4">
        <v>11409</v>
      </c>
      <c r="AU16" s="48">
        <v>20374</v>
      </c>
      <c r="AV16" s="49">
        <v>3426</v>
      </c>
      <c r="AW16" s="21">
        <v>4</v>
      </c>
      <c r="AX16" s="218">
        <v>4799</v>
      </c>
      <c r="AY16" s="219">
        <v>0</v>
      </c>
      <c r="AZ16" s="51">
        <v>1498</v>
      </c>
      <c r="BA16" s="22">
        <v>5</v>
      </c>
      <c r="BB16" s="52">
        <v>1503</v>
      </c>
      <c r="BC16" s="40">
        <v>10941</v>
      </c>
      <c r="BD16" s="41">
        <v>3054</v>
      </c>
      <c r="BE16" s="42">
        <v>13995</v>
      </c>
      <c r="BF16" s="33">
        <v>16212</v>
      </c>
      <c r="BG16" s="53">
        <v>25177</v>
      </c>
      <c r="BH16" s="43">
        <v>0.78177920685959268</v>
      </c>
      <c r="BI16" s="2"/>
    </row>
    <row r="17" spans="1:61" ht="19.5" customHeight="1" x14ac:dyDescent="0.15">
      <c r="A17" s="15" t="s">
        <v>64</v>
      </c>
      <c r="B17" s="16">
        <v>2460</v>
      </c>
      <c r="C17" s="17">
        <v>6</v>
      </c>
      <c r="D17" s="17">
        <v>378</v>
      </c>
      <c r="E17" s="17">
        <v>671</v>
      </c>
      <c r="F17" s="18">
        <f t="shared" si="6"/>
        <v>3515</v>
      </c>
      <c r="G17" s="19">
        <v>4305</v>
      </c>
      <c r="H17" s="17">
        <v>5616</v>
      </c>
      <c r="I17" s="20">
        <f t="shared" si="7"/>
        <v>9921</v>
      </c>
      <c r="J17" s="19">
        <v>4</v>
      </c>
      <c r="K17" s="17">
        <v>181</v>
      </c>
      <c r="L17" s="20">
        <f t="shared" si="8"/>
        <v>185</v>
      </c>
      <c r="M17" s="21">
        <v>24</v>
      </c>
      <c r="N17" s="22">
        <v>1</v>
      </c>
      <c r="O17" s="22">
        <v>1</v>
      </c>
      <c r="P17" s="22">
        <v>5</v>
      </c>
      <c r="Q17" s="23">
        <v>24</v>
      </c>
      <c r="R17" s="17">
        <v>117</v>
      </c>
      <c r="S17" s="18">
        <f t="shared" si="9"/>
        <v>141</v>
      </c>
      <c r="T17" s="23">
        <v>8415</v>
      </c>
      <c r="U17" s="17">
        <v>3086</v>
      </c>
      <c r="V17" s="22">
        <v>1130</v>
      </c>
      <c r="W17" s="20">
        <v>888</v>
      </c>
      <c r="X17" s="23">
        <v>152</v>
      </c>
      <c r="Y17" s="17">
        <v>49</v>
      </c>
      <c r="Z17" s="17">
        <v>0</v>
      </c>
      <c r="AA17" s="25">
        <v>0</v>
      </c>
      <c r="AB17" s="26">
        <f t="shared" si="10"/>
        <v>201</v>
      </c>
      <c r="AC17" s="27">
        <v>528</v>
      </c>
      <c r="AD17" s="28">
        <v>148</v>
      </c>
      <c r="AE17" s="29">
        <v>3</v>
      </c>
      <c r="AF17" s="28">
        <v>3502</v>
      </c>
      <c r="AG17" s="22">
        <v>3312</v>
      </c>
      <c r="AH17" s="22">
        <v>190</v>
      </c>
      <c r="AI17" s="22">
        <v>89</v>
      </c>
      <c r="AJ17" s="22">
        <v>0</v>
      </c>
      <c r="AK17" s="22">
        <v>0</v>
      </c>
      <c r="AL17" s="29">
        <v>0</v>
      </c>
      <c r="AM17" s="28">
        <v>2736</v>
      </c>
      <c r="AN17" s="22">
        <v>1303</v>
      </c>
      <c r="AO17" s="22">
        <v>0</v>
      </c>
      <c r="AP17" s="22">
        <v>0</v>
      </c>
      <c r="AQ17" s="22">
        <v>11</v>
      </c>
      <c r="AR17" s="22">
        <v>2</v>
      </c>
      <c r="AS17" s="32">
        <v>0</v>
      </c>
      <c r="AT17" s="44">
        <v>13699</v>
      </c>
      <c r="AU17" s="48">
        <v>29386</v>
      </c>
      <c r="AV17" s="49">
        <v>6498</v>
      </c>
      <c r="AW17" s="21">
        <v>20</v>
      </c>
      <c r="AX17" s="218">
        <v>9169</v>
      </c>
      <c r="AY17" s="219">
        <v>0</v>
      </c>
      <c r="AZ17" s="51">
        <v>2480</v>
      </c>
      <c r="BA17" s="22">
        <v>6</v>
      </c>
      <c r="BB17" s="52">
        <v>2486</v>
      </c>
      <c r="BC17" s="40">
        <v>13474</v>
      </c>
      <c r="BD17" s="41">
        <v>5616</v>
      </c>
      <c r="BE17" s="42">
        <v>19090</v>
      </c>
      <c r="BF17" s="33">
        <v>22888</v>
      </c>
      <c r="BG17" s="53">
        <v>38575</v>
      </c>
      <c r="BH17" s="43">
        <v>0.70581456259821895</v>
      </c>
      <c r="BI17" s="2"/>
    </row>
    <row r="18" spans="1:61" ht="19.5" customHeight="1" x14ac:dyDescent="0.15">
      <c r="A18" s="15" t="s">
        <v>65</v>
      </c>
      <c r="B18" s="16">
        <v>1314</v>
      </c>
      <c r="C18" s="17">
        <v>16</v>
      </c>
      <c r="D18" s="17">
        <v>195</v>
      </c>
      <c r="E18" s="17">
        <v>195</v>
      </c>
      <c r="F18" s="18">
        <f t="shared" si="6"/>
        <v>1720</v>
      </c>
      <c r="G18" s="19">
        <v>3953</v>
      </c>
      <c r="H18" s="17">
        <v>2454</v>
      </c>
      <c r="I18" s="20">
        <f t="shared" si="7"/>
        <v>6407</v>
      </c>
      <c r="J18" s="19">
        <v>0</v>
      </c>
      <c r="K18" s="17">
        <v>32</v>
      </c>
      <c r="L18" s="20">
        <f t="shared" si="8"/>
        <v>32</v>
      </c>
      <c r="M18" s="21">
        <v>7</v>
      </c>
      <c r="N18" s="22">
        <v>0</v>
      </c>
      <c r="O18" s="22">
        <v>0</v>
      </c>
      <c r="P18" s="22">
        <v>1</v>
      </c>
      <c r="Q18" s="23">
        <v>13</v>
      </c>
      <c r="R18" s="17">
        <v>30</v>
      </c>
      <c r="S18" s="18">
        <f t="shared" si="9"/>
        <v>43</v>
      </c>
      <c r="T18" s="23">
        <v>4072</v>
      </c>
      <c r="U18" s="17">
        <v>581</v>
      </c>
      <c r="V18" s="22">
        <v>0</v>
      </c>
      <c r="W18" s="20">
        <v>725</v>
      </c>
      <c r="X18" s="23">
        <v>112</v>
      </c>
      <c r="Y18" s="17">
        <v>22</v>
      </c>
      <c r="Z18" s="17">
        <v>0</v>
      </c>
      <c r="AA18" s="25">
        <v>0</v>
      </c>
      <c r="AB18" s="26">
        <f t="shared" si="10"/>
        <v>134</v>
      </c>
      <c r="AC18" s="27">
        <v>0</v>
      </c>
      <c r="AD18" s="28">
        <v>12</v>
      </c>
      <c r="AE18" s="29">
        <v>0</v>
      </c>
      <c r="AF18" s="28">
        <v>1950</v>
      </c>
      <c r="AG18" s="22">
        <v>1934</v>
      </c>
      <c r="AH18" s="22">
        <v>14</v>
      </c>
      <c r="AI18" s="22">
        <v>4</v>
      </c>
      <c r="AJ18" s="22">
        <v>0</v>
      </c>
      <c r="AK18" s="22">
        <v>0</v>
      </c>
      <c r="AL18" s="29">
        <v>1</v>
      </c>
      <c r="AM18" s="28">
        <v>333</v>
      </c>
      <c r="AN18" s="22">
        <v>200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4">
        <v>8191</v>
      </c>
      <c r="AU18" s="48">
        <v>14735</v>
      </c>
      <c r="AV18" s="49">
        <v>2704</v>
      </c>
      <c r="AW18" s="21">
        <v>58</v>
      </c>
      <c r="AX18" s="218">
        <v>3734</v>
      </c>
      <c r="AY18" s="219">
        <v>0</v>
      </c>
      <c r="AZ18" s="51">
        <v>1372</v>
      </c>
      <c r="BA18" s="22">
        <v>16</v>
      </c>
      <c r="BB18" s="52">
        <v>1388</v>
      </c>
      <c r="BC18" s="40">
        <v>7687</v>
      </c>
      <c r="BD18" s="41">
        <v>2454</v>
      </c>
      <c r="BE18" s="42">
        <v>10141</v>
      </c>
      <c r="BF18" s="33">
        <v>11983</v>
      </c>
      <c r="BG18" s="53">
        <v>18527</v>
      </c>
      <c r="BH18" s="43">
        <v>0.75801203037175824</v>
      </c>
      <c r="BI18" s="2"/>
    </row>
    <row r="19" spans="1:61" ht="19.5" customHeight="1" x14ac:dyDescent="0.15">
      <c r="A19" s="15" t="s">
        <v>66</v>
      </c>
      <c r="B19" s="16">
        <v>928</v>
      </c>
      <c r="C19" s="17">
        <v>15</v>
      </c>
      <c r="D19" s="17">
        <v>184</v>
      </c>
      <c r="E19" s="17">
        <v>176</v>
      </c>
      <c r="F19" s="18">
        <f t="shared" si="6"/>
        <v>1303</v>
      </c>
      <c r="G19" s="19">
        <v>2824</v>
      </c>
      <c r="H19" s="17">
        <v>2742</v>
      </c>
      <c r="I19" s="20">
        <f t="shared" si="7"/>
        <v>5566</v>
      </c>
      <c r="J19" s="19">
        <v>0</v>
      </c>
      <c r="K19" s="17">
        <v>50</v>
      </c>
      <c r="L19" s="20">
        <f t="shared" si="8"/>
        <v>50</v>
      </c>
      <c r="M19" s="21">
        <v>8</v>
      </c>
      <c r="N19" s="22">
        <v>1</v>
      </c>
      <c r="O19" s="22">
        <v>0</v>
      </c>
      <c r="P19" s="22">
        <v>0</v>
      </c>
      <c r="Q19" s="23">
        <v>7</v>
      </c>
      <c r="R19" s="17">
        <v>50</v>
      </c>
      <c r="S19" s="18">
        <f t="shared" si="9"/>
        <v>57</v>
      </c>
      <c r="T19" s="23">
        <v>3761</v>
      </c>
      <c r="U19" s="17">
        <v>661</v>
      </c>
      <c r="V19" s="22">
        <v>0</v>
      </c>
      <c r="W19" s="20">
        <v>607</v>
      </c>
      <c r="X19" s="23">
        <v>90</v>
      </c>
      <c r="Y19" s="17">
        <v>27</v>
      </c>
      <c r="Z19" s="17">
        <v>0</v>
      </c>
      <c r="AA19" s="25">
        <v>0</v>
      </c>
      <c r="AB19" s="26">
        <f t="shared" si="10"/>
        <v>117</v>
      </c>
      <c r="AC19" s="27">
        <v>4</v>
      </c>
      <c r="AD19" s="28">
        <v>1</v>
      </c>
      <c r="AE19" s="29">
        <v>3</v>
      </c>
      <c r="AF19" s="28">
        <v>1534</v>
      </c>
      <c r="AG19" s="22">
        <v>1519</v>
      </c>
      <c r="AH19" s="22">
        <v>13</v>
      </c>
      <c r="AI19" s="22">
        <v>4</v>
      </c>
      <c r="AJ19" s="22">
        <v>0</v>
      </c>
      <c r="AK19" s="22">
        <v>0</v>
      </c>
      <c r="AL19" s="29">
        <v>0</v>
      </c>
      <c r="AM19" s="28">
        <v>380</v>
      </c>
      <c r="AN19" s="22">
        <v>216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4">
        <v>6953</v>
      </c>
      <c r="AU19" s="48">
        <v>12810</v>
      </c>
      <c r="AV19" s="49">
        <v>2991</v>
      </c>
      <c r="AW19" s="21">
        <v>397</v>
      </c>
      <c r="AX19" s="218">
        <v>2644</v>
      </c>
      <c r="AY19" s="219">
        <v>0</v>
      </c>
      <c r="AZ19" s="51">
        <v>1325</v>
      </c>
      <c r="BA19" s="22">
        <v>15</v>
      </c>
      <c r="BB19" s="52">
        <v>1340</v>
      </c>
      <c r="BC19" s="40">
        <v>5468</v>
      </c>
      <c r="BD19" s="41">
        <v>2742</v>
      </c>
      <c r="BE19" s="42">
        <v>8210</v>
      </c>
      <c r="BF19" s="33">
        <v>9994</v>
      </c>
      <c r="BG19" s="53">
        <v>15851</v>
      </c>
      <c r="BH19" s="43">
        <v>0.6660170523751523</v>
      </c>
      <c r="BI19" s="2"/>
    </row>
    <row r="20" spans="1:61" ht="19.5" customHeight="1" x14ac:dyDescent="0.15">
      <c r="A20" s="15" t="s">
        <v>67</v>
      </c>
      <c r="B20" s="16">
        <v>274</v>
      </c>
      <c r="C20" s="17">
        <v>5</v>
      </c>
      <c r="D20" s="17">
        <v>71</v>
      </c>
      <c r="E20" s="17">
        <v>108</v>
      </c>
      <c r="F20" s="18">
        <f t="shared" si="6"/>
        <v>458</v>
      </c>
      <c r="G20" s="19">
        <v>1212</v>
      </c>
      <c r="H20" s="17">
        <v>1416</v>
      </c>
      <c r="I20" s="20">
        <f t="shared" si="7"/>
        <v>2628</v>
      </c>
      <c r="J20" s="19">
        <v>0</v>
      </c>
      <c r="K20" s="17">
        <v>11</v>
      </c>
      <c r="L20" s="20">
        <f t="shared" si="8"/>
        <v>11</v>
      </c>
      <c r="M20" s="21">
        <v>5</v>
      </c>
      <c r="N20" s="22">
        <v>0</v>
      </c>
      <c r="O20" s="22">
        <v>0</v>
      </c>
      <c r="P20" s="22">
        <v>2</v>
      </c>
      <c r="Q20" s="23">
        <v>2</v>
      </c>
      <c r="R20" s="17">
        <v>6</v>
      </c>
      <c r="S20" s="18">
        <f t="shared" si="9"/>
        <v>8</v>
      </c>
      <c r="T20" s="23">
        <v>1163</v>
      </c>
      <c r="U20" s="17">
        <v>331</v>
      </c>
      <c r="V20" s="22">
        <v>0</v>
      </c>
      <c r="W20" s="20">
        <v>216</v>
      </c>
      <c r="X20" s="23">
        <v>34</v>
      </c>
      <c r="Y20" s="17">
        <v>14</v>
      </c>
      <c r="Z20" s="17">
        <v>0</v>
      </c>
      <c r="AA20" s="25">
        <v>0</v>
      </c>
      <c r="AB20" s="26">
        <f t="shared" si="10"/>
        <v>48</v>
      </c>
      <c r="AC20" s="27">
        <v>15</v>
      </c>
      <c r="AD20" s="28">
        <v>3</v>
      </c>
      <c r="AE20" s="29">
        <v>0</v>
      </c>
      <c r="AF20" s="28">
        <v>606</v>
      </c>
      <c r="AG20" s="22">
        <v>605</v>
      </c>
      <c r="AH20" s="22">
        <v>1</v>
      </c>
      <c r="AI20" s="22">
        <v>0</v>
      </c>
      <c r="AJ20" s="22">
        <v>0</v>
      </c>
      <c r="AK20" s="22">
        <v>0</v>
      </c>
      <c r="AL20" s="29">
        <v>0</v>
      </c>
      <c r="AM20" s="28">
        <v>559</v>
      </c>
      <c r="AN20" s="22">
        <v>257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4">
        <v>3123</v>
      </c>
      <c r="AU20" s="48">
        <v>5525</v>
      </c>
      <c r="AV20" s="49">
        <v>1545</v>
      </c>
      <c r="AW20" s="21">
        <v>22</v>
      </c>
      <c r="AX20" s="218">
        <v>633</v>
      </c>
      <c r="AY20" s="219">
        <v>0</v>
      </c>
      <c r="AZ20" s="51">
        <v>296</v>
      </c>
      <c r="BA20" s="22">
        <v>5</v>
      </c>
      <c r="BB20" s="52">
        <v>301</v>
      </c>
      <c r="BC20" s="40">
        <v>1845</v>
      </c>
      <c r="BD20" s="41">
        <v>1416</v>
      </c>
      <c r="BE20" s="42">
        <v>3261</v>
      </c>
      <c r="BF20" s="33">
        <v>3778</v>
      </c>
      <c r="BG20" s="53">
        <v>6180</v>
      </c>
      <c r="BH20" s="43">
        <v>0.56577736890524377</v>
      </c>
      <c r="BI20" s="2"/>
    </row>
    <row r="21" spans="1:61" ht="19.5" customHeight="1" x14ac:dyDescent="0.15">
      <c r="A21" s="15" t="s">
        <v>68</v>
      </c>
      <c r="B21" s="16">
        <v>1630</v>
      </c>
      <c r="C21" s="17">
        <v>17</v>
      </c>
      <c r="D21" s="17">
        <v>301</v>
      </c>
      <c r="E21" s="17">
        <v>342</v>
      </c>
      <c r="F21" s="18">
        <f t="shared" si="6"/>
        <v>2290</v>
      </c>
      <c r="G21" s="19">
        <v>4368</v>
      </c>
      <c r="H21" s="17">
        <v>4705</v>
      </c>
      <c r="I21" s="20">
        <f t="shared" si="7"/>
        <v>9073</v>
      </c>
      <c r="J21" s="19">
        <v>0</v>
      </c>
      <c r="K21" s="17">
        <v>153</v>
      </c>
      <c r="L21" s="20">
        <f t="shared" si="8"/>
        <v>153</v>
      </c>
      <c r="M21" s="21">
        <v>14</v>
      </c>
      <c r="N21" s="22">
        <v>2</v>
      </c>
      <c r="O21" s="22">
        <v>2</v>
      </c>
      <c r="P21" s="22">
        <v>1</v>
      </c>
      <c r="Q21" s="23">
        <v>28</v>
      </c>
      <c r="R21" s="17">
        <v>98</v>
      </c>
      <c r="S21" s="18">
        <f t="shared" si="9"/>
        <v>126</v>
      </c>
      <c r="T21" s="23">
        <v>6028</v>
      </c>
      <c r="U21" s="17">
        <v>2302</v>
      </c>
      <c r="V21" s="22">
        <v>861</v>
      </c>
      <c r="W21" s="20">
        <v>673</v>
      </c>
      <c r="X21" s="23">
        <v>166</v>
      </c>
      <c r="Y21" s="17">
        <v>37</v>
      </c>
      <c r="Z21" s="17">
        <v>0</v>
      </c>
      <c r="AA21" s="25">
        <v>0</v>
      </c>
      <c r="AB21" s="26">
        <f t="shared" si="10"/>
        <v>203</v>
      </c>
      <c r="AC21" s="27">
        <v>214</v>
      </c>
      <c r="AD21" s="28">
        <v>69</v>
      </c>
      <c r="AE21" s="29">
        <v>2</v>
      </c>
      <c r="AF21" s="28">
        <v>2508</v>
      </c>
      <c r="AG21" s="22">
        <v>2423</v>
      </c>
      <c r="AH21" s="22">
        <v>84</v>
      </c>
      <c r="AI21" s="22">
        <v>40</v>
      </c>
      <c r="AJ21" s="22">
        <v>1</v>
      </c>
      <c r="AK21" s="22">
        <v>0</v>
      </c>
      <c r="AL21" s="29">
        <v>0</v>
      </c>
      <c r="AM21" s="28">
        <v>815</v>
      </c>
      <c r="AN21" s="22">
        <v>457</v>
      </c>
      <c r="AO21" s="22">
        <v>0</v>
      </c>
      <c r="AP21" s="22">
        <v>0</v>
      </c>
      <c r="AQ21" s="22">
        <v>30</v>
      </c>
      <c r="AR21" s="22">
        <v>0</v>
      </c>
      <c r="AS21" s="32">
        <v>0</v>
      </c>
      <c r="AT21" s="44">
        <v>11587</v>
      </c>
      <c r="AU21" s="48">
        <v>21582</v>
      </c>
      <c r="AV21" s="49">
        <v>5231</v>
      </c>
      <c r="AW21" s="21">
        <v>0</v>
      </c>
      <c r="AX21" s="218">
        <v>6776</v>
      </c>
      <c r="AY21" s="219">
        <v>0</v>
      </c>
      <c r="AZ21" s="51">
        <v>1630</v>
      </c>
      <c r="BA21" s="22">
        <v>17</v>
      </c>
      <c r="BB21" s="52">
        <v>1647</v>
      </c>
      <c r="BC21" s="40">
        <v>11144</v>
      </c>
      <c r="BD21" s="41">
        <v>4705</v>
      </c>
      <c r="BE21" s="42">
        <v>15849</v>
      </c>
      <c r="BF21" s="33">
        <v>18363</v>
      </c>
      <c r="BG21" s="53">
        <v>28358</v>
      </c>
      <c r="BH21" s="43">
        <v>0.70313584453277811</v>
      </c>
      <c r="BI21" s="2"/>
    </row>
    <row r="22" spans="1:61" ht="19.5" customHeight="1" thickBot="1" x14ac:dyDescent="0.2">
      <c r="A22" s="87" t="s">
        <v>69</v>
      </c>
      <c r="B22" s="45">
        <v>495</v>
      </c>
      <c r="C22" s="46">
        <v>1</v>
      </c>
      <c r="D22" s="46">
        <v>66</v>
      </c>
      <c r="E22" s="46">
        <v>92</v>
      </c>
      <c r="F22" s="88">
        <f t="shared" si="6"/>
        <v>654</v>
      </c>
      <c r="G22" s="89">
        <v>1186</v>
      </c>
      <c r="H22" s="46">
        <v>2441</v>
      </c>
      <c r="I22" s="90">
        <f t="shared" si="7"/>
        <v>3627</v>
      </c>
      <c r="J22" s="89">
        <v>0</v>
      </c>
      <c r="K22" s="46">
        <v>17</v>
      </c>
      <c r="L22" s="90">
        <f t="shared" si="8"/>
        <v>17</v>
      </c>
      <c r="M22" s="91">
        <v>4</v>
      </c>
      <c r="N22" s="92">
        <v>1</v>
      </c>
      <c r="O22" s="92">
        <v>0</v>
      </c>
      <c r="P22" s="92">
        <v>0</v>
      </c>
      <c r="Q22" s="93">
        <v>5</v>
      </c>
      <c r="R22" s="46">
        <v>28</v>
      </c>
      <c r="S22" s="88">
        <f t="shared" si="9"/>
        <v>33</v>
      </c>
      <c r="T22" s="93">
        <v>1757</v>
      </c>
      <c r="U22" s="46">
        <v>555</v>
      </c>
      <c r="V22" s="92">
        <v>0</v>
      </c>
      <c r="W22" s="90">
        <v>279</v>
      </c>
      <c r="X22" s="93">
        <v>50</v>
      </c>
      <c r="Y22" s="46">
        <v>13</v>
      </c>
      <c r="Z22" s="46">
        <v>0</v>
      </c>
      <c r="AA22" s="94">
        <v>0</v>
      </c>
      <c r="AB22" s="47">
        <f t="shared" si="10"/>
        <v>63</v>
      </c>
      <c r="AC22" s="95">
        <v>53</v>
      </c>
      <c r="AD22" s="96">
        <v>91</v>
      </c>
      <c r="AE22" s="97">
        <v>0</v>
      </c>
      <c r="AF22" s="96">
        <v>530</v>
      </c>
      <c r="AG22" s="92">
        <v>392</v>
      </c>
      <c r="AH22" s="92">
        <v>137</v>
      </c>
      <c r="AI22" s="92">
        <v>79</v>
      </c>
      <c r="AJ22" s="92">
        <v>0</v>
      </c>
      <c r="AK22" s="92">
        <v>0</v>
      </c>
      <c r="AL22" s="97">
        <v>1</v>
      </c>
      <c r="AM22" s="96">
        <v>130</v>
      </c>
      <c r="AN22" s="92">
        <v>35</v>
      </c>
      <c r="AO22" s="92">
        <v>0</v>
      </c>
      <c r="AP22" s="92">
        <v>0</v>
      </c>
      <c r="AQ22" s="92">
        <v>30</v>
      </c>
      <c r="AR22" s="92">
        <v>0</v>
      </c>
      <c r="AS22" s="98">
        <v>0</v>
      </c>
      <c r="AT22" s="49">
        <v>4337</v>
      </c>
      <c r="AU22" s="99">
        <v>7024</v>
      </c>
      <c r="AV22" s="100">
        <v>2555</v>
      </c>
      <c r="AW22" s="101">
        <v>1</v>
      </c>
      <c r="AX22" s="218">
        <v>1587</v>
      </c>
      <c r="AY22" s="219">
        <v>0</v>
      </c>
      <c r="AZ22" s="102">
        <v>496</v>
      </c>
      <c r="BA22" s="92">
        <v>1</v>
      </c>
      <c r="BB22" s="103">
        <v>497</v>
      </c>
      <c r="BC22" s="54">
        <v>2773</v>
      </c>
      <c r="BD22" s="55">
        <v>2441</v>
      </c>
      <c r="BE22" s="56">
        <v>5214</v>
      </c>
      <c r="BF22" s="57">
        <v>5925</v>
      </c>
      <c r="BG22" s="58">
        <v>8612</v>
      </c>
      <c r="BH22" s="59">
        <v>0.53183736095128498</v>
      </c>
      <c r="BI22" s="2"/>
    </row>
    <row r="23" spans="1:61" ht="19.5" customHeight="1" thickTop="1" thickBot="1" x14ac:dyDescent="0.2">
      <c r="A23" s="60" t="s">
        <v>60</v>
      </c>
      <c r="B23" s="61">
        <f>SUM(B14:B22)</f>
        <v>10058</v>
      </c>
      <c r="C23" s="62">
        <f t="shared" ref="C23:AS23" si="11">SUM(C14:C22)</f>
        <v>74</v>
      </c>
      <c r="D23" s="62">
        <f t="shared" si="11"/>
        <v>1763</v>
      </c>
      <c r="E23" s="62">
        <f t="shared" si="11"/>
        <v>2113</v>
      </c>
      <c r="F23" s="63">
        <f t="shared" si="11"/>
        <v>14008</v>
      </c>
      <c r="G23" s="64">
        <f t="shared" si="11"/>
        <v>29881</v>
      </c>
      <c r="H23" s="62">
        <f t="shared" si="11"/>
        <v>26666</v>
      </c>
      <c r="I23" s="65">
        <f t="shared" si="11"/>
        <v>56547</v>
      </c>
      <c r="J23" s="64">
        <f t="shared" si="11"/>
        <v>4</v>
      </c>
      <c r="K23" s="62">
        <f t="shared" si="11"/>
        <v>555</v>
      </c>
      <c r="L23" s="65">
        <f t="shared" si="11"/>
        <v>559</v>
      </c>
      <c r="M23" s="67">
        <f t="shared" si="11"/>
        <v>101</v>
      </c>
      <c r="N23" s="68">
        <f t="shared" si="11"/>
        <v>5</v>
      </c>
      <c r="O23" s="68">
        <f t="shared" si="11"/>
        <v>3</v>
      </c>
      <c r="P23" s="68">
        <f t="shared" si="11"/>
        <v>23</v>
      </c>
      <c r="Q23" s="69">
        <f t="shared" si="11"/>
        <v>117</v>
      </c>
      <c r="R23" s="62">
        <f t="shared" si="11"/>
        <v>460</v>
      </c>
      <c r="S23" s="63">
        <f t="shared" si="11"/>
        <v>577</v>
      </c>
      <c r="T23" s="69">
        <f t="shared" si="11"/>
        <v>36637</v>
      </c>
      <c r="U23" s="62">
        <f t="shared" si="11"/>
        <v>11071</v>
      </c>
      <c r="V23" s="68">
        <f t="shared" si="11"/>
        <v>3427</v>
      </c>
      <c r="W23" s="65">
        <f t="shared" si="11"/>
        <v>5034</v>
      </c>
      <c r="X23" s="69">
        <f t="shared" si="11"/>
        <v>880</v>
      </c>
      <c r="Y23" s="62">
        <f t="shared" si="11"/>
        <v>215</v>
      </c>
      <c r="Z23" s="62">
        <f t="shared" si="11"/>
        <v>0</v>
      </c>
      <c r="AA23" s="70">
        <f t="shared" si="11"/>
        <v>0</v>
      </c>
      <c r="AB23" s="71">
        <f t="shared" si="11"/>
        <v>1095</v>
      </c>
      <c r="AC23" s="72">
        <f t="shared" si="11"/>
        <v>1120</v>
      </c>
      <c r="AD23" s="73">
        <f t="shared" si="11"/>
        <v>500</v>
      </c>
      <c r="AE23" s="74">
        <f t="shared" si="11"/>
        <v>13</v>
      </c>
      <c r="AF23" s="73">
        <f t="shared" si="11"/>
        <v>15481</v>
      </c>
      <c r="AG23" s="68">
        <f t="shared" si="11"/>
        <v>14824</v>
      </c>
      <c r="AH23" s="68">
        <f t="shared" si="11"/>
        <v>649</v>
      </c>
      <c r="AI23" s="68">
        <f t="shared" si="11"/>
        <v>331</v>
      </c>
      <c r="AJ23" s="68">
        <f t="shared" si="11"/>
        <v>1</v>
      </c>
      <c r="AK23" s="68">
        <f t="shared" si="11"/>
        <v>0</v>
      </c>
      <c r="AL23" s="74">
        <f t="shared" si="11"/>
        <v>3</v>
      </c>
      <c r="AM23" s="73">
        <f t="shared" si="11"/>
        <v>6443</v>
      </c>
      <c r="AN23" s="68">
        <f t="shared" si="11"/>
        <v>3084</v>
      </c>
      <c r="AO23" s="68">
        <f t="shared" si="11"/>
        <v>0</v>
      </c>
      <c r="AP23" s="68">
        <f t="shared" si="11"/>
        <v>0</v>
      </c>
      <c r="AQ23" s="68">
        <f t="shared" si="11"/>
        <v>75</v>
      </c>
      <c r="AR23" s="68">
        <f t="shared" si="11"/>
        <v>4</v>
      </c>
      <c r="AS23" s="75">
        <f t="shared" si="11"/>
        <v>0</v>
      </c>
      <c r="AT23" s="66">
        <v>71546</v>
      </c>
      <c r="AU23" s="76">
        <v>133491</v>
      </c>
      <c r="AV23" s="66">
        <v>29509</v>
      </c>
      <c r="AW23" s="67">
        <v>502</v>
      </c>
      <c r="AX23" s="69">
        <v>33064</v>
      </c>
      <c r="AY23" s="220">
        <v>0</v>
      </c>
      <c r="AZ23" s="78">
        <v>10560</v>
      </c>
      <c r="BA23" s="68">
        <v>74</v>
      </c>
      <c r="BB23" s="79">
        <v>10634</v>
      </c>
      <c r="BC23" s="80">
        <v>62945</v>
      </c>
      <c r="BD23" s="81">
        <v>26666</v>
      </c>
      <c r="BE23" s="82">
        <v>89611</v>
      </c>
      <c r="BF23" s="66">
        <v>105112</v>
      </c>
      <c r="BG23" s="76">
        <v>167057</v>
      </c>
      <c r="BH23" s="83">
        <v>0.70242492551137692</v>
      </c>
      <c r="BI23" s="2"/>
    </row>
    <row r="24" spans="1:61" ht="19.5" customHeight="1" thickTop="1" x14ac:dyDescent="0.15">
      <c r="A24" s="15" t="s">
        <v>70</v>
      </c>
      <c r="B24" s="16">
        <v>1631</v>
      </c>
      <c r="C24" s="17">
        <v>5</v>
      </c>
      <c r="D24" s="17">
        <v>250</v>
      </c>
      <c r="E24" s="17">
        <v>365</v>
      </c>
      <c r="F24" s="18">
        <f t="shared" ref="F24:F46" si="12">SUM(B24:E24)</f>
        <v>2251</v>
      </c>
      <c r="G24" s="19">
        <v>4142</v>
      </c>
      <c r="H24" s="17">
        <v>5410</v>
      </c>
      <c r="I24" s="20">
        <f t="shared" ref="I24:I46" si="13">SUM(G24:H24)</f>
        <v>9552</v>
      </c>
      <c r="J24" s="19">
        <v>1</v>
      </c>
      <c r="K24" s="17">
        <v>81</v>
      </c>
      <c r="L24" s="20">
        <f t="shared" ref="L24:L46" si="14">SUM(J24:K24)</f>
        <v>82</v>
      </c>
      <c r="M24" s="21">
        <v>14</v>
      </c>
      <c r="N24" s="22">
        <v>0</v>
      </c>
      <c r="O24" s="22">
        <v>0</v>
      </c>
      <c r="P24" s="22">
        <v>4</v>
      </c>
      <c r="Q24" s="23">
        <v>26</v>
      </c>
      <c r="R24" s="17">
        <v>88</v>
      </c>
      <c r="S24" s="18">
        <f t="shared" ref="S24:S46" si="15">SUM(Q24:R24)</f>
        <v>114</v>
      </c>
      <c r="T24" s="23">
        <v>6248</v>
      </c>
      <c r="U24" s="17">
        <v>1855</v>
      </c>
      <c r="V24" s="22">
        <v>0</v>
      </c>
      <c r="W24" s="20">
        <v>825</v>
      </c>
      <c r="X24" s="23">
        <v>158</v>
      </c>
      <c r="Y24" s="17">
        <v>30</v>
      </c>
      <c r="Z24" s="17">
        <v>0</v>
      </c>
      <c r="AA24" s="25">
        <v>0</v>
      </c>
      <c r="AB24" s="26">
        <f t="shared" ref="AB24:AB46" si="16">SUM(X24:AA24)</f>
        <v>188</v>
      </c>
      <c r="AC24" s="27">
        <v>671</v>
      </c>
      <c r="AD24" s="28">
        <v>21</v>
      </c>
      <c r="AE24" s="29">
        <v>0</v>
      </c>
      <c r="AF24" s="28">
        <v>2276</v>
      </c>
      <c r="AG24" s="22">
        <v>2247</v>
      </c>
      <c r="AH24" s="22">
        <v>29</v>
      </c>
      <c r="AI24" s="22">
        <v>15</v>
      </c>
      <c r="AJ24" s="22">
        <v>0</v>
      </c>
      <c r="AK24" s="22">
        <v>0</v>
      </c>
      <c r="AL24" s="29">
        <v>0</v>
      </c>
      <c r="AM24" s="28">
        <v>950</v>
      </c>
      <c r="AN24" s="22">
        <v>459</v>
      </c>
      <c r="AO24" s="22">
        <v>0</v>
      </c>
      <c r="AP24" s="22">
        <v>0</v>
      </c>
      <c r="AQ24" s="22">
        <v>22</v>
      </c>
      <c r="AR24" s="22">
        <v>0</v>
      </c>
      <c r="AS24" s="32">
        <v>0</v>
      </c>
      <c r="AT24" s="33">
        <v>11946</v>
      </c>
      <c r="AU24" s="34">
        <v>22436</v>
      </c>
      <c r="AV24" s="35">
        <v>5875</v>
      </c>
      <c r="AW24" s="21">
        <v>7</v>
      </c>
      <c r="AX24" s="218">
        <v>5878</v>
      </c>
      <c r="AY24" s="219">
        <v>0</v>
      </c>
      <c r="AZ24" s="51">
        <v>1638</v>
      </c>
      <c r="BA24" s="22">
        <v>5</v>
      </c>
      <c r="BB24" s="52">
        <v>1643</v>
      </c>
      <c r="BC24" s="40">
        <v>10020</v>
      </c>
      <c r="BD24" s="41">
        <v>5410</v>
      </c>
      <c r="BE24" s="42">
        <v>15430</v>
      </c>
      <c r="BF24" s="33">
        <v>17831</v>
      </c>
      <c r="BG24" s="85">
        <v>28321</v>
      </c>
      <c r="BH24" s="86">
        <v>0.64938431626701232</v>
      </c>
      <c r="BI24" s="2"/>
    </row>
    <row r="25" spans="1:61" ht="19.5" customHeight="1" x14ac:dyDescent="0.15">
      <c r="A25" s="15" t="s">
        <v>71</v>
      </c>
      <c r="B25" s="16">
        <v>1745</v>
      </c>
      <c r="C25" s="17">
        <v>2</v>
      </c>
      <c r="D25" s="17">
        <v>295</v>
      </c>
      <c r="E25" s="17">
        <v>479</v>
      </c>
      <c r="F25" s="18">
        <f t="shared" si="12"/>
        <v>2521</v>
      </c>
      <c r="G25" s="19">
        <v>3128</v>
      </c>
      <c r="H25" s="17">
        <v>5589</v>
      </c>
      <c r="I25" s="20">
        <f t="shared" si="13"/>
        <v>8717</v>
      </c>
      <c r="J25" s="19">
        <v>10</v>
      </c>
      <c r="K25" s="17">
        <v>127</v>
      </c>
      <c r="L25" s="20">
        <f t="shared" si="14"/>
        <v>137</v>
      </c>
      <c r="M25" s="21">
        <v>15</v>
      </c>
      <c r="N25" s="22">
        <v>0</v>
      </c>
      <c r="O25" s="22">
        <v>0</v>
      </c>
      <c r="P25" s="22">
        <v>0</v>
      </c>
      <c r="Q25" s="23">
        <v>31</v>
      </c>
      <c r="R25" s="17">
        <v>135</v>
      </c>
      <c r="S25" s="18">
        <f t="shared" si="15"/>
        <v>166</v>
      </c>
      <c r="T25" s="23">
        <v>6668</v>
      </c>
      <c r="U25" s="17">
        <v>3077</v>
      </c>
      <c r="V25" s="22">
        <v>521</v>
      </c>
      <c r="W25" s="20">
        <v>683</v>
      </c>
      <c r="X25" s="23">
        <v>205</v>
      </c>
      <c r="Y25" s="17">
        <v>55</v>
      </c>
      <c r="Z25" s="17">
        <v>0</v>
      </c>
      <c r="AA25" s="25">
        <v>0</v>
      </c>
      <c r="AB25" s="26">
        <f t="shared" si="16"/>
        <v>260</v>
      </c>
      <c r="AC25" s="27">
        <v>282</v>
      </c>
      <c r="AD25" s="28">
        <v>19</v>
      </c>
      <c r="AE25" s="29">
        <v>5</v>
      </c>
      <c r="AF25" s="28">
        <v>2089</v>
      </c>
      <c r="AG25" s="22">
        <v>2055</v>
      </c>
      <c r="AH25" s="22">
        <v>9</v>
      </c>
      <c r="AI25" s="22">
        <v>4</v>
      </c>
      <c r="AJ25" s="22">
        <v>0</v>
      </c>
      <c r="AK25" s="22">
        <v>0</v>
      </c>
      <c r="AL25" s="29">
        <v>25</v>
      </c>
      <c r="AM25" s="28">
        <v>105</v>
      </c>
      <c r="AN25" s="22">
        <v>91</v>
      </c>
      <c r="AO25" s="22">
        <v>0</v>
      </c>
      <c r="AP25" s="22">
        <v>0</v>
      </c>
      <c r="AQ25" s="22">
        <v>234</v>
      </c>
      <c r="AR25" s="22">
        <v>4</v>
      </c>
      <c r="AS25" s="32">
        <v>0</v>
      </c>
      <c r="AT25" s="44">
        <v>11490</v>
      </c>
      <c r="AU25" s="48">
        <v>21322</v>
      </c>
      <c r="AV25" s="49">
        <v>6212</v>
      </c>
      <c r="AW25" s="21">
        <v>4</v>
      </c>
      <c r="AX25" s="218">
        <v>3846</v>
      </c>
      <c r="AY25" s="219">
        <v>0</v>
      </c>
      <c r="AZ25" s="51">
        <v>1749</v>
      </c>
      <c r="BA25" s="22">
        <v>2</v>
      </c>
      <c r="BB25" s="52">
        <v>1751</v>
      </c>
      <c r="BC25" s="40">
        <v>6974</v>
      </c>
      <c r="BD25" s="41">
        <v>5589</v>
      </c>
      <c r="BE25" s="42">
        <v>12563</v>
      </c>
      <c r="BF25" s="33">
        <v>15340</v>
      </c>
      <c r="BG25" s="53">
        <v>25172</v>
      </c>
      <c r="BH25" s="43">
        <v>0.55512218419167392</v>
      </c>
      <c r="BI25" s="2"/>
    </row>
    <row r="26" spans="1:61" ht="19.5" customHeight="1" x14ac:dyDescent="0.15">
      <c r="A26" s="15" t="s">
        <v>72</v>
      </c>
      <c r="B26" s="16">
        <v>1735</v>
      </c>
      <c r="C26" s="17">
        <v>4</v>
      </c>
      <c r="D26" s="17">
        <v>294</v>
      </c>
      <c r="E26" s="17">
        <v>345</v>
      </c>
      <c r="F26" s="18">
        <f t="shared" si="12"/>
        <v>2378</v>
      </c>
      <c r="G26" s="19">
        <v>4356</v>
      </c>
      <c r="H26" s="17">
        <v>5045</v>
      </c>
      <c r="I26" s="20">
        <f t="shared" si="13"/>
        <v>9401</v>
      </c>
      <c r="J26" s="19">
        <v>1</v>
      </c>
      <c r="K26" s="17">
        <v>63</v>
      </c>
      <c r="L26" s="20">
        <f t="shared" si="14"/>
        <v>64</v>
      </c>
      <c r="M26" s="21">
        <v>12</v>
      </c>
      <c r="N26" s="22">
        <v>0</v>
      </c>
      <c r="O26" s="22">
        <v>0</v>
      </c>
      <c r="P26" s="22">
        <v>2</v>
      </c>
      <c r="Q26" s="23">
        <v>29</v>
      </c>
      <c r="R26" s="17">
        <v>73</v>
      </c>
      <c r="S26" s="18">
        <f t="shared" si="15"/>
        <v>102</v>
      </c>
      <c r="T26" s="23">
        <v>5515</v>
      </c>
      <c r="U26" s="17">
        <v>1774</v>
      </c>
      <c r="V26" s="22">
        <v>276</v>
      </c>
      <c r="W26" s="20">
        <v>757</v>
      </c>
      <c r="X26" s="23">
        <v>144</v>
      </c>
      <c r="Y26" s="17">
        <v>31</v>
      </c>
      <c r="Z26" s="17">
        <v>0</v>
      </c>
      <c r="AA26" s="25">
        <v>0</v>
      </c>
      <c r="AB26" s="26">
        <f t="shared" si="16"/>
        <v>175</v>
      </c>
      <c r="AC26" s="27">
        <v>129</v>
      </c>
      <c r="AD26" s="28">
        <v>27</v>
      </c>
      <c r="AE26" s="29">
        <v>9</v>
      </c>
      <c r="AF26" s="28">
        <v>1996</v>
      </c>
      <c r="AG26" s="22">
        <v>1955</v>
      </c>
      <c r="AH26" s="22">
        <v>40</v>
      </c>
      <c r="AI26" s="22">
        <v>23</v>
      </c>
      <c r="AJ26" s="22">
        <v>0</v>
      </c>
      <c r="AK26" s="22">
        <v>0</v>
      </c>
      <c r="AL26" s="29">
        <v>1</v>
      </c>
      <c r="AM26" s="28">
        <v>153</v>
      </c>
      <c r="AN26" s="22">
        <v>106</v>
      </c>
      <c r="AO26" s="22">
        <v>0</v>
      </c>
      <c r="AP26" s="22">
        <v>0</v>
      </c>
      <c r="AQ26" s="22">
        <v>19</v>
      </c>
      <c r="AR26" s="22">
        <v>2</v>
      </c>
      <c r="AS26" s="32">
        <v>0</v>
      </c>
      <c r="AT26" s="44">
        <v>11933</v>
      </c>
      <c r="AU26" s="48">
        <v>20060</v>
      </c>
      <c r="AV26" s="49">
        <v>5469</v>
      </c>
      <c r="AW26" s="21">
        <v>3</v>
      </c>
      <c r="AX26" s="218">
        <v>5505</v>
      </c>
      <c r="AY26" s="219">
        <v>0</v>
      </c>
      <c r="AZ26" s="51">
        <v>1738</v>
      </c>
      <c r="BA26" s="22">
        <v>4</v>
      </c>
      <c r="BB26" s="52">
        <v>1742</v>
      </c>
      <c r="BC26" s="40">
        <v>9861</v>
      </c>
      <c r="BD26" s="41">
        <v>5045</v>
      </c>
      <c r="BE26" s="42">
        <v>14906</v>
      </c>
      <c r="BF26" s="33">
        <v>17441</v>
      </c>
      <c r="BG26" s="53">
        <v>25568</v>
      </c>
      <c r="BH26" s="43">
        <v>0.66154568630081845</v>
      </c>
      <c r="BI26" s="2"/>
    </row>
    <row r="27" spans="1:61" ht="19.5" customHeight="1" x14ac:dyDescent="0.15">
      <c r="A27" s="15" t="s">
        <v>73</v>
      </c>
      <c r="B27" s="16">
        <v>746</v>
      </c>
      <c r="C27" s="17">
        <v>3</v>
      </c>
      <c r="D27" s="17">
        <v>126</v>
      </c>
      <c r="E27" s="17">
        <v>125</v>
      </c>
      <c r="F27" s="18">
        <f t="shared" si="12"/>
        <v>1000</v>
      </c>
      <c r="G27" s="19">
        <v>2431</v>
      </c>
      <c r="H27" s="17">
        <v>3420</v>
      </c>
      <c r="I27" s="20">
        <f t="shared" si="13"/>
        <v>5851</v>
      </c>
      <c r="J27" s="19">
        <v>7</v>
      </c>
      <c r="K27" s="17">
        <v>105</v>
      </c>
      <c r="L27" s="20">
        <f t="shared" si="14"/>
        <v>112</v>
      </c>
      <c r="M27" s="21">
        <v>2</v>
      </c>
      <c r="N27" s="22">
        <v>0</v>
      </c>
      <c r="O27" s="22">
        <v>0</v>
      </c>
      <c r="P27" s="22">
        <v>1</v>
      </c>
      <c r="Q27" s="23">
        <v>11</v>
      </c>
      <c r="R27" s="17">
        <v>38</v>
      </c>
      <c r="S27" s="18">
        <f t="shared" si="15"/>
        <v>49</v>
      </c>
      <c r="T27" s="23">
        <v>2856</v>
      </c>
      <c r="U27" s="17">
        <v>1299</v>
      </c>
      <c r="V27" s="22">
        <v>0</v>
      </c>
      <c r="W27" s="20">
        <v>345</v>
      </c>
      <c r="X27" s="23">
        <v>39</v>
      </c>
      <c r="Y27" s="17">
        <v>15</v>
      </c>
      <c r="Z27" s="17">
        <v>0</v>
      </c>
      <c r="AA27" s="25">
        <v>0</v>
      </c>
      <c r="AB27" s="26">
        <f t="shared" si="16"/>
        <v>54</v>
      </c>
      <c r="AC27" s="27">
        <v>186</v>
      </c>
      <c r="AD27" s="28">
        <v>4</v>
      </c>
      <c r="AE27" s="29">
        <v>2</v>
      </c>
      <c r="AF27" s="28">
        <v>1026</v>
      </c>
      <c r="AG27" s="22">
        <v>1018</v>
      </c>
      <c r="AH27" s="22">
        <v>5</v>
      </c>
      <c r="AI27" s="22">
        <v>2</v>
      </c>
      <c r="AJ27" s="22">
        <v>0</v>
      </c>
      <c r="AK27" s="22">
        <v>0</v>
      </c>
      <c r="AL27" s="29">
        <v>2</v>
      </c>
      <c r="AM27" s="28">
        <v>832</v>
      </c>
      <c r="AN27" s="22">
        <v>418</v>
      </c>
      <c r="AO27" s="22">
        <v>0</v>
      </c>
      <c r="AP27" s="22">
        <v>0</v>
      </c>
      <c r="AQ27" s="22">
        <v>76</v>
      </c>
      <c r="AR27" s="22">
        <v>5</v>
      </c>
      <c r="AS27" s="32">
        <v>0</v>
      </c>
      <c r="AT27" s="44">
        <v>7045</v>
      </c>
      <c r="AU27" s="48">
        <v>12135</v>
      </c>
      <c r="AV27" s="49">
        <v>3655</v>
      </c>
      <c r="AW27" s="21">
        <v>3</v>
      </c>
      <c r="AX27" s="218">
        <v>1834</v>
      </c>
      <c r="AY27" s="219">
        <v>0</v>
      </c>
      <c r="AZ27" s="51">
        <v>749</v>
      </c>
      <c r="BA27" s="22">
        <v>3</v>
      </c>
      <c r="BB27" s="52">
        <v>752</v>
      </c>
      <c r="BC27" s="40">
        <v>4265</v>
      </c>
      <c r="BD27" s="41">
        <v>3420</v>
      </c>
      <c r="BE27" s="42">
        <v>7685</v>
      </c>
      <c r="BF27" s="33">
        <v>8882</v>
      </c>
      <c r="BG27" s="53">
        <v>13972</v>
      </c>
      <c r="BH27" s="43">
        <v>0.55497722836694863</v>
      </c>
      <c r="BI27" s="2"/>
    </row>
    <row r="28" spans="1:61" ht="19.5" customHeight="1" x14ac:dyDescent="0.15">
      <c r="A28" s="15" t="s">
        <v>74</v>
      </c>
      <c r="B28" s="16">
        <v>2978</v>
      </c>
      <c r="C28" s="17">
        <v>30</v>
      </c>
      <c r="D28" s="17">
        <v>302</v>
      </c>
      <c r="E28" s="17">
        <v>570</v>
      </c>
      <c r="F28" s="18">
        <f t="shared" si="12"/>
        <v>3880</v>
      </c>
      <c r="G28" s="19">
        <v>3202</v>
      </c>
      <c r="H28" s="17">
        <v>7205</v>
      </c>
      <c r="I28" s="20">
        <f t="shared" si="13"/>
        <v>10407</v>
      </c>
      <c r="J28" s="19">
        <v>12</v>
      </c>
      <c r="K28" s="17">
        <v>177</v>
      </c>
      <c r="L28" s="20">
        <f t="shared" si="14"/>
        <v>189</v>
      </c>
      <c r="M28" s="21">
        <v>26</v>
      </c>
      <c r="N28" s="22">
        <v>1</v>
      </c>
      <c r="O28" s="22">
        <v>1</v>
      </c>
      <c r="P28" s="22">
        <v>5</v>
      </c>
      <c r="Q28" s="23">
        <v>35</v>
      </c>
      <c r="R28" s="17">
        <v>191</v>
      </c>
      <c r="S28" s="18">
        <f t="shared" si="15"/>
        <v>226</v>
      </c>
      <c r="T28" s="23">
        <v>9545</v>
      </c>
      <c r="U28" s="17">
        <v>3817</v>
      </c>
      <c r="V28" s="22">
        <v>1602</v>
      </c>
      <c r="W28" s="20">
        <v>1097</v>
      </c>
      <c r="X28" s="23">
        <v>221</v>
      </c>
      <c r="Y28" s="17">
        <v>53</v>
      </c>
      <c r="Z28" s="17">
        <v>0</v>
      </c>
      <c r="AA28" s="25">
        <v>0</v>
      </c>
      <c r="AB28" s="26">
        <f t="shared" si="16"/>
        <v>274</v>
      </c>
      <c r="AC28" s="27">
        <v>119</v>
      </c>
      <c r="AD28" s="28">
        <v>37</v>
      </c>
      <c r="AE28" s="29">
        <v>5</v>
      </c>
      <c r="AF28" s="28">
        <v>3146</v>
      </c>
      <c r="AG28" s="22">
        <v>3103</v>
      </c>
      <c r="AH28" s="22">
        <v>39</v>
      </c>
      <c r="AI28" s="22">
        <v>22</v>
      </c>
      <c r="AJ28" s="22">
        <v>0</v>
      </c>
      <c r="AK28" s="22">
        <v>0</v>
      </c>
      <c r="AL28" s="29">
        <v>4</v>
      </c>
      <c r="AM28" s="28">
        <v>1421</v>
      </c>
      <c r="AN28" s="22">
        <v>638</v>
      </c>
      <c r="AO28" s="22">
        <v>0</v>
      </c>
      <c r="AP28" s="22">
        <v>0</v>
      </c>
      <c r="AQ28" s="22">
        <v>85</v>
      </c>
      <c r="AR28" s="22">
        <v>4</v>
      </c>
      <c r="AS28" s="32">
        <v>0</v>
      </c>
      <c r="AT28" s="44">
        <v>14630</v>
      </c>
      <c r="AU28" s="48">
        <v>29492</v>
      </c>
      <c r="AV28" s="49">
        <v>8008</v>
      </c>
      <c r="AW28" s="21">
        <v>96</v>
      </c>
      <c r="AX28" s="218">
        <v>9480</v>
      </c>
      <c r="AY28" s="219">
        <v>0</v>
      </c>
      <c r="AZ28" s="51">
        <v>3074</v>
      </c>
      <c r="BA28" s="22">
        <v>30</v>
      </c>
      <c r="BB28" s="52">
        <v>3104</v>
      </c>
      <c r="BC28" s="40">
        <v>12682</v>
      </c>
      <c r="BD28" s="41">
        <v>7205</v>
      </c>
      <c r="BE28" s="42">
        <v>19887</v>
      </c>
      <c r="BF28" s="33">
        <v>24206</v>
      </c>
      <c r="BG28" s="53">
        <v>39068</v>
      </c>
      <c r="BH28" s="43">
        <v>0.63770302207472218</v>
      </c>
      <c r="BI28" s="2"/>
    </row>
    <row r="29" spans="1:61" ht="19.5" customHeight="1" x14ac:dyDescent="0.15">
      <c r="A29" s="15" t="s">
        <v>75</v>
      </c>
      <c r="B29" s="16">
        <v>1978</v>
      </c>
      <c r="C29" s="17">
        <v>6</v>
      </c>
      <c r="D29" s="17">
        <v>191</v>
      </c>
      <c r="E29" s="17">
        <v>201</v>
      </c>
      <c r="F29" s="18">
        <f t="shared" si="12"/>
        <v>2376</v>
      </c>
      <c r="G29" s="19">
        <v>1929</v>
      </c>
      <c r="H29" s="17">
        <v>3304</v>
      </c>
      <c r="I29" s="20">
        <f t="shared" si="13"/>
        <v>5233</v>
      </c>
      <c r="J29" s="19">
        <v>2</v>
      </c>
      <c r="K29" s="17">
        <v>196</v>
      </c>
      <c r="L29" s="20">
        <f t="shared" si="14"/>
        <v>198</v>
      </c>
      <c r="M29" s="21">
        <v>8</v>
      </c>
      <c r="N29" s="22">
        <v>0</v>
      </c>
      <c r="O29" s="22">
        <v>0</v>
      </c>
      <c r="P29" s="22">
        <v>2</v>
      </c>
      <c r="Q29" s="23">
        <v>30</v>
      </c>
      <c r="R29" s="17">
        <v>205</v>
      </c>
      <c r="S29" s="18">
        <f t="shared" si="15"/>
        <v>235</v>
      </c>
      <c r="T29" s="23">
        <v>7443</v>
      </c>
      <c r="U29" s="17">
        <v>4823</v>
      </c>
      <c r="V29" s="22">
        <v>279</v>
      </c>
      <c r="W29" s="20">
        <v>590</v>
      </c>
      <c r="X29" s="23">
        <v>102</v>
      </c>
      <c r="Y29" s="17">
        <v>23</v>
      </c>
      <c r="Z29" s="17">
        <v>0</v>
      </c>
      <c r="AA29" s="25">
        <v>0</v>
      </c>
      <c r="AB29" s="26">
        <f t="shared" si="16"/>
        <v>125</v>
      </c>
      <c r="AC29" s="27">
        <v>605</v>
      </c>
      <c r="AD29" s="28">
        <v>11</v>
      </c>
      <c r="AE29" s="29">
        <v>9</v>
      </c>
      <c r="AF29" s="28">
        <v>3289</v>
      </c>
      <c r="AG29" s="22">
        <v>3246</v>
      </c>
      <c r="AH29" s="22">
        <v>33</v>
      </c>
      <c r="AI29" s="22">
        <v>10</v>
      </c>
      <c r="AJ29" s="22">
        <v>0</v>
      </c>
      <c r="AK29" s="22">
        <v>0</v>
      </c>
      <c r="AL29" s="29">
        <v>10</v>
      </c>
      <c r="AM29" s="28">
        <v>1291</v>
      </c>
      <c r="AN29" s="22">
        <v>1059</v>
      </c>
      <c r="AO29" s="22">
        <v>0</v>
      </c>
      <c r="AP29" s="22">
        <v>0</v>
      </c>
      <c r="AQ29" s="22">
        <v>139</v>
      </c>
      <c r="AR29" s="22">
        <v>21</v>
      </c>
      <c r="AS29" s="32">
        <v>0</v>
      </c>
      <c r="AT29" s="44">
        <v>7863</v>
      </c>
      <c r="AU29" s="48">
        <v>21031</v>
      </c>
      <c r="AV29" s="49">
        <v>3715</v>
      </c>
      <c r="AW29" s="21">
        <v>35</v>
      </c>
      <c r="AX29" s="218">
        <v>4967</v>
      </c>
      <c r="AY29" s="219">
        <v>0</v>
      </c>
      <c r="AZ29" s="51">
        <v>2013</v>
      </c>
      <c r="BA29" s="22">
        <v>6</v>
      </c>
      <c r="BB29" s="52">
        <v>2019</v>
      </c>
      <c r="BC29" s="40">
        <v>6896</v>
      </c>
      <c r="BD29" s="41">
        <v>3304</v>
      </c>
      <c r="BE29" s="42">
        <v>10200</v>
      </c>
      <c r="BF29" s="33">
        <v>12865</v>
      </c>
      <c r="BG29" s="53">
        <v>26033</v>
      </c>
      <c r="BH29" s="43">
        <v>0.67607843137254897</v>
      </c>
      <c r="BI29" s="2"/>
    </row>
    <row r="30" spans="1:61" ht="19.5" customHeight="1" x14ac:dyDescent="0.15">
      <c r="A30" s="15" t="s">
        <v>76</v>
      </c>
      <c r="B30" s="16">
        <v>1124</v>
      </c>
      <c r="C30" s="17">
        <v>4</v>
      </c>
      <c r="D30" s="17">
        <v>118</v>
      </c>
      <c r="E30" s="17">
        <v>218</v>
      </c>
      <c r="F30" s="18">
        <f t="shared" si="12"/>
        <v>1464</v>
      </c>
      <c r="G30" s="19">
        <v>1646</v>
      </c>
      <c r="H30" s="17">
        <v>3066</v>
      </c>
      <c r="I30" s="20">
        <f t="shared" si="13"/>
        <v>4712</v>
      </c>
      <c r="J30" s="19">
        <v>1</v>
      </c>
      <c r="K30" s="17">
        <v>290</v>
      </c>
      <c r="L30" s="20">
        <f t="shared" si="14"/>
        <v>291</v>
      </c>
      <c r="M30" s="21">
        <v>5</v>
      </c>
      <c r="N30" s="22">
        <v>2</v>
      </c>
      <c r="O30" s="22">
        <v>1</v>
      </c>
      <c r="P30" s="22">
        <v>1</v>
      </c>
      <c r="Q30" s="23">
        <v>16</v>
      </c>
      <c r="R30" s="17">
        <v>156</v>
      </c>
      <c r="S30" s="18">
        <f t="shared" si="15"/>
        <v>172</v>
      </c>
      <c r="T30" s="23">
        <v>4042</v>
      </c>
      <c r="U30" s="17">
        <v>2421</v>
      </c>
      <c r="V30" s="22">
        <v>267</v>
      </c>
      <c r="W30" s="20">
        <v>308</v>
      </c>
      <c r="X30" s="23">
        <v>78</v>
      </c>
      <c r="Y30" s="17">
        <v>29</v>
      </c>
      <c r="Z30" s="17">
        <v>0</v>
      </c>
      <c r="AA30" s="25">
        <v>0</v>
      </c>
      <c r="AB30" s="26">
        <f t="shared" si="16"/>
        <v>107</v>
      </c>
      <c r="AC30" s="27">
        <v>307</v>
      </c>
      <c r="AD30" s="28">
        <v>61</v>
      </c>
      <c r="AE30" s="29">
        <v>5</v>
      </c>
      <c r="AF30" s="28">
        <v>1294</v>
      </c>
      <c r="AG30" s="22">
        <v>1223</v>
      </c>
      <c r="AH30" s="22">
        <v>68</v>
      </c>
      <c r="AI30" s="22">
        <v>31</v>
      </c>
      <c r="AJ30" s="22">
        <v>0</v>
      </c>
      <c r="AK30" s="22">
        <v>0</v>
      </c>
      <c r="AL30" s="29">
        <v>3</v>
      </c>
      <c r="AM30" s="28">
        <v>332</v>
      </c>
      <c r="AN30" s="22">
        <v>223</v>
      </c>
      <c r="AO30" s="22">
        <v>0</v>
      </c>
      <c r="AP30" s="22">
        <v>0</v>
      </c>
      <c r="AQ30" s="22">
        <v>142</v>
      </c>
      <c r="AR30" s="22">
        <v>10</v>
      </c>
      <c r="AS30" s="32">
        <v>0</v>
      </c>
      <c r="AT30" s="44">
        <v>6540</v>
      </c>
      <c r="AU30" s="48">
        <v>13012</v>
      </c>
      <c r="AV30" s="49">
        <v>3583</v>
      </c>
      <c r="AW30" s="21">
        <v>23</v>
      </c>
      <c r="AX30" s="218">
        <v>3209</v>
      </c>
      <c r="AY30" s="219">
        <v>0</v>
      </c>
      <c r="AZ30" s="51">
        <v>1147</v>
      </c>
      <c r="BA30" s="22">
        <v>4</v>
      </c>
      <c r="BB30" s="52">
        <v>1151</v>
      </c>
      <c r="BC30" s="40">
        <v>4855</v>
      </c>
      <c r="BD30" s="41">
        <v>3066</v>
      </c>
      <c r="BE30" s="42">
        <v>7921</v>
      </c>
      <c r="BF30" s="33">
        <v>9772</v>
      </c>
      <c r="BG30" s="53">
        <v>16244</v>
      </c>
      <c r="BH30" s="43">
        <v>0.61292766064890791</v>
      </c>
      <c r="BI30" s="2"/>
    </row>
    <row r="31" spans="1:61" ht="19.5" customHeight="1" x14ac:dyDescent="0.15">
      <c r="A31" s="15" t="s">
        <v>77</v>
      </c>
      <c r="B31" s="16">
        <v>1799</v>
      </c>
      <c r="C31" s="17">
        <v>10</v>
      </c>
      <c r="D31" s="17">
        <v>208</v>
      </c>
      <c r="E31" s="17">
        <v>278</v>
      </c>
      <c r="F31" s="18">
        <f t="shared" si="12"/>
        <v>2295</v>
      </c>
      <c r="G31" s="19">
        <v>2066</v>
      </c>
      <c r="H31" s="17">
        <v>2967</v>
      </c>
      <c r="I31" s="20">
        <f t="shared" si="13"/>
        <v>5033</v>
      </c>
      <c r="J31" s="19">
        <v>1</v>
      </c>
      <c r="K31" s="17">
        <v>128</v>
      </c>
      <c r="L31" s="20">
        <f t="shared" si="14"/>
        <v>129</v>
      </c>
      <c r="M31" s="21">
        <v>13</v>
      </c>
      <c r="N31" s="22">
        <v>2</v>
      </c>
      <c r="O31" s="22">
        <v>0</v>
      </c>
      <c r="P31" s="22">
        <v>7</v>
      </c>
      <c r="Q31" s="23">
        <v>14</v>
      </c>
      <c r="R31" s="17">
        <v>173</v>
      </c>
      <c r="S31" s="18">
        <f t="shared" si="15"/>
        <v>187</v>
      </c>
      <c r="T31" s="23">
        <v>5879</v>
      </c>
      <c r="U31" s="17">
        <v>3081</v>
      </c>
      <c r="V31" s="22">
        <v>485</v>
      </c>
      <c r="W31" s="20">
        <v>531</v>
      </c>
      <c r="X31" s="23">
        <v>112</v>
      </c>
      <c r="Y31" s="17">
        <v>46</v>
      </c>
      <c r="Z31" s="17">
        <v>0</v>
      </c>
      <c r="AA31" s="25">
        <v>0</v>
      </c>
      <c r="AB31" s="26">
        <f t="shared" si="16"/>
        <v>158</v>
      </c>
      <c r="AC31" s="27">
        <v>476</v>
      </c>
      <c r="AD31" s="28">
        <v>318</v>
      </c>
      <c r="AE31" s="29">
        <v>30</v>
      </c>
      <c r="AF31" s="28">
        <v>1722</v>
      </c>
      <c r="AG31" s="22">
        <v>1378</v>
      </c>
      <c r="AH31" s="22">
        <v>339</v>
      </c>
      <c r="AI31" s="22">
        <v>225</v>
      </c>
      <c r="AJ31" s="22">
        <v>0</v>
      </c>
      <c r="AK31" s="22">
        <v>0</v>
      </c>
      <c r="AL31" s="29">
        <v>4</v>
      </c>
      <c r="AM31" s="28">
        <v>588</v>
      </c>
      <c r="AN31" s="22">
        <v>202</v>
      </c>
      <c r="AO31" s="22">
        <v>0</v>
      </c>
      <c r="AP31" s="22">
        <v>0</v>
      </c>
      <c r="AQ31" s="22">
        <v>63</v>
      </c>
      <c r="AR31" s="22">
        <v>5</v>
      </c>
      <c r="AS31" s="32">
        <v>0</v>
      </c>
      <c r="AT31" s="44">
        <v>7533</v>
      </c>
      <c r="AU31" s="48">
        <v>16959</v>
      </c>
      <c r="AV31" s="49">
        <v>3396</v>
      </c>
      <c r="AW31" s="21">
        <v>40</v>
      </c>
      <c r="AX31" s="218">
        <v>4775</v>
      </c>
      <c r="AY31" s="219">
        <v>0</v>
      </c>
      <c r="AZ31" s="51">
        <v>1839</v>
      </c>
      <c r="BA31" s="22">
        <v>10</v>
      </c>
      <c r="BB31" s="52">
        <v>1849</v>
      </c>
      <c r="BC31" s="40">
        <v>6841</v>
      </c>
      <c r="BD31" s="41">
        <v>2967</v>
      </c>
      <c r="BE31" s="42">
        <v>9808</v>
      </c>
      <c r="BF31" s="33">
        <v>12348</v>
      </c>
      <c r="BG31" s="53">
        <v>21774</v>
      </c>
      <c r="BH31" s="43">
        <v>0.6974918433931484</v>
      </c>
      <c r="BI31" s="2"/>
    </row>
    <row r="32" spans="1:61" ht="19.5" customHeight="1" x14ac:dyDescent="0.15">
      <c r="A32" s="15" t="s">
        <v>78</v>
      </c>
      <c r="B32" s="16">
        <v>1577</v>
      </c>
      <c r="C32" s="17">
        <v>6</v>
      </c>
      <c r="D32" s="17">
        <v>155</v>
      </c>
      <c r="E32" s="17">
        <v>319</v>
      </c>
      <c r="F32" s="18">
        <f t="shared" si="12"/>
        <v>2057</v>
      </c>
      <c r="G32" s="19">
        <v>3416</v>
      </c>
      <c r="H32" s="17">
        <v>5184</v>
      </c>
      <c r="I32" s="20">
        <f t="shared" si="13"/>
        <v>8600</v>
      </c>
      <c r="J32" s="19">
        <v>0</v>
      </c>
      <c r="K32" s="17">
        <v>144</v>
      </c>
      <c r="L32" s="20">
        <f t="shared" si="14"/>
        <v>144</v>
      </c>
      <c r="M32" s="21">
        <v>10</v>
      </c>
      <c r="N32" s="22">
        <v>0</v>
      </c>
      <c r="O32" s="22">
        <v>0</v>
      </c>
      <c r="P32" s="22">
        <v>2</v>
      </c>
      <c r="Q32" s="23">
        <v>24</v>
      </c>
      <c r="R32" s="17">
        <v>100</v>
      </c>
      <c r="S32" s="18">
        <f t="shared" si="15"/>
        <v>124</v>
      </c>
      <c r="T32" s="23">
        <v>5054</v>
      </c>
      <c r="U32" s="17">
        <v>2060</v>
      </c>
      <c r="V32" s="22">
        <v>0</v>
      </c>
      <c r="W32" s="20">
        <v>526</v>
      </c>
      <c r="X32" s="23">
        <v>106</v>
      </c>
      <c r="Y32" s="17">
        <v>22</v>
      </c>
      <c r="Z32" s="17">
        <v>0</v>
      </c>
      <c r="AA32" s="25">
        <v>0</v>
      </c>
      <c r="AB32" s="26">
        <f t="shared" si="16"/>
        <v>128</v>
      </c>
      <c r="AC32" s="27">
        <v>126</v>
      </c>
      <c r="AD32" s="28">
        <v>30</v>
      </c>
      <c r="AE32" s="29">
        <v>11</v>
      </c>
      <c r="AF32" s="28">
        <v>1787</v>
      </c>
      <c r="AG32" s="22">
        <v>1741</v>
      </c>
      <c r="AH32" s="22">
        <v>33</v>
      </c>
      <c r="AI32" s="22">
        <v>13</v>
      </c>
      <c r="AJ32" s="22">
        <v>0</v>
      </c>
      <c r="AK32" s="22">
        <v>0</v>
      </c>
      <c r="AL32" s="29">
        <v>6</v>
      </c>
      <c r="AM32" s="28">
        <v>382</v>
      </c>
      <c r="AN32" s="22">
        <v>262</v>
      </c>
      <c r="AO32" s="22">
        <v>0</v>
      </c>
      <c r="AP32" s="22">
        <v>0</v>
      </c>
      <c r="AQ32" s="22">
        <v>31</v>
      </c>
      <c r="AR32" s="22">
        <v>1</v>
      </c>
      <c r="AS32" s="32">
        <v>0</v>
      </c>
      <c r="AT32" s="44">
        <v>10913</v>
      </c>
      <c r="AU32" s="48">
        <v>18587</v>
      </c>
      <c r="AV32" s="49">
        <v>5663</v>
      </c>
      <c r="AW32" s="21">
        <v>10</v>
      </c>
      <c r="AX32" s="218">
        <v>3280</v>
      </c>
      <c r="AY32" s="219">
        <v>0</v>
      </c>
      <c r="AZ32" s="51">
        <v>1587</v>
      </c>
      <c r="BA32" s="22">
        <v>6</v>
      </c>
      <c r="BB32" s="52">
        <v>1593</v>
      </c>
      <c r="BC32" s="40">
        <v>6696</v>
      </c>
      <c r="BD32" s="41">
        <v>5184</v>
      </c>
      <c r="BE32" s="42">
        <v>11880</v>
      </c>
      <c r="BF32" s="33">
        <v>14203</v>
      </c>
      <c r="BG32" s="53">
        <v>21877</v>
      </c>
      <c r="BH32" s="43">
        <v>0.5636363636363636</v>
      </c>
      <c r="BI32" s="2"/>
    </row>
    <row r="33" spans="1:61" ht="19.5" customHeight="1" x14ac:dyDescent="0.15">
      <c r="A33" s="15" t="s">
        <v>79</v>
      </c>
      <c r="B33" s="16">
        <v>2063</v>
      </c>
      <c r="C33" s="17">
        <v>12</v>
      </c>
      <c r="D33" s="17">
        <v>346</v>
      </c>
      <c r="E33" s="17">
        <v>375</v>
      </c>
      <c r="F33" s="18">
        <f t="shared" si="12"/>
        <v>2796</v>
      </c>
      <c r="G33" s="19">
        <v>4017</v>
      </c>
      <c r="H33" s="17">
        <v>3235</v>
      </c>
      <c r="I33" s="20">
        <f t="shared" si="13"/>
        <v>7252</v>
      </c>
      <c r="J33" s="19">
        <v>30</v>
      </c>
      <c r="K33" s="17">
        <v>166</v>
      </c>
      <c r="L33" s="20">
        <f t="shared" si="14"/>
        <v>196</v>
      </c>
      <c r="M33" s="21">
        <v>11</v>
      </c>
      <c r="N33" s="22">
        <v>1</v>
      </c>
      <c r="O33" s="22">
        <v>0</v>
      </c>
      <c r="P33" s="22">
        <v>4</v>
      </c>
      <c r="Q33" s="23">
        <v>31</v>
      </c>
      <c r="R33" s="17">
        <v>138</v>
      </c>
      <c r="S33" s="18">
        <f t="shared" si="15"/>
        <v>169</v>
      </c>
      <c r="T33" s="23">
        <v>8784</v>
      </c>
      <c r="U33" s="17">
        <v>5188</v>
      </c>
      <c r="V33" s="22">
        <v>539</v>
      </c>
      <c r="W33" s="20">
        <v>701</v>
      </c>
      <c r="X33" s="23">
        <v>195</v>
      </c>
      <c r="Y33" s="17">
        <v>65</v>
      </c>
      <c r="Z33" s="17">
        <v>0</v>
      </c>
      <c r="AA33" s="25">
        <v>0</v>
      </c>
      <c r="AB33" s="26">
        <f t="shared" si="16"/>
        <v>260</v>
      </c>
      <c r="AC33" s="27">
        <v>1307</v>
      </c>
      <c r="AD33" s="28">
        <v>57</v>
      </c>
      <c r="AE33" s="29">
        <v>23</v>
      </c>
      <c r="AF33" s="28">
        <v>4310</v>
      </c>
      <c r="AG33" s="22">
        <v>4194</v>
      </c>
      <c r="AH33" s="22">
        <v>52</v>
      </c>
      <c r="AI33" s="22">
        <v>24</v>
      </c>
      <c r="AJ33" s="22">
        <v>0</v>
      </c>
      <c r="AK33" s="22">
        <v>0</v>
      </c>
      <c r="AL33" s="29">
        <v>11</v>
      </c>
      <c r="AM33" s="28">
        <v>1614</v>
      </c>
      <c r="AN33" s="22">
        <v>930</v>
      </c>
      <c r="AO33" s="22">
        <v>0</v>
      </c>
      <c r="AP33" s="22">
        <v>0</v>
      </c>
      <c r="AQ33" s="22">
        <v>799</v>
      </c>
      <c r="AR33" s="22">
        <v>22</v>
      </c>
      <c r="AS33" s="32">
        <v>0</v>
      </c>
      <c r="AT33" s="44">
        <v>10337</v>
      </c>
      <c r="AU33" s="48">
        <v>27682</v>
      </c>
      <c r="AV33" s="49">
        <v>3799</v>
      </c>
      <c r="AW33" s="21">
        <v>64</v>
      </c>
      <c r="AX33" s="218">
        <v>10662</v>
      </c>
      <c r="AY33" s="219">
        <v>0</v>
      </c>
      <c r="AZ33" s="51">
        <v>2127</v>
      </c>
      <c r="BA33" s="22">
        <v>12</v>
      </c>
      <c r="BB33" s="52">
        <v>2139</v>
      </c>
      <c r="BC33" s="40">
        <v>14679</v>
      </c>
      <c r="BD33" s="41">
        <v>3235</v>
      </c>
      <c r="BE33" s="42">
        <v>17914</v>
      </c>
      <c r="BF33" s="33">
        <v>21063</v>
      </c>
      <c r="BG33" s="53">
        <v>38408</v>
      </c>
      <c r="BH33" s="43">
        <v>0.81941498269509883</v>
      </c>
      <c r="BI33" s="2"/>
    </row>
    <row r="34" spans="1:61" ht="19.5" customHeight="1" x14ac:dyDescent="0.15">
      <c r="A34" s="15" t="s">
        <v>80</v>
      </c>
      <c r="B34" s="16">
        <v>945</v>
      </c>
      <c r="C34" s="17">
        <v>3</v>
      </c>
      <c r="D34" s="17">
        <v>126</v>
      </c>
      <c r="E34" s="17">
        <v>159</v>
      </c>
      <c r="F34" s="18">
        <f t="shared" si="12"/>
        <v>1233</v>
      </c>
      <c r="G34" s="19">
        <v>2465</v>
      </c>
      <c r="H34" s="17">
        <v>2276</v>
      </c>
      <c r="I34" s="20">
        <f t="shared" si="13"/>
        <v>4741</v>
      </c>
      <c r="J34" s="19">
        <v>2</v>
      </c>
      <c r="K34" s="17">
        <v>126</v>
      </c>
      <c r="L34" s="20">
        <f t="shared" si="14"/>
        <v>128</v>
      </c>
      <c r="M34" s="21">
        <v>8</v>
      </c>
      <c r="N34" s="22">
        <v>0</v>
      </c>
      <c r="O34" s="22">
        <v>0</v>
      </c>
      <c r="P34" s="22">
        <v>2</v>
      </c>
      <c r="Q34" s="23">
        <v>34</v>
      </c>
      <c r="R34" s="17">
        <v>112</v>
      </c>
      <c r="S34" s="18">
        <f t="shared" si="15"/>
        <v>146</v>
      </c>
      <c r="T34" s="23">
        <v>3167</v>
      </c>
      <c r="U34" s="17">
        <v>1999</v>
      </c>
      <c r="V34" s="22">
        <v>384</v>
      </c>
      <c r="W34" s="20">
        <v>302</v>
      </c>
      <c r="X34" s="23">
        <v>93</v>
      </c>
      <c r="Y34" s="17">
        <v>23</v>
      </c>
      <c r="Z34" s="17">
        <v>0</v>
      </c>
      <c r="AA34" s="25">
        <v>0</v>
      </c>
      <c r="AB34" s="26">
        <f t="shared" si="16"/>
        <v>116</v>
      </c>
      <c r="AC34" s="27">
        <v>226</v>
      </c>
      <c r="AD34" s="28">
        <v>11</v>
      </c>
      <c r="AE34" s="29">
        <v>14</v>
      </c>
      <c r="AF34" s="28">
        <v>933</v>
      </c>
      <c r="AG34" s="22">
        <v>883</v>
      </c>
      <c r="AH34" s="22">
        <v>14</v>
      </c>
      <c r="AI34" s="22">
        <v>5</v>
      </c>
      <c r="AJ34" s="22">
        <v>0</v>
      </c>
      <c r="AK34" s="22">
        <v>0</v>
      </c>
      <c r="AL34" s="29">
        <v>22</v>
      </c>
      <c r="AM34" s="28">
        <v>367</v>
      </c>
      <c r="AN34" s="22">
        <v>207</v>
      </c>
      <c r="AO34" s="22">
        <v>0</v>
      </c>
      <c r="AP34" s="22">
        <v>0</v>
      </c>
      <c r="AQ34" s="22">
        <v>203</v>
      </c>
      <c r="AR34" s="22">
        <v>1</v>
      </c>
      <c r="AS34" s="32">
        <v>0</v>
      </c>
      <c r="AT34" s="44">
        <v>6217</v>
      </c>
      <c r="AU34" s="48">
        <v>11401</v>
      </c>
      <c r="AV34" s="49">
        <v>2572</v>
      </c>
      <c r="AW34" s="21">
        <v>32</v>
      </c>
      <c r="AX34" s="218">
        <v>947</v>
      </c>
      <c r="AY34" s="219">
        <v>0</v>
      </c>
      <c r="AZ34" s="51">
        <v>977</v>
      </c>
      <c r="BA34" s="22">
        <v>3</v>
      </c>
      <c r="BB34" s="52">
        <v>980</v>
      </c>
      <c r="BC34" s="40">
        <v>3412</v>
      </c>
      <c r="BD34" s="41">
        <v>2276</v>
      </c>
      <c r="BE34" s="42">
        <v>5688</v>
      </c>
      <c r="BF34" s="33">
        <v>7196</v>
      </c>
      <c r="BG34" s="53">
        <v>12380</v>
      </c>
      <c r="BH34" s="43">
        <v>0.59985935302391002</v>
      </c>
      <c r="BI34" s="2"/>
    </row>
    <row r="35" spans="1:61" ht="19.5" customHeight="1" x14ac:dyDescent="0.15">
      <c r="A35" s="15" t="s">
        <v>81</v>
      </c>
      <c r="B35" s="16">
        <v>1258</v>
      </c>
      <c r="C35" s="17">
        <v>8</v>
      </c>
      <c r="D35" s="17">
        <v>184</v>
      </c>
      <c r="E35" s="17">
        <v>256</v>
      </c>
      <c r="F35" s="18">
        <f t="shared" si="12"/>
        <v>1706</v>
      </c>
      <c r="G35" s="19">
        <v>2746</v>
      </c>
      <c r="H35" s="17">
        <v>3470</v>
      </c>
      <c r="I35" s="20">
        <f t="shared" si="13"/>
        <v>6216</v>
      </c>
      <c r="J35" s="19">
        <v>1</v>
      </c>
      <c r="K35" s="17">
        <v>52</v>
      </c>
      <c r="L35" s="20">
        <f t="shared" si="14"/>
        <v>53</v>
      </c>
      <c r="M35" s="21">
        <v>9</v>
      </c>
      <c r="N35" s="22">
        <v>0</v>
      </c>
      <c r="O35" s="22">
        <v>0</v>
      </c>
      <c r="P35" s="22">
        <v>3</v>
      </c>
      <c r="Q35" s="23">
        <v>13</v>
      </c>
      <c r="R35" s="17">
        <v>81</v>
      </c>
      <c r="S35" s="18">
        <f t="shared" si="15"/>
        <v>94</v>
      </c>
      <c r="T35" s="23">
        <v>3875</v>
      </c>
      <c r="U35" s="17">
        <v>1411</v>
      </c>
      <c r="V35" s="22">
        <v>305</v>
      </c>
      <c r="W35" s="20">
        <v>552</v>
      </c>
      <c r="X35" s="23">
        <v>106</v>
      </c>
      <c r="Y35" s="17">
        <v>36</v>
      </c>
      <c r="Z35" s="17">
        <v>0</v>
      </c>
      <c r="AA35" s="25">
        <v>0</v>
      </c>
      <c r="AB35" s="26">
        <f t="shared" si="16"/>
        <v>142</v>
      </c>
      <c r="AC35" s="27">
        <v>218</v>
      </c>
      <c r="AD35" s="28">
        <v>35</v>
      </c>
      <c r="AE35" s="29">
        <v>6</v>
      </c>
      <c r="AF35" s="28">
        <v>1379</v>
      </c>
      <c r="AG35" s="22">
        <v>1333</v>
      </c>
      <c r="AH35" s="22">
        <v>35</v>
      </c>
      <c r="AI35" s="22">
        <v>11</v>
      </c>
      <c r="AJ35" s="22">
        <v>0</v>
      </c>
      <c r="AK35" s="22">
        <v>0</v>
      </c>
      <c r="AL35" s="29">
        <v>0</v>
      </c>
      <c r="AM35" s="28">
        <v>408</v>
      </c>
      <c r="AN35" s="22">
        <v>229</v>
      </c>
      <c r="AO35" s="22">
        <v>0</v>
      </c>
      <c r="AP35" s="22">
        <v>0</v>
      </c>
      <c r="AQ35" s="22">
        <v>76</v>
      </c>
      <c r="AR35" s="22">
        <v>8</v>
      </c>
      <c r="AS35" s="32">
        <v>0</v>
      </c>
      <c r="AT35" s="44">
        <v>8045</v>
      </c>
      <c r="AU35" s="48">
        <v>14286</v>
      </c>
      <c r="AV35" s="49">
        <v>3795</v>
      </c>
      <c r="AW35" s="21">
        <v>50</v>
      </c>
      <c r="AX35" s="218">
        <v>1837</v>
      </c>
      <c r="AY35" s="219">
        <v>0</v>
      </c>
      <c r="AZ35" s="51">
        <v>1308</v>
      </c>
      <c r="BA35" s="22">
        <v>8</v>
      </c>
      <c r="BB35" s="52">
        <v>1316</v>
      </c>
      <c r="BC35" s="40">
        <v>4583</v>
      </c>
      <c r="BD35" s="41">
        <v>3470</v>
      </c>
      <c r="BE35" s="42">
        <v>8053</v>
      </c>
      <c r="BF35" s="33">
        <v>9932</v>
      </c>
      <c r="BG35" s="53">
        <v>16173</v>
      </c>
      <c r="BH35" s="43">
        <v>0.5691046814851608</v>
      </c>
      <c r="BI35" s="2"/>
    </row>
    <row r="36" spans="1:61" ht="19.5" customHeight="1" x14ac:dyDescent="0.15">
      <c r="A36" s="15" t="s">
        <v>82</v>
      </c>
      <c r="B36" s="16">
        <v>799</v>
      </c>
      <c r="C36" s="17">
        <v>2</v>
      </c>
      <c r="D36" s="17">
        <v>88</v>
      </c>
      <c r="E36" s="17">
        <v>274</v>
      </c>
      <c r="F36" s="18">
        <f t="shared" si="12"/>
        <v>1163</v>
      </c>
      <c r="G36" s="19">
        <v>1623</v>
      </c>
      <c r="H36" s="17">
        <v>3003</v>
      </c>
      <c r="I36" s="20">
        <f t="shared" si="13"/>
        <v>4626</v>
      </c>
      <c r="J36" s="19">
        <v>59</v>
      </c>
      <c r="K36" s="17">
        <v>297</v>
      </c>
      <c r="L36" s="20">
        <f t="shared" si="14"/>
        <v>356</v>
      </c>
      <c r="M36" s="21">
        <v>10</v>
      </c>
      <c r="N36" s="22">
        <v>2</v>
      </c>
      <c r="O36" s="22">
        <v>0</v>
      </c>
      <c r="P36" s="22">
        <v>3</v>
      </c>
      <c r="Q36" s="23">
        <v>19</v>
      </c>
      <c r="R36" s="17">
        <v>126</v>
      </c>
      <c r="S36" s="18">
        <f t="shared" si="15"/>
        <v>145</v>
      </c>
      <c r="T36" s="23">
        <v>3710</v>
      </c>
      <c r="U36" s="17">
        <v>2483</v>
      </c>
      <c r="V36" s="22">
        <v>355</v>
      </c>
      <c r="W36" s="20">
        <v>270</v>
      </c>
      <c r="X36" s="23">
        <v>79</v>
      </c>
      <c r="Y36" s="17">
        <v>15</v>
      </c>
      <c r="Z36" s="17">
        <v>0</v>
      </c>
      <c r="AA36" s="25">
        <v>0</v>
      </c>
      <c r="AB36" s="26">
        <f t="shared" si="16"/>
        <v>94</v>
      </c>
      <c r="AC36" s="27">
        <v>692</v>
      </c>
      <c r="AD36" s="28">
        <v>70</v>
      </c>
      <c r="AE36" s="29">
        <v>4</v>
      </c>
      <c r="AF36" s="28">
        <v>1348</v>
      </c>
      <c r="AG36" s="22">
        <v>1272</v>
      </c>
      <c r="AH36" s="22">
        <v>67</v>
      </c>
      <c r="AI36" s="22">
        <v>35</v>
      </c>
      <c r="AJ36" s="22">
        <v>0</v>
      </c>
      <c r="AK36" s="22">
        <v>0</v>
      </c>
      <c r="AL36" s="29">
        <v>8</v>
      </c>
      <c r="AM36" s="28">
        <v>949</v>
      </c>
      <c r="AN36" s="22">
        <v>610</v>
      </c>
      <c r="AO36" s="22">
        <v>0</v>
      </c>
      <c r="AP36" s="22">
        <v>0</v>
      </c>
      <c r="AQ36" s="22">
        <v>104</v>
      </c>
      <c r="AR36" s="22">
        <v>12</v>
      </c>
      <c r="AS36" s="32">
        <v>0</v>
      </c>
      <c r="AT36" s="44">
        <v>6214</v>
      </c>
      <c r="AU36" s="48">
        <v>13342</v>
      </c>
      <c r="AV36" s="49">
        <v>3586</v>
      </c>
      <c r="AW36" s="21">
        <v>42</v>
      </c>
      <c r="AX36" s="218">
        <v>1213</v>
      </c>
      <c r="AY36" s="219">
        <v>0</v>
      </c>
      <c r="AZ36" s="51">
        <v>841</v>
      </c>
      <c r="BA36" s="22">
        <v>2</v>
      </c>
      <c r="BB36" s="52">
        <v>843</v>
      </c>
      <c r="BC36" s="40">
        <v>2836</v>
      </c>
      <c r="BD36" s="41">
        <v>3003</v>
      </c>
      <c r="BE36" s="42">
        <v>5839</v>
      </c>
      <c r="BF36" s="33">
        <v>7469</v>
      </c>
      <c r="BG36" s="53">
        <v>14597</v>
      </c>
      <c r="BH36" s="43">
        <v>0.48569960609693441</v>
      </c>
    </row>
    <row r="37" spans="1:61" ht="19.5" customHeight="1" x14ac:dyDescent="0.15">
      <c r="A37" s="15" t="s">
        <v>83</v>
      </c>
      <c r="B37" s="16">
        <v>383</v>
      </c>
      <c r="C37" s="17">
        <v>10</v>
      </c>
      <c r="D37" s="17">
        <v>42</v>
      </c>
      <c r="E37" s="17">
        <v>51</v>
      </c>
      <c r="F37" s="18">
        <f t="shared" si="12"/>
        <v>486</v>
      </c>
      <c r="G37" s="19">
        <v>1252</v>
      </c>
      <c r="H37" s="17">
        <v>851</v>
      </c>
      <c r="I37" s="20">
        <f t="shared" si="13"/>
        <v>2103</v>
      </c>
      <c r="J37" s="19">
        <v>2</v>
      </c>
      <c r="K37" s="17">
        <v>39</v>
      </c>
      <c r="L37" s="20">
        <f t="shared" si="14"/>
        <v>41</v>
      </c>
      <c r="M37" s="21">
        <v>3</v>
      </c>
      <c r="N37" s="22">
        <v>0</v>
      </c>
      <c r="O37" s="22">
        <v>0</v>
      </c>
      <c r="P37" s="22">
        <v>0</v>
      </c>
      <c r="Q37" s="23">
        <v>19</v>
      </c>
      <c r="R37" s="17">
        <v>90</v>
      </c>
      <c r="S37" s="18">
        <f t="shared" si="15"/>
        <v>109</v>
      </c>
      <c r="T37" s="23">
        <v>8045</v>
      </c>
      <c r="U37" s="17">
        <v>7418</v>
      </c>
      <c r="V37" s="22">
        <v>72</v>
      </c>
      <c r="W37" s="20">
        <v>124</v>
      </c>
      <c r="X37" s="23">
        <v>47</v>
      </c>
      <c r="Y37" s="17">
        <v>18</v>
      </c>
      <c r="Z37" s="17">
        <v>0</v>
      </c>
      <c r="AA37" s="25">
        <v>0</v>
      </c>
      <c r="AB37" s="26">
        <f t="shared" si="16"/>
        <v>65</v>
      </c>
      <c r="AC37" s="27">
        <v>243</v>
      </c>
      <c r="AD37" s="28">
        <v>176</v>
      </c>
      <c r="AE37" s="29">
        <v>23</v>
      </c>
      <c r="AF37" s="28">
        <v>7126</v>
      </c>
      <c r="AG37" s="22">
        <v>6557</v>
      </c>
      <c r="AH37" s="22">
        <v>544</v>
      </c>
      <c r="AI37" s="22">
        <v>412</v>
      </c>
      <c r="AJ37" s="22">
        <v>10</v>
      </c>
      <c r="AK37" s="22">
        <v>0</v>
      </c>
      <c r="AL37" s="29">
        <v>15</v>
      </c>
      <c r="AM37" s="28">
        <v>1730</v>
      </c>
      <c r="AN37" s="22">
        <v>1499</v>
      </c>
      <c r="AO37" s="22">
        <v>0</v>
      </c>
      <c r="AP37" s="22">
        <v>0</v>
      </c>
      <c r="AQ37" s="22">
        <v>224</v>
      </c>
      <c r="AR37" s="22">
        <v>20</v>
      </c>
      <c r="AS37" s="32">
        <v>0</v>
      </c>
      <c r="AT37" s="44">
        <v>2657</v>
      </c>
      <c r="AU37" s="48">
        <v>20418</v>
      </c>
      <c r="AV37" s="49">
        <v>954</v>
      </c>
      <c r="AW37" s="21">
        <v>134</v>
      </c>
      <c r="AX37" s="218">
        <v>5195</v>
      </c>
      <c r="AY37" s="219">
        <v>0</v>
      </c>
      <c r="AZ37" s="51">
        <v>517</v>
      </c>
      <c r="BA37" s="22">
        <v>10</v>
      </c>
      <c r="BB37" s="52">
        <v>527</v>
      </c>
      <c r="BC37" s="40">
        <v>6447</v>
      </c>
      <c r="BD37" s="41">
        <v>851</v>
      </c>
      <c r="BE37" s="42">
        <v>7298</v>
      </c>
      <c r="BF37" s="33">
        <v>7986</v>
      </c>
      <c r="BG37" s="53">
        <v>25747</v>
      </c>
      <c r="BH37" s="43">
        <v>0.88339271033159772</v>
      </c>
    </row>
    <row r="38" spans="1:61" ht="19.5" customHeight="1" x14ac:dyDescent="0.15">
      <c r="A38" s="15" t="s">
        <v>84</v>
      </c>
      <c r="B38" s="16">
        <v>547</v>
      </c>
      <c r="C38" s="17">
        <v>8</v>
      </c>
      <c r="D38" s="17">
        <v>37</v>
      </c>
      <c r="E38" s="17">
        <v>46</v>
      </c>
      <c r="F38" s="18">
        <f t="shared" si="12"/>
        <v>638</v>
      </c>
      <c r="G38" s="19">
        <v>818</v>
      </c>
      <c r="H38" s="17">
        <v>1176</v>
      </c>
      <c r="I38" s="20">
        <f t="shared" si="13"/>
        <v>1994</v>
      </c>
      <c r="J38" s="19">
        <v>6</v>
      </c>
      <c r="K38" s="17">
        <v>101</v>
      </c>
      <c r="L38" s="20">
        <f t="shared" si="14"/>
        <v>107</v>
      </c>
      <c r="M38" s="21">
        <v>5</v>
      </c>
      <c r="N38" s="22">
        <v>0</v>
      </c>
      <c r="O38" s="22">
        <v>0</v>
      </c>
      <c r="P38" s="22">
        <v>1</v>
      </c>
      <c r="Q38" s="23">
        <v>28</v>
      </c>
      <c r="R38" s="17">
        <v>69</v>
      </c>
      <c r="S38" s="18">
        <f t="shared" si="15"/>
        <v>97</v>
      </c>
      <c r="T38" s="23">
        <v>2618</v>
      </c>
      <c r="U38" s="17">
        <v>2122</v>
      </c>
      <c r="V38" s="22">
        <v>67</v>
      </c>
      <c r="W38" s="20">
        <v>129</v>
      </c>
      <c r="X38" s="23">
        <v>44</v>
      </c>
      <c r="Y38" s="17">
        <v>13</v>
      </c>
      <c r="Z38" s="17">
        <v>0</v>
      </c>
      <c r="AA38" s="25">
        <v>0</v>
      </c>
      <c r="AB38" s="26">
        <f t="shared" si="16"/>
        <v>57</v>
      </c>
      <c r="AC38" s="27">
        <v>7</v>
      </c>
      <c r="AD38" s="28">
        <v>17</v>
      </c>
      <c r="AE38" s="29">
        <v>5</v>
      </c>
      <c r="AF38" s="28">
        <v>1592</v>
      </c>
      <c r="AG38" s="22">
        <v>1037</v>
      </c>
      <c r="AH38" s="22">
        <v>552</v>
      </c>
      <c r="AI38" s="22">
        <v>476</v>
      </c>
      <c r="AJ38" s="22">
        <v>0</v>
      </c>
      <c r="AK38" s="22">
        <v>0</v>
      </c>
      <c r="AL38" s="29">
        <v>3</v>
      </c>
      <c r="AM38" s="28">
        <v>30</v>
      </c>
      <c r="AN38" s="22">
        <v>18</v>
      </c>
      <c r="AO38" s="22">
        <v>0</v>
      </c>
      <c r="AP38" s="22">
        <v>0</v>
      </c>
      <c r="AQ38" s="22">
        <v>12</v>
      </c>
      <c r="AR38" s="22">
        <v>1</v>
      </c>
      <c r="AS38" s="32">
        <v>0</v>
      </c>
      <c r="AT38" s="44">
        <v>2781</v>
      </c>
      <c r="AU38" s="48">
        <v>7217</v>
      </c>
      <c r="AV38" s="49">
        <v>1336</v>
      </c>
      <c r="AW38" s="21">
        <v>131</v>
      </c>
      <c r="AX38" s="218">
        <v>406</v>
      </c>
      <c r="AY38" s="219">
        <v>0</v>
      </c>
      <c r="AZ38" s="51">
        <v>678</v>
      </c>
      <c r="BA38" s="22">
        <v>8</v>
      </c>
      <c r="BB38" s="52">
        <v>686</v>
      </c>
      <c r="BC38" s="40">
        <v>1224</v>
      </c>
      <c r="BD38" s="41">
        <v>1176</v>
      </c>
      <c r="BE38" s="42">
        <v>2400</v>
      </c>
      <c r="BF38" s="33">
        <v>3318</v>
      </c>
      <c r="BG38" s="53">
        <v>7754</v>
      </c>
      <c r="BH38" s="43">
        <v>0.51</v>
      </c>
    </row>
    <row r="39" spans="1:61" ht="19.5" customHeight="1" x14ac:dyDescent="0.15">
      <c r="A39" s="15" t="s">
        <v>85</v>
      </c>
      <c r="B39" s="16">
        <v>505</v>
      </c>
      <c r="C39" s="17">
        <v>12</v>
      </c>
      <c r="D39" s="17">
        <v>75</v>
      </c>
      <c r="E39" s="17">
        <v>125</v>
      </c>
      <c r="F39" s="18">
        <f t="shared" si="12"/>
        <v>717</v>
      </c>
      <c r="G39" s="19">
        <v>1519</v>
      </c>
      <c r="H39" s="17">
        <v>2225</v>
      </c>
      <c r="I39" s="20">
        <f t="shared" si="13"/>
        <v>3744</v>
      </c>
      <c r="J39" s="19">
        <v>1</v>
      </c>
      <c r="K39" s="17">
        <v>87</v>
      </c>
      <c r="L39" s="20">
        <f t="shared" si="14"/>
        <v>88</v>
      </c>
      <c r="M39" s="21">
        <v>15</v>
      </c>
      <c r="N39" s="22">
        <v>3</v>
      </c>
      <c r="O39" s="22">
        <v>2</v>
      </c>
      <c r="P39" s="22">
        <v>5</v>
      </c>
      <c r="Q39" s="23">
        <v>18</v>
      </c>
      <c r="R39" s="17">
        <v>93</v>
      </c>
      <c r="S39" s="18">
        <f t="shared" si="15"/>
        <v>111</v>
      </c>
      <c r="T39" s="23">
        <v>2184</v>
      </c>
      <c r="U39" s="17">
        <v>1410</v>
      </c>
      <c r="V39" s="22">
        <v>143</v>
      </c>
      <c r="W39" s="20">
        <v>200</v>
      </c>
      <c r="X39" s="23">
        <v>55</v>
      </c>
      <c r="Y39" s="17">
        <v>19</v>
      </c>
      <c r="Z39" s="17">
        <v>0</v>
      </c>
      <c r="AA39" s="25">
        <v>0</v>
      </c>
      <c r="AB39" s="26">
        <f t="shared" si="16"/>
        <v>74</v>
      </c>
      <c r="AC39" s="27">
        <v>139</v>
      </c>
      <c r="AD39" s="28">
        <v>28</v>
      </c>
      <c r="AE39" s="29">
        <v>18</v>
      </c>
      <c r="AF39" s="28">
        <v>537</v>
      </c>
      <c r="AG39" s="22">
        <v>455</v>
      </c>
      <c r="AH39" s="22">
        <v>70</v>
      </c>
      <c r="AI39" s="22">
        <v>37</v>
      </c>
      <c r="AJ39" s="22">
        <v>0</v>
      </c>
      <c r="AK39" s="22">
        <v>0</v>
      </c>
      <c r="AL39" s="29">
        <v>12</v>
      </c>
      <c r="AM39" s="28">
        <v>63</v>
      </c>
      <c r="AN39" s="22">
        <v>49</v>
      </c>
      <c r="AO39" s="22">
        <v>0</v>
      </c>
      <c r="AP39" s="22">
        <v>0</v>
      </c>
      <c r="AQ39" s="22">
        <v>137</v>
      </c>
      <c r="AR39" s="22">
        <v>2</v>
      </c>
      <c r="AS39" s="32">
        <v>0</v>
      </c>
      <c r="AT39" s="44">
        <v>4582</v>
      </c>
      <c r="AU39" s="48">
        <v>7875</v>
      </c>
      <c r="AV39" s="49">
        <v>2464</v>
      </c>
      <c r="AW39" s="21">
        <v>212</v>
      </c>
      <c r="AX39" s="218">
        <v>335</v>
      </c>
      <c r="AY39" s="219">
        <v>0</v>
      </c>
      <c r="AZ39" s="51">
        <v>717</v>
      </c>
      <c r="BA39" s="22">
        <v>12</v>
      </c>
      <c r="BB39" s="52">
        <v>729</v>
      </c>
      <c r="BC39" s="40">
        <v>1854</v>
      </c>
      <c r="BD39" s="41">
        <v>2225</v>
      </c>
      <c r="BE39" s="42">
        <v>4079</v>
      </c>
      <c r="BF39" s="33">
        <v>5129</v>
      </c>
      <c r="BG39" s="53">
        <v>8422</v>
      </c>
      <c r="BH39" s="43">
        <v>0.45452316744300075</v>
      </c>
    </row>
    <row r="40" spans="1:61" ht="19.5" customHeight="1" x14ac:dyDescent="0.15">
      <c r="A40" s="87" t="s">
        <v>86</v>
      </c>
      <c r="B40" s="45">
        <v>861</v>
      </c>
      <c r="C40" s="46">
        <v>6</v>
      </c>
      <c r="D40" s="46">
        <v>81</v>
      </c>
      <c r="E40" s="46">
        <v>165</v>
      </c>
      <c r="F40" s="88">
        <f t="shared" si="12"/>
        <v>1113</v>
      </c>
      <c r="G40" s="89">
        <v>2342</v>
      </c>
      <c r="H40" s="46">
        <v>3238</v>
      </c>
      <c r="I40" s="90">
        <f t="shared" si="13"/>
        <v>5580</v>
      </c>
      <c r="J40" s="89">
        <v>1</v>
      </c>
      <c r="K40" s="46">
        <v>177</v>
      </c>
      <c r="L40" s="90">
        <f t="shared" si="14"/>
        <v>178</v>
      </c>
      <c r="M40" s="91">
        <v>16</v>
      </c>
      <c r="N40" s="92">
        <v>0</v>
      </c>
      <c r="O40" s="92">
        <v>0</v>
      </c>
      <c r="P40" s="92">
        <v>6</v>
      </c>
      <c r="Q40" s="93">
        <v>8</v>
      </c>
      <c r="R40" s="46">
        <v>107</v>
      </c>
      <c r="S40" s="88">
        <f t="shared" si="15"/>
        <v>115</v>
      </c>
      <c r="T40" s="93">
        <v>3160</v>
      </c>
      <c r="U40" s="46">
        <v>1488</v>
      </c>
      <c r="V40" s="92">
        <v>0</v>
      </c>
      <c r="W40" s="90">
        <v>360</v>
      </c>
      <c r="X40" s="93">
        <v>40</v>
      </c>
      <c r="Y40" s="46">
        <v>24</v>
      </c>
      <c r="Z40" s="46">
        <v>0</v>
      </c>
      <c r="AA40" s="94">
        <v>0</v>
      </c>
      <c r="AB40" s="47">
        <f t="shared" si="16"/>
        <v>64</v>
      </c>
      <c r="AC40" s="95">
        <v>7</v>
      </c>
      <c r="AD40" s="96">
        <v>21</v>
      </c>
      <c r="AE40" s="97">
        <v>0</v>
      </c>
      <c r="AF40" s="96">
        <v>624</v>
      </c>
      <c r="AG40" s="92">
        <v>574</v>
      </c>
      <c r="AH40" s="92">
        <v>50</v>
      </c>
      <c r="AI40" s="92">
        <v>21</v>
      </c>
      <c r="AJ40" s="92">
        <v>0</v>
      </c>
      <c r="AK40" s="92">
        <v>0</v>
      </c>
      <c r="AL40" s="97">
        <v>0</v>
      </c>
      <c r="AM40" s="96">
        <v>45</v>
      </c>
      <c r="AN40" s="92">
        <v>30</v>
      </c>
      <c r="AO40" s="92">
        <v>0</v>
      </c>
      <c r="AP40" s="92">
        <v>0</v>
      </c>
      <c r="AQ40" s="92">
        <v>0</v>
      </c>
      <c r="AR40" s="92">
        <v>1</v>
      </c>
      <c r="AS40" s="98">
        <v>0</v>
      </c>
      <c r="AT40" s="49">
        <v>6982</v>
      </c>
      <c r="AU40" s="48">
        <v>11019</v>
      </c>
      <c r="AV40" s="49">
        <v>3602</v>
      </c>
      <c r="AW40" s="95">
        <v>163</v>
      </c>
      <c r="AX40" s="218">
        <v>731</v>
      </c>
      <c r="AY40" s="219">
        <v>0</v>
      </c>
      <c r="AZ40" s="102">
        <v>1024</v>
      </c>
      <c r="BA40" s="92">
        <v>6</v>
      </c>
      <c r="BB40" s="103">
        <v>1030</v>
      </c>
      <c r="BC40" s="40">
        <v>3073</v>
      </c>
      <c r="BD40" s="41">
        <v>3238</v>
      </c>
      <c r="BE40" s="42">
        <v>6311</v>
      </c>
      <c r="BF40" s="33">
        <v>7876</v>
      </c>
      <c r="BG40" s="53">
        <v>11913</v>
      </c>
      <c r="BH40" s="43">
        <v>0.4869275867532879</v>
      </c>
    </row>
    <row r="41" spans="1:61" ht="19.5" customHeight="1" x14ac:dyDescent="0.15">
      <c r="A41" s="15" t="s">
        <v>87</v>
      </c>
      <c r="B41" s="16">
        <v>1198</v>
      </c>
      <c r="C41" s="17">
        <v>11</v>
      </c>
      <c r="D41" s="17">
        <v>128</v>
      </c>
      <c r="E41" s="17">
        <v>117</v>
      </c>
      <c r="F41" s="18">
        <f t="shared" si="12"/>
        <v>1454</v>
      </c>
      <c r="G41" s="19">
        <v>1949</v>
      </c>
      <c r="H41" s="17">
        <v>1771</v>
      </c>
      <c r="I41" s="20">
        <f t="shared" si="13"/>
        <v>3720</v>
      </c>
      <c r="J41" s="19">
        <v>1</v>
      </c>
      <c r="K41" s="17">
        <v>47</v>
      </c>
      <c r="L41" s="20">
        <f t="shared" si="14"/>
        <v>48</v>
      </c>
      <c r="M41" s="21">
        <v>3</v>
      </c>
      <c r="N41" s="22">
        <v>0</v>
      </c>
      <c r="O41" s="22">
        <v>0</v>
      </c>
      <c r="P41" s="22">
        <v>1</v>
      </c>
      <c r="Q41" s="23">
        <v>17</v>
      </c>
      <c r="R41" s="17">
        <v>153</v>
      </c>
      <c r="S41" s="18">
        <f t="shared" si="15"/>
        <v>170</v>
      </c>
      <c r="T41" s="23">
        <v>4402</v>
      </c>
      <c r="U41" s="17">
        <v>2535</v>
      </c>
      <c r="V41" s="22">
        <v>0</v>
      </c>
      <c r="W41" s="20">
        <v>435</v>
      </c>
      <c r="X41" s="23">
        <v>86</v>
      </c>
      <c r="Y41" s="17">
        <v>14</v>
      </c>
      <c r="Z41" s="17">
        <v>0</v>
      </c>
      <c r="AA41" s="25">
        <v>0</v>
      </c>
      <c r="AB41" s="26">
        <f t="shared" si="16"/>
        <v>100</v>
      </c>
      <c r="AC41" s="27">
        <v>356</v>
      </c>
      <c r="AD41" s="28">
        <v>30</v>
      </c>
      <c r="AE41" s="29">
        <v>2</v>
      </c>
      <c r="AF41" s="28">
        <v>1712</v>
      </c>
      <c r="AG41" s="22">
        <v>1630</v>
      </c>
      <c r="AH41" s="22">
        <v>79</v>
      </c>
      <c r="AI41" s="22">
        <v>40</v>
      </c>
      <c r="AJ41" s="22">
        <v>0</v>
      </c>
      <c r="AK41" s="22">
        <v>0</v>
      </c>
      <c r="AL41" s="29">
        <v>1</v>
      </c>
      <c r="AM41" s="28">
        <v>144</v>
      </c>
      <c r="AN41" s="22">
        <v>108</v>
      </c>
      <c r="AO41" s="22">
        <v>0</v>
      </c>
      <c r="AP41" s="22">
        <v>0</v>
      </c>
      <c r="AQ41" s="22">
        <v>427</v>
      </c>
      <c r="AR41" s="22">
        <v>8</v>
      </c>
      <c r="AS41" s="32">
        <v>0</v>
      </c>
      <c r="AT41" s="44">
        <v>5257</v>
      </c>
      <c r="AU41" s="84">
        <v>12608</v>
      </c>
      <c r="AV41" s="44">
        <v>1949</v>
      </c>
      <c r="AW41" s="21">
        <v>209</v>
      </c>
      <c r="AX41" s="218">
        <v>776</v>
      </c>
      <c r="AY41" s="219">
        <v>0</v>
      </c>
      <c r="AZ41" s="51">
        <v>1407</v>
      </c>
      <c r="BA41" s="22">
        <v>11</v>
      </c>
      <c r="BB41" s="52">
        <v>1418</v>
      </c>
      <c r="BC41" s="40">
        <v>2725</v>
      </c>
      <c r="BD41" s="41">
        <v>1771</v>
      </c>
      <c r="BE41" s="42">
        <v>4496</v>
      </c>
      <c r="BF41" s="33">
        <v>6242</v>
      </c>
      <c r="BG41" s="53">
        <v>13593</v>
      </c>
      <c r="BH41" s="43">
        <v>0.60609430604982206</v>
      </c>
    </row>
    <row r="42" spans="1:61" ht="19.5" customHeight="1" x14ac:dyDescent="0.15">
      <c r="A42" s="15" t="s">
        <v>88</v>
      </c>
      <c r="B42" s="16">
        <v>2477</v>
      </c>
      <c r="C42" s="17">
        <v>11</v>
      </c>
      <c r="D42" s="17">
        <v>179</v>
      </c>
      <c r="E42" s="17">
        <v>440</v>
      </c>
      <c r="F42" s="18">
        <f t="shared" si="12"/>
        <v>3107</v>
      </c>
      <c r="G42" s="19">
        <v>3178</v>
      </c>
      <c r="H42" s="17">
        <v>4839</v>
      </c>
      <c r="I42" s="20">
        <f t="shared" si="13"/>
        <v>8017</v>
      </c>
      <c r="J42" s="19">
        <v>53</v>
      </c>
      <c r="K42" s="17">
        <v>193</v>
      </c>
      <c r="L42" s="20">
        <f t="shared" si="14"/>
        <v>246</v>
      </c>
      <c r="M42" s="21">
        <v>13</v>
      </c>
      <c r="N42" s="22">
        <v>0</v>
      </c>
      <c r="O42" s="22">
        <v>0</v>
      </c>
      <c r="P42" s="22">
        <v>3</v>
      </c>
      <c r="Q42" s="23">
        <v>44</v>
      </c>
      <c r="R42" s="17">
        <v>236</v>
      </c>
      <c r="S42" s="18">
        <f t="shared" si="15"/>
        <v>280</v>
      </c>
      <c r="T42" s="23">
        <v>8103</v>
      </c>
      <c r="U42" s="17">
        <v>3772</v>
      </c>
      <c r="V42" s="22">
        <v>0</v>
      </c>
      <c r="W42" s="20">
        <v>785</v>
      </c>
      <c r="X42" s="23">
        <v>184</v>
      </c>
      <c r="Y42" s="17">
        <v>47</v>
      </c>
      <c r="Z42" s="17">
        <v>0</v>
      </c>
      <c r="AA42" s="25">
        <v>0</v>
      </c>
      <c r="AB42" s="26">
        <f t="shared" si="16"/>
        <v>231</v>
      </c>
      <c r="AC42" s="27">
        <v>993</v>
      </c>
      <c r="AD42" s="28">
        <v>420</v>
      </c>
      <c r="AE42" s="29">
        <v>44</v>
      </c>
      <c r="AF42" s="28">
        <v>2993</v>
      </c>
      <c r="AG42" s="22">
        <v>2677</v>
      </c>
      <c r="AH42" s="22">
        <v>294</v>
      </c>
      <c r="AI42" s="22">
        <v>164</v>
      </c>
      <c r="AJ42" s="22">
        <v>0</v>
      </c>
      <c r="AK42" s="22">
        <v>0</v>
      </c>
      <c r="AL42" s="29">
        <v>18</v>
      </c>
      <c r="AM42" s="28">
        <v>924</v>
      </c>
      <c r="AN42" s="22">
        <v>487</v>
      </c>
      <c r="AO42" s="22">
        <v>0</v>
      </c>
      <c r="AP42" s="22">
        <v>0</v>
      </c>
      <c r="AQ42" s="22">
        <v>1186</v>
      </c>
      <c r="AR42" s="22">
        <v>167</v>
      </c>
      <c r="AS42" s="32">
        <v>0</v>
      </c>
      <c r="AT42" s="44">
        <v>11473</v>
      </c>
      <c r="AU42" s="48">
        <v>26814</v>
      </c>
      <c r="AV42" s="49">
        <v>5496</v>
      </c>
      <c r="AW42" s="21">
        <v>119</v>
      </c>
      <c r="AX42" s="218">
        <v>5892</v>
      </c>
      <c r="AY42" s="219">
        <v>0</v>
      </c>
      <c r="AZ42" s="51">
        <v>2596</v>
      </c>
      <c r="BA42" s="22">
        <v>11</v>
      </c>
      <c r="BB42" s="52">
        <v>2607</v>
      </c>
      <c r="BC42" s="40">
        <v>9070</v>
      </c>
      <c r="BD42" s="41">
        <v>4839</v>
      </c>
      <c r="BE42" s="42">
        <v>13909</v>
      </c>
      <c r="BF42" s="33">
        <v>17484</v>
      </c>
      <c r="BG42" s="53">
        <v>32825</v>
      </c>
      <c r="BH42" s="43">
        <v>0.65209576533179958</v>
      </c>
    </row>
    <row r="43" spans="1:61" ht="19.5" customHeight="1" x14ac:dyDescent="0.15">
      <c r="A43" s="15" t="s">
        <v>89</v>
      </c>
      <c r="B43" s="16">
        <v>1364</v>
      </c>
      <c r="C43" s="17">
        <v>5</v>
      </c>
      <c r="D43" s="17">
        <v>142</v>
      </c>
      <c r="E43" s="17">
        <v>229</v>
      </c>
      <c r="F43" s="18">
        <f t="shared" si="12"/>
        <v>1740</v>
      </c>
      <c r="G43" s="19">
        <v>2544</v>
      </c>
      <c r="H43" s="17">
        <v>3686</v>
      </c>
      <c r="I43" s="20">
        <f t="shared" si="13"/>
        <v>6230</v>
      </c>
      <c r="J43" s="19">
        <v>0</v>
      </c>
      <c r="K43" s="17">
        <v>153</v>
      </c>
      <c r="L43" s="20">
        <f t="shared" si="14"/>
        <v>153</v>
      </c>
      <c r="M43" s="21">
        <v>16</v>
      </c>
      <c r="N43" s="22">
        <v>1</v>
      </c>
      <c r="O43" s="22">
        <v>0</v>
      </c>
      <c r="P43" s="22">
        <v>2</v>
      </c>
      <c r="Q43" s="23">
        <v>22</v>
      </c>
      <c r="R43" s="17">
        <v>98</v>
      </c>
      <c r="S43" s="18">
        <f t="shared" si="15"/>
        <v>120</v>
      </c>
      <c r="T43" s="23">
        <v>4173</v>
      </c>
      <c r="U43" s="17">
        <v>1528</v>
      </c>
      <c r="V43" s="22">
        <v>0</v>
      </c>
      <c r="W43" s="20">
        <v>513</v>
      </c>
      <c r="X43" s="23">
        <v>100</v>
      </c>
      <c r="Y43" s="17">
        <v>24</v>
      </c>
      <c r="Z43" s="17">
        <v>0</v>
      </c>
      <c r="AA43" s="25">
        <v>0</v>
      </c>
      <c r="AB43" s="26">
        <f t="shared" si="16"/>
        <v>124</v>
      </c>
      <c r="AC43" s="27">
        <v>40</v>
      </c>
      <c r="AD43" s="28">
        <v>68</v>
      </c>
      <c r="AE43" s="29">
        <v>9</v>
      </c>
      <c r="AF43" s="28">
        <v>982</v>
      </c>
      <c r="AG43" s="22">
        <v>931</v>
      </c>
      <c r="AH43" s="22">
        <v>47</v>
      </c>
      <c r="AI43" s="22">
        <v>18</v>
      </c>
      <c r="AJ43" s="22">
        <v>0</v>
      </c>
      <c r="AK43" s="22">
        <v>0</v>
      </c>
      <c r="AL43" s="29">
        <v>1</v>
      </c>
      <c r="AM43" s="28">
        <v>78</v>
      </c>
      <c r="AN43" s="22">
        <v>62</v>
      </c>
      <c r="AO43" s="22">
        <v>0</v>
      </c>
      <c r="AP43" s="22">
        <v>0</v>
      </c>
      <c r="AQ43" s="22">
        <v>36</v>
      </c>
      <c r="AR43" s="22">
        <v>1</v>
      </c>
      <c r="AS43" s="32">
        <v>0</v>
      </c>
      <c r="AT43" s="44">
        <v>8218</v>
      </c>
      <c r="AU43" s="48">
        <v>13849</v>
      </c>
      <c r="AV43" s="49">
        <v>4089</v>
      </c>
      <c r="AW43" s="21">
        <v>16</v>
      </c>
      <c r="AX43" s="218">
        <v>2021</v>
      </c>
      <c r="AY43" s="219">
        <v>0</v>
      </c>
      <c r="AZ43" s="51">
        <v>1380</v>
      </c>
      <c r="BA43" s="22">
        <v>5</v>
      </c>
      <c r="BB43" s="52">
        <v>1385</v>
      </c>
      <c r="BC43" s="40">
        <v>4565</v>
      </c>
      <c r="BD43" s="41">
        <v>3686</v>
      </c>
      <c r="BE43" s="42">
        <v>8251</v>
      </c>
      <c r="BF43" s="33">
        <v>10255</v>
      </c>
      <c r="BG43" s="53">
        <v>15886</v>
      </c>
      <c r="BH43" s="43">
        <v>0.55326627075505996</v>
      </c>
    </row>
    <row r="44" spans="1:61" ht="19.5" customHeight="1" x14ac:dyDescent="0.15">
      <c r="A44" s="15" t="s">
        <v>90</v>
      </c>
      <c r="B44" s="16">
        <v>1219</v>
      </c>
      <c r="C44" s="17">
        <v>22</v>
      </c>
      <c r="D44" s="17">
        <v>101</v>
      </c>
      <c r="E44" s="17">
        <v>388</v>
      </c>
      <c r="F44" s="18">
        <f t="shared" si="12"/>
        <v>1730</v>
      </c>
      <c r="G44" s="19">
        <v>1851</v>
      </c>
      <c r="H44" s="17">
        <v>3320</v>
      </c>
      <c r="I44" s="20">
        <f t="shared" si="13"/>
        <v>5171</v>
      </c>
      <c r="J44" s="19">
        <v>7</v>
      </c>
      <c r="K44" s="17">
        <v>299</v>
      </c>
      <c r="L44" s="20">
        <f t="shared" si="14"/>
        <v>306</v>
      </c>
      <c r="M44" s="21">
        <v>23</v>
      </c>
      <c r="N44" s="22">
        <v>0</v>
      </c>
      <c r="O44" s="22">
        <v>0</v>
      </c>
      <c r="P44" s="22">
        <v>6</v>
      </c>
      <c r="Q44" s="23">
        <v>21</v>
      </c>
      <c r="R44" s="17">
        <v>130</v>
      </c>
      <c r="S44" s="18">
        <f t="shared" si="15"/>
        <v>151</v>
      </c>
      <c r="T44" s="23">
        <v>4079</v>
      </c>
      <c r="U44" s="17">
        <v>1839</v>
      </c>
      <c r="V44" s="22">
        <v>0</v>
      </c>
      <c r="W44" s="20">
        <v>386</v>
      </c>
      <c r="X44" s="23">
        <v>88</v>
      </c>
      <c r="Y44" s="17">
        <v>20</v>
      </c>
      <c r="Z44" s="17">
        <v>0</v>
      </c>
      <c r="AA44" s="25">
        <v>0</v>
      </c>
      <c r="AB44" s="26">
        <f t="shared" si="16"/>
        <v>108</v>
      </c>
      <c r="AC44" s="27">
        <v>164</v>
      </c>
      <c r="AD44" s="28">
        <v>20</v>
      </c>
      <c r="AE44" s="29">
        <v>1</v>
      </c>
      <c r="AF44" s="28">
        <v>1024</v>
      </c>
      <c r="AG44" s="22">
        <v>957</v>
      </c>
      <c r="AH44" s="22">
        <v>62</v>
      </c>
      <c r="AI44" s="22">
        <v>28</v>
      </c>
      <c r="AJ44" s="22">
        <v>0</v>
      </c>
      <c r="AK44" s="22">
        <v>0</v>
      </c>
      <c r="AL44" s="29">
        <v>4</v>
      </c>
      <c r="AM44" s="28">
        <v>86</v>
      </c>
      <c r="AN44" s="22">
        <v>57</v>
      </c>
      <c r="AO44" s="22">
        <v>0</v>
      </c>
      <c r="AP44" s="22">
        <v>0</v>
      </c>
      <c r="AQ44" s="22">
        <v>77</v>
      </c>
      <c r="AR44" s="22">
        <v>4</v>
      </c>
      <c r="AS44" s="32">
        <v>0</v>
      </c>
      <c r="AT44" s="44">
        <v>7323</v>
      </c>
      <c r="AU44" s="48">
        <v>13037</v>
      </c>
      <c r="AV44" s="49">
        <v>4052</v>
      </c>
      <c r="AW44" s="21">
        <v>21</v>
      </c>
      <c r="AX44" s="218">
        <v>2420</v>
      </c>
      <c r="AY44" s="219">
        <v>0</v>
      </c>
      <c r="AZ44" s="51">
        <v>1240</v>
      </c>
      <c r="BA44" s="22">
        <v>22</v>
      </c>
      <c r="BB44" s="52">
        <v>1262</v>
      </c>
      <c r="BC44" s="40">
        <v>4271</v>
      </c>
      <c r="BD44" s="41">
        <v>3320</v>
      </c>
      <c r="BE44" s="42">
        <v>7591</v>
      </c>
      <c r="BF44" s="33">
        <v>9764</v>
      </c>
      <c r="BG44" s="53">
        <v>15478</v>
      </c>
      <c r="BH44" s="43">
        <v>0.56263996838361219</v>
      </c>
    </row>
    <row r="45" spans="1:61" ht="19.5" customHeight="1" x14ac:dyDescent="0.15">
      <c r="A45" s="15" t="s">
        <v>91</v>
      </c>
      <c r="B45" s="16">
        <v>517</v>
      </c>
      <c r="C45" s="17">
        <v>14</v>
      </c>
      <c r="D45" s="17">
        <v>129</v>
      </c>
      <c r="E45" s="17">
        <v>218</v>
      </c>
      <c r="F45" s="18">
        <f t="shared" si="12"/>
        <v>878</v>
      </c>
      <c r="G45" s="19">
        <v>2252</v>
      </c>
      <c r="H45" s="17">
        <v>4406</v>
      </c>
      <c r="I45" s="20">
        <f t="shared" si="13"/>
        <v>6658</v>
      </c>
      <c r="J45" s="19">
        <v>0</v>
      </c>
      <c r="K45" s="17">
        <v>29</v>
      </c>
      <c r="L45" s="20">
        <f t="shared" si="14"/>
        <v>29</v>
      </c>
      <c r="M45" s="21">
        <v>23</v>
      </c>
      <c r="N45" s="22">
        <v>0</v>
      </c>
      <c r="O45" s="22">
        <v>0</v>
      </c>
      <c r="P45" s="22">
        <v>3</v>
      </c>
      <c r="Q45" s="23">
        <v>10</v>
      </c>
      <c r="R45" s="17">
        <v>32</v>
      </c>
      <c r="S45" s="18">
        <f t="shared" si="15"/>
        <v>42</v>
      </c>
      <c r="T45" s="23">
        <v>3843</v>
      </c>
      <c r="U45" s="17">
        <v>863</v>
      </c>
      <c r="V45" s="22">
        <v>170</v>
      </c>
      <c r="W45" s="20">
        <v>590</v>
      </c>
      <c r="X45" s="23">
        <v>118</v>
      </c>
      <c r="Y45" s="17">
        <v>38</v>
      </c>
      <c r="Z45" s="17">
        <v>0</v>
      </c>
      <c r="AA45" s="25">
        <v>0</v>
      </c>
      <c r="AB45" s="26">
        <f t="shared" si="16"/>
        <v>156</v>
      </c>
      <c r="AC45" s="27">
        <v>47</v>
      </c>
      <c r="AD45" s="28">
        <v>70</v>
      </c>
      <c r="AE45" s="29">
        <v>35</v>
      </c>
      <c r="AF45" s="28">
        <v>1324</v>
      </c>
      <c r="AG45" s="22">
        <v>1075</v>
      </c>
      <c r="AH45" s="22">
        <v>244</v>
      </c>
      <c r="AI45" s="22">
        <v>93</v>
      </c>
      <c r="AJ45" s="22">
        <v>0</v>
      </c>
      <c r="AK45" s="22">
        <v>0</v>
      </c>
      <c r="AL45" s="29">
        <v>1</v>
      </c>
      <c r="AM45" s="28">
        <v>265</v>
      </c>
      <c r="AN45" s="22">
        <v>114</v>
      </c>
      <c r="AO45" s="22">
        <v>0</v>
      </c>
      <c r="AP45" s="22">
        <v>0</v>
      </c>
      <c r="AQ45" s="22">
        <v>5</v>
      </c>
      <c r="AR45" s="22">
        <v>0</v>
      </c>
      <c r="AS45" s="32">
        <v>0</v>
      </c>
      <c r="AT45" s="44">
        <v>7623</v>
      </c>
      <c r="AU45" s="48">
        <v>13410</v>
      </c>
      <c r="AV45" s="49">
        <v>4690</v>
      </c>
      <c r="AW45" s="21">
        <v>697</v>
      </c>
      <c r="AX45" s="218">
        <v>4392</v>
      </c>
      <c r="AY45" s="219">
        <v>0</v>
      </c>
      <c r="AZ45" s="51">
        <v>1214</v>
      </c>
      <c r="BA45" s="22">
        <v>14</v>
      </c>
      <c r="BB45" s="52">
        <v>1228</v>
      </c>
      <c r="BC45" s="40">
        <v>6644</v>
      </c>
      <c r="BD45" s="41">
        <v>4406</v>
      </c>
      <c r="BE45" s="42">
        <v>11050</v>
      </c>
      <c r="BF45" s="33">
        <v>12712</v>
      </c>
      <c r="BG45" s="53">
        <v>18499</v>
      </c>
      <c r="BH45" s="43">
        <v>0.60126696832579185</v>
      </c>
    </row>
    <row r="46" spans="1:61" ht="19.5" customHeight="1" thickBot="1" x14ac:dyDescent="0.2">
      <c r="A46" s="87" t="s">
        <v>92</v>
      </c>
      <c r="B46" s="45">
        <v>0</v>
      </c>
      <c r="C46" s="46">
        <v>0</v>
      </c>
      <c r="D46" s="46">
        <v>0</v>
      </c>
      <c r="E46" s="46">
        <v>0</v>
      </c>
      <c r="F46" s="88">
        <f t="shared" si="12"/>
        <v>0</v>
      </c>
      <c r="G46" s="89">
        <v>0</v>
      </c>
      <c r="H46" s="46">
        <v>0</v>
      </c>
      <c r="I46" s="90">
        <f t="shared" si="13"/>
        <v>0</v>
      </c>
      <c r="J46" s="89">
        <v>0</v>
      </c>
      <c r="K46" s="46">
        <v>0</v>
      </c>
      <c r="L46" s="90">
        <f t="shared" si="14"/>
        <v>0</v>
      </c>
      <c r="M46" s="91">
        <v>0</v>
      </c>
      <c r="N46" s="92">
        <v>0</v>
      </c>
      <c r="O46" s="92">
        <v>0</v>
      </c>
      <c r="P46" s="92">
        <v>0</v>
      </c>
      <c r="Q46" s="93">
        <v>0</v>
      </c>
      <c r="R46" s="46">
        <v>0</v>
      </c>
      <c r="S46" s="88">
        <f t="shared" si="15"/>
        <v>0</v>
      </c>
      <c r="T46" s="93">
        <v>0</v>
      </c>
      <c r="U46" s="46">
        <v>0</v>
      </c>
      <c r="V46" s="92">
        <v>0</v>
      </c>
      <c r="W46" s="90">
        <v>0</v>
      </c>
      <c r="X46" s="93">
        <v>0</v>
      </c>
      <c r="Y46" s="46">
        <v>0</v>
      </c>
      <c r="Z46" s="46">
        <v>0</v>
      </c>
      <c r="AA46" s="94">
        <v>0</v>
      </c>
      <c r="AB46" s="47">
        <f t="shared" si="16"/>
        <v>0</v>
      </c>
      <c r="AC46" s="95">
        <v>0</v>
      </c>
      <c r="AD46" s="96">
        <v>0</v>
      </c>
      <c r="AE46" s="97">
        <v>0</v>
      </c>
      <c r="AF46" s="96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7">
        <v>0</v>
      </c>
      <c r="AM46" s="96">
        <v>252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8">
        <v>0</v>
      </c>
      <c r="AT46" s="49">
        <v>0</v>
      </c>
      <c r="AU46" s="48">
        <v>252</v>
      </c>
      <c r="AV46" s="49">
        <v>0</v>
      </c>
      <c r="AW46" s="101">
        <v>0</v>
      </c>
      <c r="AX46" s="218">
        <v>0</v>
      </c>
      <c r="AY46" s="219">
        <v>0</v>
      </c>
      <c r="AZ46" s="102">
        <v>0</v>
      </c>
      <c r="BA46" s="92">
        <v>0</v>
      </c>
      <c r="BB46" s="103">
        <v>0</v>
      </c>
      <c r="BC46" s="54">
        <v>0</v>
      </c>
      <c r="BD46" s="55">
        <v>0</v>
      </c>
      <c r="BE46" s="56">
        <v>0</v>
      </c>
      <c r="BF46" s="57">
        <v>0</v>
      </c>
      <c r="BG46" s="58">
        <v>252</v>
      </c>
      <c r="BH46" s="59">
        <v>0</v>
      </c>
    </row>
    <row r="47" spans="1:61" ht="19.5" customHeight="1" thickTop="1" thickBot="1" x14ac:dyDescent="0.2">
      <c r="A47" s="60" t="s">
        <v>60</v>
      </c>
      <c r="B47" s="61">
        <f>SUM(B24:B46)</f>
        <v>29449</v>
      </c>
      <c r="C47" s="62">
        <f t="shared" ref="C47:AS47" si="17">SUM(C24:C46)</f>
        <v>194</v>
      </c>
      <c r="D47" s="62">
        <f t="shared" si="17"/>
        <v>3597</v>
      </c>
      <c r="E47" s="62">
        <f t="shared" si="17"/>
        <v>5743</v>
      </c>
      <c r="F47" s="63">
        <f t="shared" si="17"/>
        <v>38983</v>
      </c>
      <c r="G47" s="64">
        <f t="shared" si="17"/>
        <v>54872</v>
      </c>
      <c r="H47" s="62">
        <f t="shared" si="17"/>
        <v>78686</v>
      </c>
      <c r="I47" s="65">
        <f t="shared" si="17"/>
        <v>133558</v>
      </c>
      <c r="J47" s="64">
        <f t="shared" si="17"/>
        <v>198</v>
      </c>
      <c r="K47" s="62">
        <f t="shared" si="17"/>
        <v>3077</v>
      </c>
      <c r="L47" s="65">
        <f t="shared" si="17"/>
        <v>3275</v>
      </c>
      <c r="M47" s="67">
        <f t="shared" si="17"/>
        <v>260</v>
      </c>
      <c r="N47" s="68">
        <f t="shared" si="17"/>
        <v>12</v>
      </c>
      <c r="O47" s="68">
        <f t="shared" si="17"/>
        <v>4</v>
      </c>
      <c r="P47" s="68">
        <f t="shared" si="17"/>
        <v>63</v>
      </c>
      <c r="Q47" s="69">
        <f t="shared" si="17"/>
        <v>500</v>
      </c>
      <c r="R47" s="62">
        <f t="shared" si="17"/>
        <v>2624</v>
      </c>
      <c r="S47" s="63">
        <f t="shared" si="17"/>
        <v>3124</v>
      </c>
      <c r="T47" s="69">
        <f t="shared" si="17"/>
        <v>113393</v>
      </c>
      <c r="U47" s="62">
        <f t="shared" si="17"/>
        <v>58263</v>
      </c>
      <c r="V47" s="68">
        <f t="shared" si="17"/>
        <v>5465</v>
      </c>
      <c r="W47" s="65">
        <f t="shared" si="17"/>
        <v>11009</v>
      </c>
      <c r="X47" s="69">
        <f t="shared" si="17"/>
        <v>2400</v>
      </c>
      <c r="Y47" s="62">
        <f t="shared" si="17"/>
        <v>660</v>
      </c>
      <c r="Z47" s="62">
        <f t="shared" si="17"/>
        <v>0</v>
      </c>
      <c r="AA47" s="70">
        <f t="shared" si="17"/>
        <v>0</v>
      </c>
      <c r="AB47" s="71">
        <f t="shared" si="17"/>
        <v>3060</v>
      </c>
      <c r="AC47" s="72">
        <f t="shared" si="17"/>
        <v>7340</v>
      </c>
      <c r="AD47" s="73">
        <f t="shared" si="17"/>
        <v>1551</v>
      </c>
      <c r="AE47" s="74">
        <f t="shared" si="17"/>
        <v>260</v>
      </c>
      <c r="AF47" s="73">
        <f t="shared" si="17"/>
        <v>44509</v>
      </c>
      <c r="AG47" s="68">
        <f t="shared" si="17"/>
        <v>41541</v>
      </c>
      <c r="AH47" s="68">
        <f t="shared" si="17"/>
        <v>2705</v>
      </c>
      <c r="AI47" s="68">
        <f t="shared" si="17"/>
        <v>1709</v>
      </c>
      <c r="AJ47" s="68">
        <f t="shared" si="17"/>
        <v>10</v>
      </c>
      <c r="AK47" s="68">
        <f t="shared" si="17"/>
        <v>0</v>
      </c>
      <c r="AL47" s="74">
        <f t="shared" si="17"/>
        <v>151</v>
      </c>
      <c r="AM47" s="73">
        <f t="shared" si="17"/>
        <v>13009</v>
      </c>
      <c r="AN47" s="68">
        <f t="shared" si="17"/>
        <v>7858</v>
      </c>
      <c r="AO47" s="68">
        <f t="shared" si="17"/>
        <v>0</v>
      </c>
      <c r="AP47" s="68">
        <f t="shared" si="17"/>
        <v>0</v>
      </c>
      <c r="AQ47" s="68">
        <f t="shared" si="17"/>
        <v>4097</v>
      </c>
      <c r="AR47" s="68">
        <f t="shared" si="17"/>
        <v>299</v>
      </c>
      <c r="AS47" s="75">
        <f t="shared" si="17"/>
        <v>0</v>
      </c>
      <c r="AT47" s="66">
        <v>177602</v>
      </c>
      <c r="AU47" s="76">
        <v>368244</v>
      </c>
      <c r="AV47" s="66">
        <v>87960</v>
      </c>
      <c r="AW47" s="67">
        <v>2111</v>
      </c>
      <c r="AX47" s="69">
        <v>79601</v>
      </c>
      <c r="AY47" s="220">
        <v>0</v>
      </c>
      <c r="AZ47" s="78">
        <v>31560</v>
      </c>
      <c r="BA47" s="68">
        <v>194</v>
      </c>
      <c r="BB47" s="79">
        <v>31754</v>
      </c>
      <c r="BC47" s="80">
        <v>134473</v>
      </c>
      <c r="BD47" s="81">
        <v>78686</v>
      </c>
      <c r="BE47" s="82">
        <v>213159</v>
      </c>
      <c r="BF47" s="66">
        <v>259314</v>
      </c>
      <c r="BG47" s="76">
        <v>449956</v>
      </c>
      <c r="BH47" s="83">
        <v>0.63085771654023526</v>
      </c>
    </row>
    <row r="48" spans="1:61" ht="19.5" customHeight="1" thickTop="1" x14ac:dyDescent="0.15">
      <c r="A48" s="15" t="s">
        <v>93</v>
      </c>
      <c r="B48" s="16">
        <v>1332</v>
      </c>
      <c r="C48" s="17">
        <v>12</v>
      </c>
      <c r="D48" s="17">
        <v>295</v>
      </c>
      <c r="E48" s="17">
        <v>311</v>
      </c>
      <c r="F48" s="18">
        <f t="shared" ref="F48:F53" si="18">SUM(B48:E48)</f>
        <v>1950</v>
      </c>
      <c r="G48" s="19">
        <v>4630</v>
      </c>
      <c r="H48" s="17">
        <v>4102</v>
      </c>
      <c r="I48" s="20">
        <f t="shared" ref="I48:I53" si="19">SUM(G48:H48)</f>
        <v>8732</v>
      </c>
      <c r="J48" s="19">
        <v>4</v>
      </c>
      <c r="K48" s="17">
        <v>81</v>
      </c>
      <c r="L48" s="20">
        <f t="shared" ref="L48:L53" si="20">SUM(J48:K48)</f>
        <v>85</v>
      </c>
      <c r="M48" s="21">
        <v>12</v>
      </c>
      <c r="N48" s="22">
        <v>0</v>
      </c>
      <c r="O48" s="22">
        <v>0</v>
      </c>
      <c r="P48" s="22">
        <v>4</v>
      </c>
      <c r="Q48" s="23">
        <v>11</v>
      </c>
      <c r="R48" s="17">
        <v>69</v>
      </c>
      <c r="S48" s="18">
        <f t="shared" ref="S48:S53" si="21">SUM(Q48:R48)</f>
        <v>80</v>
      </c>
      <c r="T48" s="23">
        <v>6228</v>
      </c>
      <c r="U48" s="17">
        <v>1177</v>
      </c>
      <c r="V48" s="22">
        <v>0</v>
      </c>
      <c r="W48" s="20">
        <v>717</v>
      </c>
      <c r="X48" s="23">
        <v>147</v>
      </c>
      <c r="Y48" s="17">
        <v>33</v>
      </c>
      <c r="Z48" s="17">
        <v>0</v>
      </c>
      <c r="AA48" s="25">
        <v>0</v>
      </c>
      <c r="AB48" s="26">
        <f t="shared" ref="AB48:AB53" si="22">SUM(X48:AA48)</f>
        <v>180</v>
      </c>
      <c r="AC48" s="27">
        <v>494</v>
      </c>
      <c r="AD48" s="28">
        <v>518</v>
      </c>
      <c r="AE48" s="29">
        <v>1</v>
      </c>
      <c r="AF48" s="28">
        <v>2759</v>
      </c>
      <c r="AG48" s="22">
        <v>2602</v>
      </c>
      <c r="AH48" s="22">
        <v>152</v>
      </c>
      <c r="AI48" s="22">
        <v>59</v>
      </c>
      <c r="AJ48" s="22">
        <v>0</v>
      </c>
      <c r="AK48" s="22">
        <v>0</v>
      </c>
      <c r="AL48" s="29">
        <v>3</v>
      </c>
      <c r="AM48" s="28">
        <v>1403</v>
      </c>
      <c r="AN48" s="22">
        <v>730</v>
      </c>
      <c r="AO48" s="22">
        <v>0</v>
      </c>
      <c r="AP48" s="22">
        <v>0</v>
      </c>
      <c r="AQ48" s="22">
        <v>66</v>
      </c>
      <c r="AR48" s="22">
        <v>4</v>
      </c>
      <c r="AS48" s="32">
        <v>0</v>
      </c>
      <c r="AT48" s="33">
        <v>10837</v>
      </c>
      <c r="AU48" s="34">
        <v>22570</v>
      </c>
      <c r="AV48" s="35">
        <v>4518</v>
      </c>
      <c r="AW48" s="21">
        <v>632</v>
      </c>
      <c r="AX48" s="218">
        <v>5260</v>
      </c>
      <c r="AY48" s="219">
        <v>0</v>
      </c>
      <c r="AZ48" s="51">
        <v>1964</v>
      </c>
      <c r="BA48" s="22">
        <v>12</v>
      </c>
      <c r="BB48" s="52">
        <v>1976</v>
      </c>
      <c r="BC48" s="40">
        <v>9890</v>
      </c>
      <c r="BD48" s="41">
        <v>4102</v>
      </c>
      <c r="BE48" s="42">
        <v>13992</v>
      </c>
      <c r="BF48" s="33">
        <v>16729</v>
      </c>
      <c r="BG48" s="85">
        <v>28462</v>
      </c>
      <c r="BH48" s="86">
        <v>0.7068324757004002</v>
      </c>
    </row>
    <row r="49" spans="1:60" ht="19.5" customHeight="1" x14ac:dyDescent="0.15">
      <c r="A49" s="15" t="s">
        <v>94</v>
      </c>
      <c r="B49" s="16">
        <v>955</v>
      </c>
      <c r="C49" s="17">
        <v>5</v>
      </c>
      <c r="D49" s="17">
        <v>211</v>
      </c>
      <c r="E49" s="17">
        <v>114</v>
      </c>
      <c r="F49" s="18">
        <f t="shared" si="18"/>
        <v>1285</v>
      </c>
      <c r="G49" s="19">
        <v>3740</v>
      </c>
      <c r="H49" s="17">
        <v>2600</v>
      </c>
      <c r="I49" s="20">
        <f t="shared" si="19"/>
        <v>6340</v>
      </c>
      <c r="J49" s="19">
        <v>0</v>
      </c>
      <c r="K49" s="17">
        <v>29</v>
      </c>
      <c r="L49" s="20">
        <f t="shared" si="20"/>
        <v>29</v>
      </c>
      <c r="M49" s="21">
        <v>7</v>
      </c>
      <c r="N49" s="22">
        <v>0</v>
      </c>
      <c r="O49" s="22">
        <v>0</v>
      </c>
      <c r="P49" s="22">
        <v>1</v>
      </c>
      <c r="Q49" s="23">
        <v>20</v>
      </c>
      <c r="R49" s="17">
        <v>28</v>
      </c>
      <c r="S49" s="18">
        <f t="shared" si="21"/>
        <v>48</v>
      </c>
      <c r="T49" s="23">
        <v>3778</v>
      </c>
      <c r="U49" s="17">
        <v>925</v>
      </c>
      <c r="V49" s="22">
        <v>255</v>
      </c>
      <c r="W49" s="20">
        <v>515</v>
      </c>
      <c r="X49" s="23">
        <v>85</v>
      </c>
      <c r="Y49" s="17">
        <v>23</v>
      </c>
      <c r="Z49" s="17">
        <v>0</v>
      </c>
      <c r="AA49" s="25">
        <v>0</v>
      </c>
      <c r="AB49" s="26">
        <f t="shared" si="22"/>
        <v>108</v>
      </c>
      <c r="AC49" s="27">
        <v>177</v>
      </c>
      <c r="AD49" s="28">
        <v>61</v>
      </c>
      <c r="AE49" s="29">
        <v>0</v>
      </c>
      <c r="AF49" s="28">
        <v>1693</v>
      </c>
      <c r="AG49" s="22">
        <v>1609</v>
      </c>
      <c r="AH49" s="22">
        <v>84</v>
      </c>
      <c r="AI49" s="22">
        <v>21</v>
      </c>
      <c r="AJ49" s="22">
        <v>0</v>
      </c>
      <c r="AK49" s="22">
        <v>0</v>
      </c>
      <c r="AL49" s="29">
        <v>0</v>
      </c>
      <c r="AM49" s="28">
        <v>626</v>
      </c>
      <c r="AN49" s="22">
        <v>279</v>
      </c>
      <c r="AO49" s="22">
        <v>0</v>
      </c>
      <c r="AP49" s="22">
        <v>0</v>
      </c>
      <c r="AQ49" s="22">
        <v>1</v>
      </c>
      <c r="AR49" s="22">
        <v>0</v>
      </c>
      <c r="AS49" s="32">
        <v>0</v>
      </c>
      <c r="AT49" s="44">
        <v>7711</v>
      </c>
      <c r="AU49" s="48">
        <v>14203</v>
      </c>
      <c r="AV49" s="49">
        <v>2755</v>
      </c>
      <c r="AW49" s="21">
        <v>365</v>
      </c>
      <c r="AX49" s="218">
        <v>3502</v>
      </c>
      <c r="AY49" s="219">
        <v>0</v>
      </c>
      <c r="AZ49" s="51">
        <v>1320</v>
      </c>
      <c r="BA49" s="22">
        <v>5</v>
      </c>
      <c r="BB49" s="52">
        <v>1325</v>
      </c>
      <c r="BC49" s="40">
        <v>7242</v>
      </c>
      <c r="BD49" s="41">
        <v>2600</v>
      </c>
      <c r="BE49" s="42">
        <v>9842</v>
      </c>
      <c r="BF49" s="33">
        <v>11578</v>
      </c>
      <c r="BG49" s="53">
        <v>18070</v>
      </c>
      <c r="BH49" s="43">
        <v>0.73582605161552528</v>
      </c>
    </row>
    <row r="50" spans="1:60" ht="19.5" customHeight="1" x14ac:dyDescent="0.15">
      <c r="A50" s="15" t="s">
        <v>95</v>
      </c>
      <c r="B50" s="16">
        <v>951</v>
      </c>
      <c r="C50" s="17">
        <v>3</v>
      </c>
      <c r="D50" s="17">
        <v>223</v>
      </c>
      <c r="E50" s="17">
        <v>163</v>
      </c>
      <c r="F50" s="18">
        <f t="shared" si="18"/>
        <v>1340</v>
      </c>
      <c r="G50" s="19">
        <v>1339</v>
      </c>
      <c r="H50" s="17">
        <v>2454</v>
      </c>
      <c r="I50" s="20">
        <f t="shared" si="19"/>
        <v>3793</v>
      </c>
      <c r="J50" s="19">
        <v>4</v>
      </c>
      <c r="K50" s="17">
        <v>59</v>
      </c>
      <c r="L50" s="20">
        <f t="shared" si="20"/>
        <v>63</v>
      </c>
      <c r="M50" s="21">
        <v>17</v>
      </c>
      <c r="N50" s="22">
        <v>0</v>
      </c>
      <c r="O50" s="22">
        <v>0</v>
      </c>
      <c r="P50" s="22">
        <v>8</v>
      </c>
      <c r="Q50" s="23">
        <v>32</v>
      </c>
      <c r="R50" s="17">
        <v>26</v>
      </c>
      <c r="S50" s="18">
        <f t="shared" si="21"/>
        <v>58</v>
      </c>
      <c r="T50" s="23">
        <v>4943</v>
      </c>
      <c r="U50" s="17">
        <v>1076</v>
      </c>
      <c r="V50" s="22">
        <v>0</v>
      </c>
      <c r="W50" s="20">
        <v>633</v>
      </c>
      <c r="X50" s="23">
        <v>139</v>
      </c>
      <c r="Y50" s="17">
        <v>27</v>
      </c>
      <c r="Z50" s="17">
        <v>0</v>
      </c>
      <c r="AA50" s="25">
        <v>0</v>
      </c>
      <c r="AB50" s="26">
        <f t="shared" si="22"/>
        <v>166</v>
      </c>
      <c r="AC50" s="27">
        <v>466</v>
      </c>
      <c r="AD50" s="28">
        <v>35</v>
      </c>
      <c r="AE50" s="29">
        <v>4</v>
      </c>
      <c r="AF50" s="28">
        <v>1929</v>
      </c>
      <c r="AG50" s="22">
        <v>1888</v>
      </c>
      <c r="AH50" s="22">
        <v>34</v>
      </c>
      <c r="AI50" s="22">
        <v>12</v>
      </c>
      <c r="AJ50" s="22">
        <v>0</v>
      </c>
      <c r="AK50" s="22">
        <v>0</v>
      </c>
      <c r="AL50" s="29">
        <v>6</v>
      </c>
      <c r="AM50" s="28">
        <v>647</v>
      </c>
      <c r="AN50" s="22">
        <v>343</v>
      </c>
      <c r="AO50" s="22">
        <v>0</v>
      </c>
      <c r="AP50" s="22">
        <v>0</v>
      </c>
      <c r="AQ50" s="22">
        <v>744</v>
      </c>
      <c r="AR50" s="22">
        <v>23</v>
      </c>
      <c r="AS50" s="32">
        <v>0</v>
      </c>
      <c r="AT50" s="44">
        <v>5262</v>
      </c>
      <c r="AU50" s="48">
        <v>14277</v>
      </c>
      <c r="AV50" s="49">
        <v>2696</v>
      </c>
      <c r="AW50" s="21">
        <v>438</v>
      </c>
      <c r="AX50" s="218">
        <v>7459</v>
      </c>
      <c r="AY50" s="219">
        <v>0</v>
      </c>
      <c r="AZ50" s="51">
        <v>1389</v>
      </c>
      <c r="BA50" s="22">
        <v>3</v>
      </c>
      <c r="BB50" s="52">
        <v>1392</v>
      </c>
      <c r="BC50" s="40">
        <v>8798</v>
      </c>
      <c r="BD50" s="41">
        <v>2454</v>
      </c>
      <c r="BE50" s="42">
        <v>11252</v>
      </c>
      <c r="BF50" s="33">
        <v>13159</v>
      </c>
      <c r="BG50" s="53">
        <v>22174</v>
      </c>
      <c r="BH50" s="43">
        <v>0.78190543903306076</v>
      </c>
    </row>
    <row r="51" spans="1:60" ht="19.5" customHeight="1" x14ac:dyDescent="0.15">
      <c r="A51" s="15" t="s">
        <v>96</v>
      </c>
      <c r="B51" s="16">
        <v>437</v>
      </c>
      <c r="C51" s="17">
        <v>12</v>
      </c>
      <c r="D51" s="17">
        <v>236</v>
      </c>
      <c r="E51" s="17">
        <v>174</v>
      </c>
      <c r="F51" s="18">
        <f t="shared" si="18"/>
        <v>859</v>
      </c>
      <c r="G51" s="19">
        <v>1883</v>
      </c>
      <c r="H51" s="17">
        <v>2593</v>
      </c>
      <c r="I51" s="20">
        <f t="shared" si="19"/>
        <v>4476</v>
      </c>
      <c r="J51" s="19">
        <v>3</v>
      </c>
      <c r="K51" s="17">
        <v>36</v>
      </c>
      <c r="L51" s="20">
        <f t="shared" si="20"/>
        <v>39</v>
      </c>
      <c r="M51" s="21">
        <v>18</v>
      </c>
      <c r="N51" s="22">
        <v>0</v>
      </c>
      <c r="O51" s="22">
        <v>0</v>
      </c>
      <c r="P51" s="22">
        <v>4</v>
      </c>
      <c r="Q51" s="23">
        <v>14</v>
      </c>
      <c r="R51" s="17">
        <v>36</v>
      </c>
      <c r="S51" s="18">
        <f t="shared" si="21"/>
        <v>50</v>
      </c>
      <c r="T51" s="23">
        <v>4504</v>
      </c>
      <c r="U51" s="17">
        <v>1511</v>
      </c>
      <c r="V51" s="22">
        <v>754</v>
      </c>
      <c r="W51" s="20">
        <v>546</v>
      </c>
      <c r="X51" s="23">
        <v>119</v>
      </c>
      <c r="Y51" s="17">
        <v>30</v>
      </c>
      <c r="Z51" s="17">
        <v>0</v>
      </c>
      <c r="AA51" s="25">
        <v>0</v>
      </c>
      <c r="AB51" s="26">
        <f t="shared" si="22"/>
        <v>149</v>
      </c>
      <c r="AC51" s="27">
        <v>186</v>
      </c>
      <c r="AD51" s="28">
        <v>6</v>
      </c>
      <c r="AE51" s="29">
        <v>0</v>
      </c>
      <c r="AF51" s="28">
        <v>1771</v>
      </c>
      <c r="AG51" s="22">
        <v>1749</v>
      </c>
      <c r="AH51" s="22">
        <v>20</v>
      </c>
      <c r="AI51" s="22">
        <v>6</v>
      </c>
      <c r="AJ51" s="22">
        <v>0</v>
      </c>
      <c r="AK51" s="22">
        <v>0</v>
      </c>
      <c r="AL51" s="29">
        <v>0</v>
      </c>
      <c r="AM51" s="28">
        <v>1411</v>
      </c>
      <c r="AN51" s="22">
        <v>683</v>
      </c>
      <c r="AO51" s="22">
        <v>0</v>
      </c>
      <c r="AP51" s="22">
        <v>0</v>
      </c>
      <c r="AQ51" s="22">
        <v>3</v>
      </c>
      <c r="AR51" s="22">
        <v>0</v>
      </c>
      <c r="AS51" s="32">
        <v>0</v>
      </c>
      <c r="AT51" s="44">
        <v>5456</v>
      </c>
      <c r="AU51" s="48">
        <v>13536</v>
      </c>
      <c r="AV51" s="49">
        <v>2833</v>
      </c>
      <c r="AW51" s="21">
        <v>929</v>
      </c>
      <c r="AX51" s="218">
        <v>6092</v>
      </c>
      <c r="AY51" s="219">
        <v>0</v>
      </c>
      <c r="AZ51" s="51">
        <v>1366</v>
      </c>
      <c r="BA51" s="22">
        <v>12</v>
      </c>
      <c r="BB51" s="52">
        <v>1378</v>
      </c>
      <c r="BC51" s="40">
        <v>7975</v>
      </c>
      <c r="BD51" s="41">
        <v>2593</v>
      </c>
      <c r="BE51" s="42">
        <v>10568</v>
      </c>
      <c r="BF51" s="33">
        <v>12477</v>
      </c>
      <c r="BG51" s="53">
        <v>20557</v>
      </c>
      <c r="BH51" s="43">
        <v>0.75463663890991672</v>
      </c>
    </row>
    <row r="52" spans="1:60" ht="19.5" customHeight="1" x14ac:dyDescent="0.15">
      <c r="A52" s="15" t="s">
        <v>97</v>
      </c>
      <c r="B52" s="16">
        <v>1814</v>
      </c>
      <c r="C52" s="17">
        <v>11</v>
      </c>
      <c r="D52" s="17">
        <v>169</v>
      </c>
      <c r="E52" s="17">
        <v>176</v>
      </c>
      <c r="F52" s="18">
        <f t="shared" si="18"/>
        <v>2170</v>
      </c>
      <c r="G52" s="19">
        <v>3789</v>
      </c>
      <c r="H52" s="17">
        <v>4319</v>
      </c>
      <c r="I52" s="20">
        <f t="shared" si="19"/>
        <v>8108</v>
      </c>
      <c r="J52" s="19">
        <v>0</v>
      </c>
      <c r="K52" s="17">
        <v>84</v>
      </c>
      <c r="L52" s="20">
        <f t="shared" si="20"/>
        <v>84</v>
      </c>
      <c r="M52" s="21">
        <v>7</v>
      </c>
      <c r="N52" s="22">
        <v>0</v>
      </c>
      <c r="O52" s="22">
        <v>0</v>
      </c>
      <c r="P52" s="22">
        <v>1</v>
      </c>
      <c r="Q52" s="23">
        <v>18</v>
      </c>
      <c r="R52" s="17">
        <v>70</v>
      </c>
      <c r="S52" s="18">
        <f t="shared" si="21"/>
        <v>88</v>
      </c>
      <c r="T52" s="23">
        <v>5534</v>
      </c>
      <c r="U52" s="17">
        <v>943</v>
      </c>
      <c r="V52" s="22">
        <v>0</v>
      </c>
      <c r="W52" s="20">
        <v>819</v>
      </c>
      <c r="X52" s="23">
        <v>123</v>
      </c>
      <c r="Y52" s="17">
        <v>23</v>
      </c>
      <c r="Z52" s="17">
        <v>0</v>
      </c>
      <c r="AA52" s="25">
        <v>0</v>
      </c>
      <c r="AB52" s="26">
        <f t="shared" si="22"/>
        <v>146</v>
      </c>
      <c r="AC52" s="27">
        <v>62</v>
      </c>
      <c r="AD52" s="28">
        <v>14</v>
      </c>
      <c r="AE52" s="29">
        <v>2</v>
      </c>
      <c r="AF52" s="28">
        <v>1940</v>
      </c>
      <c r="AG52" s="22">
        <v>1919</v>
      </c>
      <c r="AH52" s="22">
        <v>17</v>
      </c>
      <c r="AI52" s="22">
        <v>4</v>
      </c>
      <c r="AJ52" s="22">
        <v>0</v>
      </c>
      <c r="AK52" s="22">
        <v>0</v>
      </c>
      <c r="AL52" s="29">
        <v>2</v>
      </c>
      <c r="AM52" s="28">
        <v>750</v>
      </c>
      <c r="AN52" s="22">
        <v>398</v>
      </c>
      <c r="AO52" s="22">
        <v>0</v>
      </c>
      <c r="AP52" s="22">
        <v>0</v>
      </c>
      <c r="AQ52" s="22">
        <v>7</v>
      </c>
      <c r="AR52" s="22">
        <v>2</v>
      </c>
      <c r="AS52" s="32">
        <v>0</v>
      </c>
      <c r="AT52" s="44">
        <v>10394</v>
      </c>
      <c r="AU52" s="48">
        <v>18939</v>
      </c>
      <c r="AV52" s="49">
        <v>4597</v>
      </c>
      <c r="AW52" s="21">
        <v>4</v>
      </c>
      <c r="AX52" s="218">
        <v>5658</v>
      </c>
      <c r="AY52" s="219">
        <v>0</v>
      </c>
      <c r="AZ52" s="51">
        <v>1818</v>
      </c>
      <c r="BA52" s="22">
        <v>11</v>
      </c>
      <c r="BB52" s="52">
        <v>1829</v>
      </c>
      <c r="BC52" s="40">
        <v>9447</v>
      </c>
      <c r="BD52" s="41">
        <v>4319</v>
      </c>
      <c r="BE52" s="42">
        <v>13766</v>
      </c>
      <c r="BF52" s="33">
        <v>16056</v>
      </c>
      <c r="BG52" s="53">
        <v>24601</v>
      </c>
      <c r="BH52" s="43">
        <v>0.6862559930262967</v>
      </c>
    </row>
    <row r="53" spans="1:60" ht="19.5" customHeight="1" thickBot="1" x14ac:dyDescent="0.2">
      <c r="A53" s="15" t="s">
        <v>98</v>
      </c>
      <c r="B53" s="16">
        <v>1599</v>
      </c>
      <c r="C53" s="17">
        <v>19</v>
      </c>
      <c r="D53" s="17">
        <v>198</v>
      </c>
      <c r="E53" s="17">
        <v>203</v>
      </c>
      <c r="F53" s="18">
        <f t="shared" si="18"/>
        <v>2019</v>
      </c>
      <c r="G53" s="19">
        <v>3525</v>
      </c>
      <c r="H53" s="17">
        <v>3901</v>
      </c>
      <c r="I53" s="20">
        <f t="shared" si="19"/>
        <v>7426</v>
      </c>
      <c r="J53" s="19">
        <v>1</v>
      </c>
      <c r="K53" s="17">
        <v>40</v>
      </c>
      <c r="L53" s="20">
        <f t="shared" si="20"/>
        <v>41</v>
      </c>
      <c r="M53" s="21">
        <v>21</v>
      </c>
      <c r="N53" s="22">
        <v>0</v>
      </c>
      <c r="O53" s="22">
        <v>0</v>
      </c>
      <c r="P53" s="22">
        <v>6</v>
      </c>
      <c r="Q53" s="23">
        <v>6</v>
      </c>
      <c r="R53" s="17">
        <v>79</v>
      </c>
      <c r="S53" s="18">
        <f t="shared" si="21"/>
        <v>85</v>
      </c>
      <c r="T53" s="23">
        <v>5350</v>
      </c>
      <c r="U53" s="17">
        <v>1202</v>
      </c>
      <c r="V53" s="22">
        <v>271</v>
      </c>
      <c r="W53" s="20">
        <v>742</v>
      </c>
      <c r="X53" s="23">
        <v>170</v>
      </c>
      <c r="Y53" s="17">
        <v>43</v>
      </c>
      <c r="Z53" s="17">
        <v>0</v>
      </c>
      <c r="AA53" s="25">
        <v>0</v>
      </c>
      <c r="AB53" s="26">
        <f t="shared" si="22"/>
        <v>213</v>
      </c>
      <c r="AC53" s="27">
        <v>41</v>
      </c>
      <c r="AD53" s="28">
        <v>32</v>
      </c>
      <c r="AE53" s="29">
        <v>0</v>
      </c>
      <c r="AF53" s="28">
        <v>1753</v>
      </c>
      <c r="AG53" s="22">
        <v>1551</v>
      </c>
      <c r="AH53" s="22">
        <v>199</v>
      </c>
      <c r="AI53" s="22">
        <v>82</v>
      </c>
      <c r="AJ53" s="22">
        <v>0</v>
      </c>
      <c r="AK53" s="22">
        <v>0</v>
      </c>
      <c r="AL53" s="29">
        <v>0</v>
      </c>
      <c r="AM53" s="28">
        <v>280</v>
      </c>
      <c r="AN53" s="22">
        <v>106</v>
      </c>
      <c r="AO53" s="22">
        <v>0</v>
      </c>
      <c r="AP53" s="22">
        <v>0</v>
      </c>
      <c r="AQ53" s="22">
        <v>3</v>
      </c>
      <c r="AR53" s="22">
        <v>0</v>
      </c>
      <c r="AS53" s="32">
        <v>0</v>
      </c>
      <c r="AT53" s="44">
        <v>9559</v>
      </c>
      <c r="AU53" s="48">
        <v>17316</v>
      </c>
      <c r="AV53" s="49">
        <v>4184</v>
      </c>
      <c r="AW53" s="21">
        <v>0</v>
      </c>
      <c r="AX53" s="218">
        <v>7340</v>
      </c>
      <c r="AY53" s="219">
        <v>0</v>
      </c>
      <c r="AZ53" s="51">
        <v>1599</v>
      </c>
      <c r="BA53" s="22">
        <v>19</v>
      </c>
      <c r="BB53" s="52">
        <v>1618</v>
      </c>
      <c r="BC53" s="54">
        <v>10865</v>
      </c>
      <c r="BD53" s="55">
        <v>3901</v>
      </c>
      <c r="BE53" s="56">
        <v>14766</v>
      </c>
      <c r="BF53" s="57">
        <v>16899</v>
      </c>
      <c r="BG53" s="58">
        <v>24656</v>
      </c>
      <c r="BH53" s="59">
        <v>0.73581200054178519</v>
      </c>
    </row>
    <row r="54" spans="1:60" ht="19.5" customHeight="1" thickTop="1" thickBot="1" x14ac:dyDescent="0.2">
      <c r="A54" s="60" t="s">
        <v>60</v>
      </c>
      <c r="B54" s="61">
        <f>SUM(B48:B53)</f>
        <v>7088</v>
      </c>
      <c r="C54" s="62">
        <f t="shared" ref="C54:AS54" si="23">SUM(C48:C53)</f>
        <v>62</v>
      </c>
      <c r="D54" s="62">
        <f t="shared" si="23"/>
        <v>1332</v>
      </c>
      <c r="E54" s="62">
        <f t="shared" si="23"/>
        <v>1141</v>
      </c>
      <c r="F54" s="63">
        <f t="shared" si="23"/>
        <v>9623</v>
      </c>
      <c r="G54" s="64">
        <f t="shared" si="23"/>
        <v>18906</v>
      </c>
      <c r="H54" s="62">
        <f t="shared" si="23"/>
        <v>19969</v>
      </c>
      <c r="I54" s="65">
        <f t="shared" si="23"/>
        <v>38875</v>
      </c>
      <c r="J54" s="64">
        <f t="shared" si="23"/>
        <v>12</v>
      </c>
      <c r="K54" s="62">
        <f t="shared" si="23"/>
        <v>329</v>
      </c>
      <c r="L54" s="65">
        <f t="shared" si="23"/>
        <v>341</v>
      </c>
      <c r="M54" s="67">
        <f t="shared" si="23"/>
        <v>82</v>
      </c>
      <c r="N54" s="68">
        <f t="shared" si="23"/>
        <v>0</v>
      </c>
      <c r="O54" s="68">
        <f t="shared" si="23"/>
        <v>0</v>
      </c>
      <c r="P54" s="68">
        <f t="shared" si="23"/>
        <v>24</v>
      </c>
      <c r="Q54" s="69">
        <f t="shared" si="23"/>
        <v>101</v>
      </c>
      <c r="R54" s="62">
        <f t="shared" si="23"/>
        <v>308</v>
      </c>
      <c r="S54" s="63">
        <f t="shared" si="23"/>
        <v>409</v>
      </c>
      <c r="T54" s="69">
        <f t="shared" si="23"/>
        <v>30337</v>
      </c>
      <c r="U54" s="62">
        <f t="shared" si="23"/>
        <v>6834</v>
      </c>
      <c r="V54" s="68">
        <f t="shared" si="23"/>
        <v>1280</v>
      </c>
      <c r="W54" s="65">
        <f t="shared" si="23"/>
        <v>3972</v>
      </c>
      <c r="X54" s="69">
        <f t="shared" si="23"/>
        <v>783</v>
      </c>
      <c r="Y54" s="62">
        <f t="shared" si="23"/>
        <v>179</v>
      </c>
      <c r="Z54" s="62">
        <f t="shared" si="23"/>
        <v>0</v>
      </c>
      <c r="AA54" s="70">
        <f t="shared" si="23"/>
        <v>0</v>
      </c>
      <c r="AB54" s="71">
        <f t="shared" si="23"/>
        <v>962</v>
      </c>
      <c r="AC54" s="72">
        <f t="shared" si="23"/>
        <v>1426</v>
      </c>
      <c r="AD54" s="73">
        <f t="shared" si="23"/>
        <v>666</v>
      </c>
      <c r="AE54" s="74">
        <f t="shared" si="23"/>
        <v>7</v>
      </c>
      <c r="AF54" s="73">
        <f t="shared" si="23"/>
        <v>11845</v>
      </c>
      <c r="AG54" s="68">
        <f t="shared" si="23"/>
        <v>11318</v>
      </c>
      <c r="AH54" s="68">
        <f t="shared" si="23"/>
        <v>506</v>
      </c>
      <c r="AI54" s="68">
        <f t="shared" si="23"/>
        <v>184</v>
      </c>
      <c r="AJ54" s="68">
        <f t="shared" si="23"/>
        <v>0</v>
      </c>
      <c r="AK54" s="68">
        <f t="shared" si="23"/>
        <v>0</v>
      </c>
      <c r="AL54" s="74">
        <f t="shared" si="23"/>
        <v>11</v>
      </c>
      <c r="AM54" s="73">
        <f t="shared" si="23"/>
        <v>5117</v>
      </c>
      <c r="AN54" s="68">
        <f t="shared" si="23"/>
        <v>2539</v>
      </c>
      <c r="AO54" s="68">
        <f t="shared" si="23"/>
        <v>0</v>
      </c>
      <c r="AP54" s="68">
        <f t="shared" si="23"/>
        <v>0</v>
      </c>
      <c r="AQ54" s="68">
        <f t="shared" si="23"/>
        <v>824</v>
      </c>
      <c r="AR54" s="68">
        <f t="shared" si="23"/>
        <v>29</v>
      </c>
      <c r="AS54" s="75">
        <f t="shared" si="23"/>
        <v>0</v>
      </c>
      <c r="AT54" s="66">
        <v>49219</v>
      </c>
      <c r="AU54" s="76">
        <v>100841</v>
      </c>
      <c r="AV54" s="66">
        <v>21583</v>
      </c>
      <c r="AW54" s="67">
        <v>2368</v>
      </c>
      <c r="AX54" s="69">
        <v>35311</v>
      </c>
      <c r="AY54" s="220">
        <v>0</v>
      </c>
      <c r="AZ54" s="78">
        <v>9456</v>
      </c>
      <c r="BA54" s="68">
        <v>62</v>
      </c>
      <c r="BB54" s="79">
        <v>9518</v>
      </c>
      <c r="BC54" s="80">
        <v>54217</v>
      </c>
      <c r="BD54" s="81">
        <v>19969</v>
      </c>
      <c r="BE54" s="82">
        <v>74186</v>
      </c>
      <c r="BF54" s="66">
        <v>86898</v>
      </c>
      <c r="BG54" s="76">
        <v>138520</v>
      </c>
      <c r="BH54" s="83">
        <v>0.7308252230879142</v>
      </c>
    </row>
    <row r="55" spans="1:60" ht="19.5" customHeight="1" thickTop="1" x14ac:dyDescent="0.15">
      <c r="A55" s="15" t="s">
        <v>99</v>
      </c>
      <c r="B55" s="16">
        <v>519</v>
      </c>
      <c r="C55" s="17">
        <v>10</v>
      </c>
      <c r="D55" s="17">
        <v>199</v>
      </c>
      <c r="E55" s="17">
        <v>112</v>
      </c>
      <c r="F55" s="18">
        <f t="shared" ref="F55:F64" si="24">SUM(B55:E55)</f>
        <v>840</v>
      </c>
      <c r="G55" s="19">
        <v>2510</v>
      </c>
      <c r="H55" s="17">
        <v>1545</v>
      </c>
      <c r="I55" s="20">
        <f t="shared" ref="I55:I64" si="25">SUM(G55:H55)</f>
        <v>4055</v>
      </c>
      <c r="J55" s="19">
        <v>0</v>
      </c>
      <c r="K55" s="17">
        <v>20</v>
      </c>
      <c r="L55" s="20">
        <f t="shared" ref="L55:L64" si="26">SUM(J55:K55)</f>
        <v>20</v>
      </c>
      <c r="M55" s="21">
        <v>7</v>
      </c>
      <c r="N55" s="22">
        <v>0</v>
      </c>
      <c r="O55" s="22">
        <v>0</v>
      </c>
      <c r="P55" s="22">
        <v>4</v>
      </c>
      <c r="Q55" s="23">
        <v>17</v>
      </c>
      <c r="R55" s="17">
        <v>19</v>
      </c>
      <c r="S55" s="18">
        <f t="shared" ref="S55:S64" si="27">SUM(Q55:R55)</f>
        <v>36</v>
      </c>
      <c r="T55" s="23">
        <v>3339</v>
      </c>
      <c r="U55" s="17">
        <v>502</v>
      </c>
      <c r="V55" s="22">
        <v>0</v>
      </c>
      <c r="W55" s="20">
        <v>598</v>
      </c>
      <c r="X55" s="23">
        <v>170</v>
      </c>
      <c r="Y55" s="17">
        <v>24</v>
      </c>
      <c r="Z55" s="17">
        <v>0</v>
      </c>
      <c r="AA55" s="25">
        <v>0</v>
      </c>
      <c r="AB55" s="26">
        <f t="shared" ref="AB55:AB64" si="28">SUM(X55:AA55)</f>
        <v>194</v>
      </c>
      <c r="AC55" s="27">
        <v>8</v>
      </c>
      <c r="AD55" s="28">
        <v>6</v>
      </c>
      <c r="AE55" s="29">
        <v>1</v>
      </c>
      <c r="AF55" s="28">
        <v>1335</v>
      </c>
      <c r="AG55" s="22">
        <v>1317</v>
      </c>
      <c r="AH55" s="22">
        <v>18</v>
      </c>
      <c r="AI55" s="22">
        <v>4</v>
      </c>
      <c r="AJ55" s="22">
        <v>0</v>
      </c>
      <c r="AK55" s="22">
        <v>0</v>
      </c>
      <c r="AL55" s="29">
        <v>0</v>
      </c>
      <c r="AM55" s="28">
        <v>426</v>
      </c>
      <c r="AN55" s="22">
        <v>201</v>
      </c>
      <c r="AO55" s="22">
        <v>0</v>
      </c>
      <c r="AP55" s="22">
        <v>0</v>
      </c>
      <c r="AQ55" s="22">
        <v>14</v>
      </c>
      <c r="AR55" s="22">
        <v>0</v>
      </c>
      <c r="AS55" s="32">
        <v>0</v>
      </c>
      <c r="AT55" s="33">
        <v>4943</v>
      </c>
      <c r="AU55" s="34">
        <v>10302</v>
      </c>
      <c r="AV55" s="35">
        <v>1694</v>
      </c>
      <c r="AW55" s="21">
        <v>699</v>
      </c>
      <c r="AX55" s="218">
        <v>4098</v>
      </c>
      <c r="AY55" s="219">
        <v>0</v>
      </c>
      <c r="AZ55" s="51">
        <v>1218</v>
      </c>
      <c r="BA55" s="22">
        <v>10</v>
      </c>
      <c r="BB55" s="52">
        <v>1228</v>
      </c>
      <c r="BC55" s="40">
        <v>6608</v>
      </c>
      <c r="BD55" s="41">
        <v>1545</v>
      </c>
      <c r="BE55" s="42">
        <v>8153</v>
      </c>
      <c r="BF55" s="33">
        <v>9740</v>
      </c>
      <c r="BG55" s="85">
        <v>15099</v>
      </c>
      <c r="BH55" s="86">
        <v>0.81049920274745491</v>
      </c>
    </row>
    <row r="56" spans="1:60" ht="19.5" customHeight="1" x14ac:dyDescent="0.15">
      <c r="A56" s="15" t="s">
        <v>100</v>
      </c>
      <c r="B56" s="16">
        <v>2954</v>
      </c>
      <c r="C56" s="17">
        <v>5</v>
      </c>
      <c r="D56" s="17">
        <v>315</v>
      </c>
      <c r="E56" s="17">
        <v>428</v>
      </c>
      <c r="F56" s="18">
        <f t="shared" si="24"/>
        <v>3702</v>
      </c>
      <c r="G56" s="19">
        <v>4042</v>
      </c>
      <c r="H56" s="17">
        <v>5472</v>
      </c>
      <c r="I56" s="20">
        <f t="shared" si="25"/>
        <v>9514</v>
      </c>
      <c r="J56" s="19">
        <v>13</v>
      </c>
      <c r="K56" s="17">
        <v>215</v>
      </c>
      <c r="L56" s="20">
        <f t="shared" si="26"/>
        <v>228</v>
      </c>
      <c r="M56" s="21">
        <v>19</v>
      </c>
      <c r="N56" s="22">
        <v>1</v>
      </c>
      <c r="O56" s="22">
        <v>0</v>
      </c>
      <c r="P56" s="22">
        <v>8</v>
      </c>
      <c r="Q56" s="23">
        <v>17</v>
      </c>
      <c r="R56" s="17">
        <v>182</v>
      </c>
      <c r="S56" s="18">
        <f t="shared" si="27"/>
        <v>199</v>
      </c>
      <c r="T56" s="23">
        <v>8992</v>
      </c>
      <c r="U56" s="17">
        <v>2275</v>
      </c>
      <c r="V56" s="22">
        <v>0</v>
      </c>
      <c r="W56" s="20">
        <v>1130</v>
      </c>
      <c r="X56" s="23">
        <v>197</v>
      </c>
      <c r="Y56" s="17">
        <v>45</v>
      </c>
      <c r="Z56" s="17">
        <v>0</v>
      </c>
      <c r="AA56" s="25">
        <v>0</v>
      </c>
      <c r="AB56" s="26">
        <f t="shared" si="28"/>
        <v>242</v>
      </c>
      <c r="AC56" s="27">
        <v>80</v>
      </c>
      <c r="AD56" s="28">
        <v>13</v>
      </c>
      <c r="AE56" s="29">
        <v>1</v>
      </c>
      <c r="AF56" s="28">
        <v>2840</v>
      </c>
      <c r="AG56" s="22">
        <v>2803</v>
      </c>
      <c r="AH56" s="22">
        <v>34</v>
      </c>
      <c r="AI56" s="22">
        <v>13</v>
      </c>
      <c r="AJ56" s="22">
        <v>1</v>
      </c>
      <c r="AK56" s="22">
        <v>0</v>
      </c>
      <c r="AL56" s="29">
        <v>2</v>
      </c>
      <c r="AM56" s="28">
        <v>1401</v>
      </c>
      <c r="AN56" s="22">
        <v>1160</v>
      </c>
      <c r="AO56" s="22">
        <v>0</v>
      </c>
      <c r="AP56" s="22">
        <v>0</v>
      </c>
      <c r="AQ56" s="22">
        <v>69</v>
      </c>
      <c r="AR56" s="22">
        <v>3</v>
      </c>
      <c r="AS56" s="32">
        <v>0</v>
      </c>
      <c r="AT56" s="44">
        <v>13578</v>
      </c>
      <c r="AU56" s="48">
        <v>27418</v>
      </c>
      <c r="AV56" s="49">
        <v>6139</v>
      </c>
      <c r="AW56" s="21">
        <v>272</v>
      </c>
      <c r="AX56" s="218">
        <v>11031</v>
      </c>
      <c r="AY56" s="219">
        <v>0</v>
      </c>
      <c r="AZ56" s="51">
        <v>3226</v>
      </c>
      <c r="BA56" s="22">
        <v>5</v>
      </c>
      <c r="BB56" s="52">
        <v>3231</v>
      </c>
      <c r="BC56" s="40">
        <v>15073</v>
      </c>
      <c r="BD56" s="41">
        <v>5472</v>
      </c>
      <c r="BE56" s="42">
        <v>20545</v>
      </c>
      <c r="BF56" s="33">
        <v>24881</v>
      </c>
      <c r="BG56" s="53">
        <v>38721</v>
      </c>
      <c r="BH56" s="43">
        <v>0.73365782428814796</v>
      </c>
    </row>
    <row r="57" spans="1:60" ht="19.5" customHeight="1" x14ac:dyDescent="0.15">
      <c r="A57" s="15" t="s">
        <v>101</v>
      </c>
      <c r="B57" s="16">
        <v>505</v>
      </c>
      <c r="C57" s="17">
        <v>8</v>
      </c>
      <c r="D57" s="17">
        <v>211</v>
      </c>
      <c r="E57" s="17">
        <v>212</v>
      </c>
      <c r="F57" s="18">
        <f t="shared" si="24"/>
        <v>936</v>
      </c>
      <c r="G57" s="19">
        <v>1958</v>
      </c>
      <c r="H57" s="17">
        <v>3301</v>
      </c>
      <c r="I57" s="20">
        <f t="shared" si="25"/>
        <v>5259</v>
      </c>
      <c r="J57" s="19">
        <v>1</v>
      </c>
      <c r="K57" s="17">
        <v>65</v>
      </c>
      <c r="L57" s="20">
        <f t="shared" si="26"/>
        <v>66</v>
      </c>
      <c r="M57" s="21">
        <v>9</v>
      </c>
      <c r="N57" s="22">
        <v>0</v>
      </c>
      <c r="O57" s="22">
        <v>0</v>
      </c>
      <c r="P57" s="22">
        <v>2</v>
      </c>
      <c r="Q57" s="23">
        <v>25</v>
      </c>
      <c r="R57" s="17">
        <v>51</v>
      </c>
      <c r="S57" s="18">
        <f t="shared" si="27"/>
        <v>76</v>
      </c>
      <c r="T57" s="23">
        <v>4417</v>
      </c>
      <c r="U57" s="17">
        <v>1332</v>
      </c>
      <c r="V57" s="22">
        <v>0</v>
      </c>
      <c r="W57" s="20">
        <v>501</v>
      </c>
      <c r="X57" s="23">
        <v>76</v>
      </c>
      <c r="Y57" s="17">
        <v>23</v>
      </c>
      <c r="Z57" s="17">
        <v>0</v>
      </c>
      <c r="AA57" s="25">
        <v>0</v>
      </c>
      <c r="AB57" s="26">
        <f t="shared" si="28"/>
        <v>99</v>
      </c>
      <c r="AC57" s="27">
        <v>100</v>
      </c>
      <c r="AD57" s="28">
        <v>0</v>
      </c>
      <c r="AE57" s="29">
        <v>1</v>
      </c>
      <c r="AF57" s="28">
        <v>1532</v>
      </c>
      <c r="AG57" s="22">
        <v>1513</v>
      </c>
      <c r="AH57" s="22">
        <v>19</v>
      </c>
      <c r="AI57" s="22">
        <v>8</v>
      </c>
      <c r="AJ57" s="22">
        <v>0</v>
      </c>
      <c r="AK57" s="22">
        <v>0</v>
      </c>
      <c r="AL57" s="29">
        <v>0</v>
      </c>
      <c r="AM57" s="28">
        <v>537</v>
      </c>
      <c r="AN57" s="22">
        <v>285</v>
      </c>
      <c r="AO57" s="22">
        <v>0</v>
      </c>
      <c r="AP57" s="22">
        <v>0</v>
      </c>
      <c r="AQ57" s="22">
        <v>4</v>
      </c>
      <c r="AR57" s="22">
        <v>0</v>
      </c>
      <c r="AS57" s="32">
        <v>0</v>
      </c>
      <c r="AT57" s="44">
        <v>6298</v>
      </c>
      <c r="AU57" s="48">
        <v>13064</v>
      </c>
      <c r="AV57" s="49">
        <v>3595</v>
      </c>
      <c r="AW57" s="21">
        <v>1145</v>
      </c>
      <c r="AX57" s="218">
        <v>4697</v>
      </c>
      <c r="AY57" s="219">
        <v>0</v>
      </c>
      <c r="AZ57" s="51">
        <v>1650</v>
      </c>
      <c r="BA57" s="22">
        <v>8</v>
      </c>
      <c r="BB57" s="52">
        <v>1658</v>
      </c>
      <c r="BC57" s="40">
        <v>6655</v>
      </c>
      <c r="BD57" s="41">
        <v>3301</v>
      </c>
      <c r="BE57" s="42">
        <v>9956</v>
      </c>
      <c r="BF57" s="33">
        <v>12140</v>
      </c>
      <c r="BG57" s="53">
        <v>18906</v>
      </c>
      <c r="BH57" s="43">
        <v>0.66844114102049013</v>
      </c>
    </row>
    <row r="58" spans="1:60" ht="19.5" customHeight="1" x14ac:dyDescent="0.15">
      <c r="A58" s="15" t="s">
        <v>102</v>
      </c>
      <c r="B58" s="16">
        <v>682</v>
      </c>
      <c r="C58" s="17">
        <v>16</v>
      </c>
      <c r="D58" s="17">
        <v>216</v>
      </c>
      <c r="E58" s="17">
        <v>321</v>
      </c>
      <c r="F58" s="18">
        <f t="shared" si="24"/>
        <v>1235</v>
      </c>
      <c r="G58" s="19">
        <v>2605</v>
      </c>
      <c r="H58" s="17">
        <v>4535</v>
      </c>
      <c r="I58" s="20">
        <f t="shared" si="25"/>
        <v>7140</v>
      </c>
      <c r="J58" s="19">
        <v>4</v>
      </c>
      <c r="K58" s="17">
        <v>88</v>
      </c>
      <c r="L58" s="20">
        <f t="shared" si="26"/>
        <v>92</v>
      </c>
      <c r="M58" s="21">
        <v>20</v>
      </c>
      <c r="N58" s="22">
        <v>0</v>
      </c>
      <c r="O58" s="22">
        <v>0</v>
      </c>
      <c r="P58" s="22">
        <v>10</v>
      </c>
      <c r="Q58" s="23">
        <v>21</v>
      </c>
      <c r="R58" s="17">
        <v>69</v>
      </c>
      <c r="S58" s="18">
        <f t="shared" si="27"/>
        <v>90</v>
      </c>
      <c r="T58" s="23">
        <v>6599</v>
      </c>
      <c r="U58" s="17">
        <v>1545</v>
      </c>
      <c r="V58" s="22">
        <v>0</v>
      </c>
      <c r="W58" s="20">
        <v>691</v>
      </c>
      <c r="X58" s="23">
        <v>133</v>
      </c>
      <c r="Y58" s="17">
        <v>35</v>
      </c>
      <c r="Z58" s="17">
        <v>0</v>
      </c>
      <c r="AA58" s="25">
        <v>0</v>
      </c>
      <c r="AB58" s="26">
        <f t="shared" si="28"/>
        <v>168</v>
      </c>
      <c r="AC58" s="27">
        <v>725</v>
      </c>
      <c r="AD58" s="28">
        <v>5</v>
      </c>
      <c r="AE58" s="29">
        <v>3</v>
      </c>
      <c r="AF58" s="28">
        <v>2083</v>
      </c>
      <c r="AG58" s="22">
        <v>2070</v>
      </c>
      <c r="AH58" s="22">
        <v>11</v>
      </c>
      <c r="AI58" s="22">
        <v>7</v>
      </c>
      <c r="AJ58" s="22">
        <v>1</v>
      </c>
      <c r="AK58" s="22">
        <v>0</v>
      </c>
      <c r="AL58" s="29">
        <v>1</v>
      </c>
      <c r="AM58" s="28">
        <v>571</v>
      </c>
      <c r="AN58" s="22">
        <v>453</v>
      </c>
      <c r="AO58" s="22">
        <v>0</v>
      </c>
      <c r="AP58" s="22">
        <v>0</v>
      </c>
      <c r="AQ58" s="22">
        <v>90</v>
      </c>
      <c r="AR58" s="22">
        <v>8</v>
      </c>
      <c r="AS58" s="32">
        <v>0</v>
      </c>
      <c r="AT58" s="44">
        <v>8563</v>
      </c>
      <c r="AU58" s="48">
        <v>18905</v>
      </c>
      <c r="AV58" s="49">
        <v>4980</v>
      </c>
      <c r="AW58" s="21">
        <v>1612</v>
      </c>
      <c r="AX58" s="218">
        <v>6190</v>
      </c>
      <c r="AY58" s="219">
        <v>0</v>
      </c>
      <c r="AZ58" s="51">
        <v>2294</v>
      </c>
      <c r="BA58" s="22">
        <v>16</v>
      </c>
      <c r="BB58" s="52">
        <v>2310</v>
      </c>
      <c r="BC58" s="40">
        <v>8795</v>
      </c>
      <c r="BD58" s="41">
        <v>4535</v>
      </c>
      <c r="BE58" s="42">
        <v>13330</v>
      </c>
      <c r="BF58" s="33">
        <v>16365</v>
      </c>
      <c r="BG58" s="53">
        <v>26707</v>
      </c>
      <c r="BH58" s="43">
        <v>0.6597899474868717</v>
      </c>
    </row>
    <row r="59" spans="1:60" ht="19.5" customHeight="1" x14ac:dyDescent="0.15">
      <c r="A59" s="15" t="s">
        <v>103</v>
      </c>
      <c r="B59" s="16">
        <v>803</v>
      </c>
      <c r="C59" s="17">
        <v>7</v>
      </c>
      <c r="D59" s="17">
        <v>226</v>
      </c>
      <c r="E59" s="17">
        <v>252</v>
      </c>
      <c r="F59" s="18">
        <f t="shared" si="24"/>
        <v>1288</v>
      </c>
      <c r="G59" s="19">
        <v>2696</v>
      </c>
      <c r="H59" s="17">
        <v>3603</v>
      </c>
      <c r="I59" s="20">
        <f t="shared" si="25"/>
        <v>6299</v>
      </c>
      <c r="J59" s="19">
        <v>4</v>
      </c>
      <c r="K59" s="17">
        <v>65</v>
      </c>
      <c r="L59" s="20">
        <f t="shared" si="26"/>
        <v>69</v>
      </c>
      <c r="M59" s="21">
        <v>10</v>
      </c>
      <c r="N59" s="22">
        <v>0</v>
      </c>
      <c r="O59" s="22">
        <v>0</v>
      </c>
      <c r="P59" s="22">
        <v>3</v>
      </c>
      <c r="Q59" s="23">
        <v>29</v>
      </c>
      <c r="R59" s="17">
        <v>53</v>
      </c>
      <c r="S59" s="18">
        <f t="shared" si="27"/>
        <v>82</v>
      </c>
      <c r="T59" s="23">
        <v>4893</v>
      </c>
      <c r="U59" s="17">
        <v>1863</v>
      </c>
      <c r="V59" s="22">
        <v>787</v>
      </c>
      <c r="W59" s="20">
        <v>542</v>
      </c>
      <c r="X59" s="23">
        <v>97</v>
      </c>
      <c r="Y59" s="17">
        <v>21</v>
      </c>
      <c r="Z59" s="17">
        <v>0</v>
      </c>
      <c r="AA59" s="25">
        <v>0</v>
      </c>
      <c r="AB59" s="26">
        <f t="shared" si="28"/>
        <v>118</v>
      </c>
      <c r="AC59" s="27">
        <v>126</v>
      </c>
      <c r="AD59" s="28">
        <v>50</v>
      </c>
      <c r="AE59" s="29">
        <v>2</v>
      </c>
      <c r="AF59" s="28">
        <v>1496</v>
      </c>
      <c r="AG59" s="22">
        <v>1409</v>
      </c>
      <c r="AH59" s="22">
        <v>87</v>
      </c>
      <c r="AI59" s="22">
        <v>39</v>
      </c>
      <c r="AJ59" s="22">
        <v>0</v>
      </c>
      <c r="AK59" s="22">
        <v>0</v>
      </c>
      <c r="AL59" s="29">
        <v>0</v>
      </c>
      <c r="AM59" s="28">
        <v>223</v>
      </c>
      <c r="AN59" s="22">
        <v>160</v>
      </c>
      <c r="AO59" s="22">
        <v>0</v>
      </c>
      <c r="AP59" s="22">
        <v>0</v>
      </c>
      <c r="AQ59" s="22">
        <v>18</v>
      </c>
      <c r="AR59" s="22">
        <v>3</v>
      </c>
      <c r="AS59" s="32">
        <v>0</v>
      </c>
      <c r="AT59" s="44">
        <v>7728</v>
      </c>
      <c r="AU59" s="48">
        <v>14739</v>
      </c>
      <c r="AV59" s="49">
        <v>3937</v>
      </c>
      <c r="AW59" s="21">
        <v>854</v>
      </c>
      <c r="AX59" s="218">
        <v>5425</v>
      </c>
      <c r="AY59" s="219">
        <v>0</v>
      </c>
      <c r="AZ59" s="51">
        <v>1657</v>
      </c>
      <c r="BA59" s="22">
        <v>7</v>
      </c>
      <c r="BB59" s="52">
        <v>1664</v>
      </c>
      <c r="BC59" s="40">
        <v>8121</v>
      </c>
      <c r="BD59" s="41">
        <v>3603</v>
      </c>
      <c r="BE59" s="42">
        <v>11724</v>
      </c>
      <c r="BF59" s="33">
        <v>14007</v>
      </c>
      <c r="BG59" s="53">
        <v>21018</v>
      </c>
      <c r="BH59" s="43">
        <v>0.69268167860798358</v>
      </c>
    </row>
    <row r="60" spans="1:60" ht="19.5" customHeight="1" x14ac:dyDescent="0.15">
      <c r="A60" s="15" t="s">
        <v>104</v>
      </c>
      <c r="B60" s="16">
        <v>1375</v>
      </c>
      <c r="C60" s="17">
        <v>11</v>
      </c>
      <c r="D60" s="17">
        <v>403</v>
      </c>
      <c r="E60" s="17">
        <v>406</v>
      </c>
      <c r="F60" s="18">
        <f t="shared" si="24"/>
        <v>2195</v>
      </c>
      <c r="G60" s="19">
        <v>3828</v>
      </c>
      <c r="H60" s="17">
        <v>3093</v>
      </c>
      <c r="I60" s="20">
        <f t="shared" si="25"/>
        <v>6921</v>
      </c>
      <c r="J60" s="19">
        <v>16</v>
      </c>
      <c r="K60" s="17">
        <v>238</v>
      </c>
      <c r="L60" s="20">
        <f t="shared" si="26"/>
        <v>254</v>
      </c>
      <c r="M60" s="21">
        <v>18</v>
      </c>
      <c r="N60" s="22">
        <v>1</v>
      </c>
      <c r="O60" s="22">
        <v>0</v>
      </c>
      <c r="P60" s="22">
        <v>9</v>
      </c>
      <c r="Q60" s="23">
        <v>31</v>
      </c>
      <c r="R60" s="17">
        <v>276</v>
      </c>
      <c r="S60" s="18">
        <f t="shared" si="27"/>
        <v>307</v>
      </c>
      <c r="T60" s="23">
        <v>9511</v>
      </c>
      <c r="U60" s="17">
        <v>4195</v>
      </c>
      <c r="V60" s="22">
        <v>0</v>
      </c>
      <c r="W60" s="20">
        <v>814</v>
      </c>
      <c r="X60" s="23">
        <v>266</v>
      </c>
      <c r="Y60" s="17">
        <v>55</v>
      </c>
      <c r="Z60" s="17">
        <v>0</v>
      </c>
      <c r="AA60" s="25">
        <v>0</v>
      </c>
      <c r="AB60" s="26">
        <f t="shared" si="28"/>
        <v>321</v>
      </c>
      <c r="AC60" s="27">
        <v>1195</v>
      </c>
      <c r="AD60" s="28">
        <v>33</v>
      </c>
      <c r="AE60" s="29">
        <v>10</v>
      </c>
      <c r="AF60" s="28">
        <v>3721</v>
      </c>
      <c r="AG60" s="22">
        <v>3573</v>
      </c>
      <c r="AH60" s="22">
        <v>43</v>
      </c>
      <c r="AI60" s="22">
        <v>18</v>
      </c>
      <c r="AJ60" s="22">
        <v>0</v>
      </c>
      <c r="AK60" s="22">
        <v>0</v>
      </c>
      <c r="AL60" s="29">
        <v>105</v>
      </c>
      <c r="AM60" s="28">
        <v>2012</v>
      </c>
      <c r="AN60" s="22">
        <v>1257</v>
      </c>
      <c r="AO60" s="22">
        <v>0</v>
      </c>
      <c r="AP60" s="22">
        <v>0</v>
      </c>
      <c r="AQ60" s="22">
        <v>762</v>
      </c>
      <c r="AR60" s="22">
        <v>80</v>
      </c>
      <c r="AS60" s="32">
        <v>0</v>
      </c>
      <c r="AT60" s="44">
        <v>9439</v>
      </c>
      <c r="AU60" s="48">
        <v>27391</v>
      </c>
      <c r="AV60" s="49">
        <v>3766</v>
      </c>
      <c r="AW60" s="21">
        <v>1439</v>
      </c>
      <c r="AX60" s="218">
        <v>9362</v>
      </c>
      <c r="AY60" s="219">
        <v>0</v>
      </c>
      <c r="AZ60" s="51">
        <v>2814</v>
      </c>
      <c r="BA60" s="22">
        <v>11</v>
      </c>
      <c r="BB60" s="52">
        <v>2825</v>
      </c>
      <c r="BC60" s="40">
        <v>13190</v>
      </c>
      <c r="BD60" s="41">
        <v>3093</v>
      </c>
      <c r="BE60" s="42">
        <v>16283</v>
      </c>
      <c r="BF60" s="33">
        <v>20240</v>
      </c>
      <c r="BG60" s="53">
        <v>38192</v>
      </c>
      <c r="BH60" s="43">
        <v>0.81004728858318487</v>
      </c>
    </row>
    <row r="61" spans="1:60" ht="19.5" customHeight="1" x14ac:dyDescent="0.15">
      <c r="A61" s="15" t="s">
        <v>105</v>
      </c>
      <c r="B61" s="16">
        <v>383</v>
      </c>
      <c r="C61" s="17">
        <v>0</v>
      </c>
      <c r="D61" s="17">
        <v>148</v>
      </c>
      <c r="E61" s="17">
        <v>139</v>
      </c>
      <c r="F61" s="18">
        <f t="shared" si="24"/>
        <v>670</v>
      </c>
      <c r="G61" s="19">
        <v>2459</v>
      </c>
      <c r="H61" s="17">
        <v>2353</v>
      </c>
      <c r="I61" s="20">
        <f t="shared" si="25"/>
        <v>4812</v>
      </c>
      <c r="J61" s="19">
        <v>3</v>
      </c>
      <c r="K61" s="17">
        <v>43</v>
      </c>
      <c r="L61" s="20">
        <f t="shared" si="26"/>
        <v>46</v>
      </c>
      <c r="M61" s="21">
        <v>7</v>
      </c>
      <c r="N61" s="22">
        <v>0</v>
      </c>
      <c r="O61" s="22">
        <v>0</v>
      </c>
      <c r="P61" s="22">
        <v>3</v>
      </c>
      <c r="Q61" s="23">
        <v>17</v>
      </c>
      <c r="R61" s="17">
        <v>49</v>
      </c>
      <c r="S61" s="18">
        <f t="shared" si="27"/>
        <v>66</v>
      </c>
      <c r="T61" s="23">
        <v>2933</v>
      </c>
      <c r="U61" s="17">
        <v>975</v>
      </c>
      <c r="V61" s="22">
        <v>0</v>
      </c>
      <c r="W61" s="20">
        <v>339</v>
      </c>
      <c r="X61" s="23">
        <v>73</v>
      </c>
      <c r="Y61" s="17">
        <v>26</v>
      </c>
      <c r="Z61" s="17">
        <v>0</v>
      </c>
      <c r="AA61" s="25">
        <v>0</v>
      </c>
      <c r="AB61" s="26">
        <f t="shared" si="28"/>
        <v>99</v>
      </c>
      <c r="AC61" s="27">
        <v>16</v>
      </c>
      <c r="AD61" s="28">
        <v>31</v>
      </c>
      <c r="AE61" s="29">
        <v>0</v>
      </c>
      <c r="AF61" s="28">
        <v>1008</v>
      </c>
      <c r="AG61" s="22">
        <v>972</v>
      </c>
      <c r="AH61" s="22">
        <v>34</v>
      </c>
      <c r="AI61" s="22">
        <v>18</v>
      </c>
      <c r="AJ61" s="22">
        <v>0</v>
      </c>
      <c r="AK61" s="22">
        <v>0</v>
      </c>
      <c r="AL61" s="29">
        <v>1</v>
      </c>
      <c r="AM61" s="28">
        <v>1861</v>
      </c>
      <c r="AN61" s="22">
        <v>762</v>
      </c>
      <c r="AO61" s="22">
        <v>0</v>
      </c>
      <c r="AP61" s="22">
        <v>0</v>
      </c>
      <c r="AQ61" s="22">
        <v>2</v>
      </c>
      <c r="AR61" s="22">
        <v>1</v>
      </c>
      <c r="AS61" s="32">
        <v>0</v>
      </c>
      <c r="AT61" s="44">
        <v>5571</v>
      </c>
      <c r="AU61" s="48">
        <v>11588</v>
      </c>
      <c r="AV61" s="49">
        <v>2542</v>
      </c>
      <c r="AW61" s="21">
        <v>702</v>
      </c>
      <c r="AX61" s="218">
        <v>2316</v>
      </c>
      <c r="AY61" s="219">
        <v>0</v>
      </c>
      <c r="AZ61" s="51">
        <v>1085</v>
      </c>
      <c r="BA61" s="22">
        <v>0</v>
      </c>
      <c r="BB61" s="52">
        <v>1085</v>
      </c>
      <c r="BC61" s="40">
        <v>4775</v>
      </c>
      <c r="BD61" s="41">
        <v>2353</v>
      </c>
      <c r="BE61" s="42">
        <v>7128</v>
      </c>
      <c r="BF61" s="33">
        <v>8589</v>
      </c>
      <c r="BG61" s="53">
        <v>14606</v>
      </c>
      <c r="BH61" s="43">
        <v>0.66989337822671158</v>
      </c>
    </row>
    <row r="62" spans="1:60" ht="19.5" customHeight="1" x14ac:dyDescent="0.15">
      <c r="A62" s="15" t="s">
        <v>106</v>
      </c>
      <c r="B62" s="16">
        <v>557</v>
      </c>
      <c r="C62" s="17">
        <v>7</v>
      </c>
      <c r="D62" s="17">
        <v>302</v>
      </c>
      <c r="E62" s="17">
        <v>275</v>
      </c>
      <c r="F62" s="18">
        <f t="shared" si="24"/>
        <v>1141</v>
      </c>
      <c r="G62" s="19">
        <v>5197</v>
      </c>
      <c r="H62" s="17">
        <v>3687</v>
      </c>
      <c r="I62" s="20">
        <f t="shared" si="25"/>
        <v>8884</v>
      </c>
      <c r="J62" s="19">
        <v>29</v>
      </c>
      <c r="K62" s="17">
        <v>167</v>
      </c>
      <c r="L62" s="20">
        <f t="shared" si="26"/>
        <v>196</v>
      </c>
      <c r="M62" s="21">
        <v>12</v>
      </c>
      <c r="N62" s="22">
        <v>1</v>
      </c>
      <c r="O62" s="22">
        <v>1</v>
      </c>
      <c r="P62" s="22">
        <v>2</v>
      </c>
      <c r="Q62" s="23">
        <v>16</v>
      </c>
      <c r="R62" s="17">
        <v>114</v>
      </c>
      <c r="S62" s="18">
        <f t="shared" si="27"/>
        <v>130</v>
      </c>
      <c r="T62" s="23">
        <v>5810</v>
      </c>
      <c r="U62" s="17">
        <v>2917</v>
      </c>
      <c r="V62" s="22">
        <v>796</v>
      </c>
      <c r="W62" s="20">
        <v>524</v>
      </c>
      <c r="X62" s="23">
        <v>150</v>
      </c>
      <c r="Y62" s="17">
        <v>50</v>
      </c>
      <c r="Z62" s="17">
        <v>0</v>
      </c>
      <c r="AA62" s="25">
        <v>0</v>
      </c>
      <c r="AB62" s="26">
        <f t="shared" si="28"/>
        <v>200</v>
      </c>
      <c r="AC62" s="27">
        <v>191</v>
      </c>
      <c r="AD62" s="28">
        <v>95</v>
      </c>
      <c r="AE62" s="29">
        <v>4</v>
      </c>
      <c r="AF62" s="28">
        <v>1734</v>
      </c>
      <c r="AG62" s="22">
        <v>1662</v>
      </c>
      <c r="AH62" s="22">
        <v>67</v>
      </c>
      <c r="AI62" s="22">
        <v>26</v>
      </c>
      <c r="AJ62" s="22">
        <v>0</v>
      </c>
      <c r="AK62" s="22">
        <v>0</v>
      </c>
      <c r="AL62" s="29">
        <v>5</v>
      </c>
      <c r="AM62" s="28">
        <v>242</v>
      </c>
      <c r="AN62" s="22">
        <v>150</v>
      </c>
      <c r="AO62" s="22">
        <v>0</v>
      </c>
      <c r="AP62" s="22">
        <v>0</v>
      </c>
      <c r="AQ62" s="22">
        <v>147</v>
      </c>
      <c r="AR62" s="22">
        <v>24</v>
      </c>
      <c r="AS62" s="32">
        <v>0</v>
      </c>
      <c r="AT62" s="44">
        <v>10310</v>
      </c>
      <c r="AU62" s="48">
        <v>18887</v>
      </c>
      <c r="AV62" s="49">
        <v>4148</v>
      </c>
      <c r="AW62" s="21">
        <v>1244</v>
      </c>
      <c r="AX62" s="218">
        <v>5196</v>
      </c>
      <c r="AY62" s="219">
        <v>0</v>
      </c>
      <c r="AZ62" s="51">
        <v>1801</v>
      </c>
      <c r="BA62" s="22">
        <v>7</v>
      </c>
      <c r="BB62" s="52">
        <v>1808</v>
      </c>
      <c r="BC62" s="40">
        <v>10393</v>
      </c>
      <c r="BD62" s="41">
        <v>3687</v>
      </c>
      <c r="BE62" s="42">
        <v>14080</v>
      </c>
      <c r="BF62" s="33">
        <v>16750</v>
      </c>
      <c r="BG62" s="53">
        <v>25327</v>
      </c>
      <c r="BH62" s="43">
        <v>0.73813920454545456</v>
      </c>
    </row>
    <row r="63" spans="1:60" ht="19.5" customHeight="1" x14ac:dyDescent="0.15">
      <c r="A63" s="15" t="s">
        <v>107</v>
      </c>
      <c r="B63" s="16">
        <v>823</v>
      </c>
      <c r="C63" s="17">
        <v>5</v>
      </c>
      <c r="D63" s="17">
        <v>321</v>
      </c>
      <c r="E63" s="17">
        <v>207</v>
      </c>
      <c r="F63" s="18">
        <f t="shared" si="24"/>
        <v>1356</v>
      </c>
      <c r="G63" s="19">
        <v>3431</v>
      </c>
      <c r="H63" s="17">
        <v>3634</v>
      </c>
      <c r="I63" s="20">
        <f t="shared" si="25"/>
        <v>7065</v>
      </c>
      <c r="J63" s="19">
        <v>42</v>
      </c>
      <c r="K63" s="17">
        <v>201</v>
      </c>
      <c r="L63" s="20">
        <f t="shared" si="26"/>
        <v>243</v>
      </c>
      <c r="M63" s="21">
        <v>4</v>
      </c>
      <c r="N63" s="22">
        <v>0</v>
      </c>
      <c r="O63" s="22">
        <v>0</v>
      </c>
      <c r="P63" s="22">
        <v>2</v>
      </c>
      <c r="Q63" s="23">
        <v>14</v>
      </c>
      <c r="R63" s="17">
        <v>139</v>
      </c>
      <c r="S63" s="18">
        <f t="shared" si="27"/>
        <v>153</v>
      </c>
      <c r="T63" s="23">
        <v>5600</v>
      </c>
      <c r="U63" s="17">
        <v>3198</v>
      </c>
      <c r="V63" s="22">
        <v>628</v>
      </c>
      <c r="W63" s="20">
        <v>410</v>
      </c>
      <c r="X63" s="23">
        <v>123</v>
      </c>
      <c r="Y63" s="17">
        <v>32</v>
      </c>
      <c r="Z63" s="17">
        <v>0</v>
      </c>
      <c r="AA63" s="25">
        <v>0</v>
      </c>
      <c r="AB63" s="26">
        <f t="shared" si="28"/>
        <v>155</v>
      </c>
      <c r="AC63" s="27">
        <v>216</v>
      </c>
      <c r="AD63" s="28">
        <v>14</v>
      </c>
      <c r="AE63" s="29">
        <v>2</v>
      </c>
      <c r="AF63" s="28">
        <v>1965</v>
      </c>
      <c r="AG63" s="22">
        <v>1910</v>
      </c>
      <c r="AH63" s="22">
        <v>33</v>
      </c>
      <c r="AI63" s="22">
        <v>15</v>
      </c>
      <c r="AJ63" s="22">
        <v>0</v>
      </c>
      <c r="AK63" s="22">
        <v>0</v>
      </c>
      <c r="AL63" s="29">
        <v>22</v>
      </c>
      <c r="AM63" s="28">
        <v>261</v>
      </c>
      <c r="AN63" s="22">
        <v>183</v>
      </c>
      <c r="AO63" s="22">
        <v>0</v>
      </c>
      <c r="AP63" s="22">
        <v>0</v>
      </c>
      <c r="AQ63" s="22">
        <v>95</v>
      </c>
      <c r="AR63" s="22">
        <v>11</v>
      </c>
      <c r="AS63" s="32">
        <v>0</v>
      </c>
      <c r="AT63" s="44">
        <v>8756</v>
      </c>
      <c r="AU63" s="48">
        <v>17228</v>
      </c>
      <c r="AV63" s="49">
        <v>4051</v>
      </c>
      <c r="AW63" s="21">
        <v>876</v>
      </c>
      <c r="AX63" s="218">
        <v>6611</v>
      </c>
      <c r="AY63" s="219">
        <v>0</v>
      </c>
      <c r="AZ63" s="51">
        <v>1699</v>
      </c>
      <c r="BA63" s="22">
        <v>5</v>
      </c>
      <c r="BB63" s="52">
        <v>1704</v>
      </c>
      <c r="BC63" s="40">
        <v>10042</v>
      </c>
      <c r="BD63" s="41">
        <v>3634</v>
      </c>
      <c r="BE63" s="42">
        <v>13676</v>
      </c>
      <c r="BF63" s="33">
        <v>16243</v>
      </c>
      <c r="BG63" s="53">
        <v>24715</v>
      </c>
      <c r="BH63" s="43">
        <v>0.73427902895583508</v>
      </c>
    </row>
    <row r="64" spans="1:60" ht="19.5" customHeight="1" thickBot="1" x14ac:dyDescent="0.2">
      <c r="A64" s="87" t="s">
        <v>108</v>
      </c>
      <c r="B64" s="45">
        <v>3047</v>
      </c>
      <c r="C64" s="46">
        <v>14</v>
      </c>
      <c r="D64" s="46">
        <v>442</v>
      </c>
      <c r="E64" s="46">
        <v>264</v>
      </c>
      <c r="F64" s="88">
        <f t="shared" si="24"/>
        <v>3767</v>
      </c>
      <c r="G64" s="89">
        <v>5384</v>
      </c>
      <c r="H64" s="46">
        <v>4364</v>
      </c>
      <c r="I64" s="90">
        <f t="shared" si="25"/>
        <v>9748</v>
      </c>
      <c r="J64" s="89">
        <v>10</v>
      </c>
      <c r="K64" s="46">
        <v>116</v>
      </c>
      <c r="L64" s="90">
        <f t="shared" si="26"/>
        <v>126</v>
      </c>
      <c r="M64" s="91">
        <v>15</v>
      </c>
      <c r="N64" s="92">
        <v>0</v>
      </c>
      <c r="O64" s="92">
        <v>0</v>
      </c>
      <c r="P64" s="92">
        <v>7</v>
      </c>
      <c r="Q64" s="93">
        <v>36</v>
      </c>
      <c r="R64" s="46">
        <v>147</v>
      </c>
      <c r="S64" s="88">
        <f t="shared" si="27"/>
        <v>183</v>
      </c>
      <c r="T64" s="93">
        <v>8556</v>
      </c>
      <c r="U64" s="46">
        <v>3748</v>
      </c>
      <c r="V64" s="92">
        <v>1726</v>
      </c>
      <c r="W64" s="90">
        <v>942</v>
      </c>
      <c r="X64" s="93">
        <v>232</v>
      </c>
      <c r="Y64" s="46">
        <v>48</v>
      </c>
      <c r="Z64" s="46">
        <v>0</v>
      </c>
      <c r="AA64" s="94">
        <v>0</v>
      </c>
      <c r="AB64" s="47">
        <f t="shared" si="28"/>
        <v>280</v>
      </c>
      <c r="AC64" s="95">
        <v>314</v>
      </c>
      <c r="AD64" s="96">
        <v>72</v>
      </c>
      <c r="AE64" s="97">
        <v>17</v>
      </c>
      <c r="AF64" s="96">
        <v>3056</v>
      </c>
      <c r="AG64" s="92">
        <v>2933</v>
      </c>
      <c r="AH64" s="92">
        <v>117</v>
      </c>
      <c r="AI64" s="92">
        <v>64</v>
      </c>
      <c r="AJ64" s="92">
        <v>0</v>
      </c>
      <c r="AK64" s="92">
        <v>0</v>
      </c>
      <c r="AL64" s="97">
        <v>4</v>
      </c>
      <c r="AM64" s="96">
        <v>1092</v>
      </c>
      <c r="AN64" s="92">
        <v>689</v>
      </c>
      <c r="AO64" s="92">
        <v>0</v>
      </c>
      <c r="AP64" s="92">
        <v>0</v>
      </c>
      <c r="AQ64" s="92">
        <v>76</v>
      </c>
      <c r="AR64" s="92">
        <v>2</v>
      </c>
      <c r="AS64" s="98">
        <v>0</v>
      </c>
      <c r="AT64" s="49">
        <v>13697</v>
      </c>
      <c r="AU64" s="99">
        <v>27345</v>
      </c>
      <c r="AV64" s="100">
        <v>4773</v>
      </c>
      <c r="AW64" s="101">
        <v>83</v>
      </c>
      <c r="AX64" s="218">
        <v>9950</v>
      </c>
      <c r="AY64" s="219">
        <v>0</v>
      </c>
      <c r="AZ64" s="102">
        <v>3130</v>
      </c>
      <c r="BA64" s="92">
        <v>14</v>
      </c>
      <c r="BB64" s="103">
        <v>3144</v>
      </c>
      <c r="BC64" s="54">
        <v>15334</v>
      </c>
      <c r="BD64" s="55">
        <v>4364</v>
      </c>
      <c r="BE64" s="56">
        <v>19698</v>
      </c>
      <c r="BF64" s="57">
        <v>23730</v>
      </c>
      <c r="BG64" s="58">
        <v>37378</v>
      </c>
      <c r="BH64" s="59">
        <v>0.77845466544826891</v>
      </c>
    </row>
    <row r="65" spans="1:60" ht="19.5" customHeight="1" thickTop="1" thickBot="1" x14ac:dyDescent="0.2">
      <c r="A65" s="60" t="s">
        <v>60</v>
      </c>
      <c r="B65" s="61">
        <f>SUM(B55:B64)</f>
        <v>11648</v>
      </c>
      <c r="C65" s="62">
        <f t="shared" ref="C65:AS65" si="29">SUM(C55:C64)</f>
        <v>83</v>
      </c>
      <c r="D65" s="62">
        <f t="shared" si="29"/>
        <v>2783</v>
      </c>
      <c r="E65" s="62">
        <f t="shared" si="29"/>
        <v>2616</v>
      </c>
      <c r="F65" s="63">
        <f t="shared" si="29"/>
        <v>17130</v>
      </c>
      <c r="G65" s="64">
        <f t="shared" si="29"/>
        <v>34110</v>
      </c>
      <c r="H65" s="62">
        <f t="shared" si="29"/>
        <v>35587</v>
      </c>
      <c r="I65" s="65">
        <f t="shared" si="29"/>
        <v>69697</v>
      </c>
      <c r="J65" s="64">
        <f t="shared" si="29"/>
        <v>122</v>
      </c>
      <c r="K65" s="62">
        <f t="shared" si="29"/>
        <v>1218</v>
      </c>
      <c r="L65" s="65">
        <f t="shared" si="29"/>
        <v>1340</v>
      </c>
      <c r="M65" s="67">
        <f t="shared" si="29"/>
        <v>121</v>
      </c>
      <c r="N65" s="68">
        <f t="shared" si="29"/>
        <v>3</v>
      </c>
      <c r="O65" s="68">
        <f t="shared" si="29"/>
        <v>1</v>
      </c>
      <c r="P65" s="68">
        <f t="shared" si="29"/>
        <v>50</v>
      </c>
      <c r="Q65" s="69">
        <f t="shared" si="29"/>
        <v>223</v>
      </c>
      <c r="R65" s="62">
        <f t="shared" si="29"/>
        <v>1099</v>
      </c>
      <c r="S65" s="63">
        <f t="shared" si="29"/>
        <v>1322</v>
      </c>
      <c r="T65" s="69">
        <f t="shared" si="29"/>
        <v>60650</v>
      </c>
      <c r="U65" s="62">
        <f t="shared" si="29"/>
        <v>22550</v>
      </c>
      <c r="V65" s="68">
        <f t="shared" si="29"/>
        <v>3937</v>
      </c>
      <c r="W65" s="65">
        <f t="shared" si="29"/>
        <v>6491</v>
      </c>
      <c r="X65" s="69">
        <f t="shared" si="29"/>
        <v>1517</v>
      </c>
      <c r="Y65" s="62">
        <f t="shared" si="29"/>
        <v>359</v>
      </c>
      <c r="Z65" s="62">
        <f t="shared" si="29"/>
        <v>0</v>
      </c>
      <c r="AA65" s="70">
        <f t="shared" si="29"/>
        <v>0</v>
      </c>
      <c r="AB65" s="71">
        <f t="shared" si="29"/>
        <v>1876</v>
      </c>
      <c r="AC65" s="72">
        <f t="shared" si="29"/>
        <v>2971</v>
      </c>
      <c r="AD65" s="73">
        <f t="shared" si="29"/>
        <v>319</v>
      </c>
      <c r="AE65" s="74">
        <f t="shared" si="29"/>
        <v>41</v>
      </c>
      <c r="AF65" s="73">
        <f t="shared" si="29"/>
        <v>20770</v>
      </c>
      <c r="AG65" s="68">
        <f t="shared" si="29"/>
        <v>20162</v>
      </c>
      <c r="AH65" s="68">
        <f t="shared" si="29"/>
        <v>463</v>
      </c>
      <c r="AI65" s="68">
        <f t="shared" si="29"/>
        <v>212</v>
      </c>
      <c r="AJ65" s="68">
        <f t="shared" si="29"/>
        <v>2</v>
      </c>
      <c r="AK65" s="68">
        <f t="shared" si="29"/>
        <v>0</v>
      </c>
      <c r="AL65" s="74">
        <f t="shared" si="29"/>
        <v>140</v>
      </c>
      <c r="AM65" s="73">
        <f t="shared" si="29"/>
        <v>8626</v>
      </c>
      <c r="AN65" s="68">
        <f t="shared" si="29"/>
        <v>5300</v>
      </c>
      <c r="AO65" s="68">
        <f t="shared" si="29"/>
        <v>0</v>
      </c>
      <c r="AP65" s="68">
        <f t="shared" si="29"/>
        <v>0</v>
      </c>
      <c r="AQ65" s="68">
        <f t="shared" si="29"/>
        <v>1277</v>
      </c>
      <c r="AR65" s="68">
        <f t="shared" si="29"/>
        <v>132</v>
      </c>
      <c r="AS65" s="75">
        <f t="shared" si="29"/>
        <v>0</v>
      </c>
      <c r="AT65" s="66">
        <v>88883</v>
      </c>
      <c r="AU65" s="76">
        <v>186867</v>
      </c>
      <c r="AV65" s="66">
        <v>39625</v>
      </c>
      <c r="AW65" s="67">
        <v>8926</v>
      </c>
      <c r="AX65" s="69">
        <v>64876</v>
      </c>
      <c r="AY65" s="220">
        <v>0</v>
      </c>
      <c r="AZ65" s="78">
        <v>20574</v>
      </c>
      <c r="BA65" s="68">
        <v>83</v>
      </c>
      <c r="BB65" s="79">
        <v>20657</v>
      </c>
      <c r="BC65" s="80">
        <v>98986</v>
      </c>
      <c r="BD65" s="81">
        <v>35587</v>
      </c>
      <c r="BE65" s="82">
        <v>134573</v>
      </c>
      <c r="BF65" s="66">
        <v>162685</v>
      </c>
      <c r="BG65" s="76">
        <v>260669</v>
      </c>
      <c r="BH65" s="83">
        <v>0.73555616654157963</v>
      </c>
    </row>
    <row r="66" spans="1:60" ht="19.5" customHeight="1" thickTop="1" x14ac:dyDescent="0.15">
      <c r="A66" s="15" t="s">
        <v>109</v>
      </c>
      <c r="B66" s="16">
        <v>2009</v>
      </c>
      <c r="C66" s="17">
        <v>13</v>
      </c>
      <c r="D66" s="17">
        <v>280</v>
      </c>
      <c r="E66" s="17">
        <v>208</v>
      </c>
      <c r="F66" s="18">
        <f t="shared" ref="F66:F74" si="30">SUM(B66:E66)</f>
        <v>2510</v>
      </c>
      <c r="G66" s="19">
        <v>3951</v>
      </c>
      <c r="H66" s="17">
        <v>4141</v>
      </c>
      <c r="I66" s="20">
        <f t="shared" ref="I66:I74" si="31">SUM(G66:H66)</f>
        <v>8092</v>
      </c>
      <c r="J66" s="19">
        <v>23</v>
      </c>
      <c r="K66" s="17">
        <v>58</v>
      </c>
      <c r="L66" s="20">
        <f t="shared" ref="L66:L74" si="32">SUM(J66:K66)</f>
        <v>81</v>
      </c>
      <c r="M66" s="21">
        <v>16</v>
      </c>
      <c r="N66" s="22">
        <v>1</v>
      </c>
      <c r="O66" s="22">
        <v>0</v>
      </c>
      <c r="P66" s="22">
        <v>3</v>
      </c>
      <c r="Q66" s="23">
        <v>26</v>
      </c>
      <c r="R66" s="17">
        <v>83</v>
      </c>
      <c r="S66" s="18">
        <f t="shared" ref="S66:S74" si="33">SUM(Q66:R66)</f>
        <v>109</v>
      </c>
      <c r="T66" s="23">
        <v>5893</v>
      </c>
      <c r="U66" s="17">
        <v>1313</v>
      </c>
      <c r="V66" s="22">
        <v>0</v>
      </c>
      <c r="W66" s="20">
        <v>878</v>
      </c>
      <c r="X66" s="23">
        <v>191</v>
      </c>
      <c r="Y66" s="17">
        <v>43</v>
      </c>
      <c r="Z66" s="17">
        <v>0</v>
      </c>
      <c r="AA66" s="25">
        <v>0</v>
      </c>
      <c r="AB66" s="26">
        <f t="shared" ref="AB66:AB74" si="34">SUM(X66:AA66)</f>
        <v>234</v>
      </c>
      <c r="AC66" s="27">
        <v>18</v>
      </c>
      <c r="AD66" s="28">
        <v>20</v>
      </c>
      <c r="AE66" s="29">
        <v>0</v>
      </c>
      <c r="AF66" s="28">
        <v>1844</v>
      </c>
      <c r="AG66" s="22">
        <v>1805</v>
      </c>
      <c r="AH66" s="22">
        <v>37</v>
      </c>
      <c r="AI66" s="22">
        <v>18</v>
      </c>
      <c r="AJ66" s="22">
        <v>0</v>
      </c>
      <c r="AK66" s="22">
        <v>0</v>
      </c>
      <c r="AL66" s="29">
        <v>0</v>
      </c>
      <c r="AM66" s="28">
        <v>230</v>
      </c>
      <c r="AN66" s="22">
        <v>89</v>
      </c>
      <c r="AO66" s="22">
        <v>0</v>
      </c>
      <c r="AP66" s="22">
        <v>0</v>
      </c>
      <c r="AQ66" s="22">
        <v>2</v>
      </c>
      <c r="AR66" s="22">
        <v>0</v>
      </c>
      <c r="AS66" s="32">
        <v>0</v>
      </c>
      <c r="AT66" s="33">
        <v>10783</v>
      </c>
      <c r="AU66" s="34">
        <v>19133</v>
      </c>
      <c r="AV66" s="35">
        <v>4436</v>
      </c>
      <c r="AW66" s="21">
        <v>12</v>
      </c>
      <c r="AX66" s="218">
        <v>6502</v>
      </c>
      <c r="AY66" s="219">
        <v>0</v>
      </c>
      <c r="AZ66" s="51">
        <v>2021</v>
      </c>
      <c r="BA66" s="22">
        <v>13</v>
      </c>
      <c r="BB66" s="52">
        <v>2034</v>
      </c>
      <c r="BC66" s="40">
        <v>10453</v>
      </c>
      <c r="BD66" s="41">
        <v>4141</v>
      </c>
      <c r="BE66" s="42">
        <v>14594</v>
      </c>
      <c r="BF66" s="33">
        <v>17297</v>
      </c>
      <c r="BG66" s="85">
        <v>25647</v>
      </c>
      <c r="BH66" s="86">
        <v>0.71625325476223101</v>
      </c>
    </row>
    <row r="67" spans="1:60" ht="19.5" customHeight="1" x14ac:dyDescent="0.15">
      <c r="A67" s="15" t="s">
        <v>110</v>
      </c>
      <c r="B67" s="16">
        <v>2105</v>
      </c>
      <c r="C67" s="17">
        <v>9</v>
      </c>
      <c r="D67" s="17">
        <v>266</v>
      </c>
      <c r="E67" s="17">
        <v>281</v>
      </c>
      <c r="F67" s="18">
        <f t="shared" si="30"/>
        <v>2661</v>
      </c>
      <c r="G67" s="19">
        <v>4815</v>
      </c>
      <c r="H67" s="17">
        <v>3768</v>
      </c>
      <c r="I67" s="20">
        <f t="shared" si="31"/>
        <v>8583</v>
      </c>
      <c r="J67" s="19">
        <v>7</v>
      </c>
      <c r="K67" s="17">
        <v>139</v>
      </c>
      <c r="L67" s="20">
        <f t="shared" si="32"/>
        <v>146</v>
      </c>
      <c r="M67" s="21">
        <v>13</v>
      </c>
      <c r="N67" s="22">
        <v>0</v>
      </c>
      <c r="O67" s="22">
        <v>0</v>
      </c>
      <c r="P67" s="22">
        <v>2</v>
      </c>
      <c r="Q67" s="23">
        <v>51</v>
      </c>
      <c r="R67" s="17">
        <v>141</v>
      </c>
      <c r="S67" s="18">
        <f t="shared" si="33"/>
        <v>192</v>
      </c>
      <c r="T67" s="23">
        <v>7285</v>
      </c>
      <c r="U67" s="17">
        <v>2118</v>
      </c>
      <c r="V67" s="22">
        <v>0</v>
      </c>
      <c r="W67" s="20">
        <v>1041</v>
      </c>
      <c r="X67" s="23">
        <v>207</v>
      </c>
      <c r="Y67" s="17">
        <v>52</v>
      </c>
      <c r="Z67" s="17">
        <v>0</v>
      </c>
      <c r="AA67" s="25">
        <v>0</v>
      </c>
      <c r="AB67" s="26">
        <f t="shared" si="34"/>
        <v>259</v>
      </c>
      <c r="AC67" s="27">
        <v>969</v>
      </c>
      <c r="AD67" s="28">
        <v>136</v>
      </c>
      <c r="AE67" s="29">
        <v>4</v>
      </c>
      <c r="AF67" s="28">
        <v>2603</v>
      </c>
      <c r="AG67" s="22">
        <v>2435</v>
      </c>
      <c r="AH67" s="22">
        <v>164</v>
      </c>
      <c r="AI67" s="22">
        <v>73</v>
      </c>
      <c r="AJ67" s="22">
        <v>0</v>
      </c>
      <c r="AK67" s="22">
        <v>0</v>
      </c>
      <c r="AL67" s="29">
        <v>1</v>
      </c>
      <c r="AM67" s="28">
        <v>2232</v>
      </c>
      <c r="AN67" s="22">
        <v>971</v>
      </c>
      <c r="AO67" s="22">
        <v>0</v>
      </c>
      <c r="AP67" s="22">
        <v>0</v>
      </c>
      <c r="AQ67" s="22">
        <v>110</v>
      </c>
      <c r="AR67" s="22">
        <v>4</v>
      </c>
      <c r="AS67" s="32">
        <v>0</v>
      </c>
      <c r="AT67" s="44">
        <v>11477</v>
      </c>
      <c r="AU67" s="48">
        <v>25271</v>
      </c>
      <c r="AV67" s="49">
        <v>4210</v>
      </c>
      <c r="AW67" s="21">
        <v>406</v>
      </c>
      <c r="AX67" s="218">
        <v>5998</v>
      </c>
      <c r="AY67" s="219">
        <v>0</v>
      </c>
      <c r="AZ67" s="51">
        <v>2511</v>
      </c>
      <c r="BA67" s="22">
        <v>9</v>
      </c>
      <c r="BB67" s="52">
        <v>2520</v>
      </c>
      <c r="BC67" s="40">
        <v>10813</v>
      </c>
      <c r="BD67" s="41">
        <v>3768</v>
      </c>
      <c r="BE67" s="42">
        <v>14581</v>
      </c>
      <c r="BF67" s="33">
        <v>17881</v>
      </c>
      <c r="BG67" s="53">
        <v>31675</v>
      </c>
      <c r="BH67" s="43">
        <v>0.7415815101844867</v>
      </c>
    </row>
    <row r="68" spans="1:60" ht="19.5" customHeight="1" x14ac:dyDescent="0.15">
      <c r="A68" s="15" t="s">
        <v>111</v>
      </c>
      <c r="B68" s="16">
        <v>748</v>
      </c>
      <c r="C68" s="17">
        <v>10</v>
      </c>
      <c r="D68" s="17">
        <v>95</v>
      </c>
      <c r="E68" s="17">
        <v>153</v>
      </c>
      <c r="F68" s="18">
        <f t="shared" si="30"/>
        <v>1006</v>
      </c>
      <c r="G68" s="19">
        <v>1688</v>
      </c>
      <c r="H68" s="17">
        <v>2493</v>
      </c>
      <c r="I68" s="20">
        <f t="shared" si="31"/>
        <v>4181</v>
      </c>
      <c r="J68" s="19">
        <v>4</v>
      </c>
      <c r="K68" s="17">
        <v>176</v>
      </c>
      <c r="L68" s="20">
        <f t="shared" si="32"/>
        <v>180</v>
      </c>
      <c r="M68" s="21">
        <v>13</v>
      </c>
      <c r="N68" s="22">
        <v>1</v>
      </c>
      <c r="O68" s="22">
        <v>0</v>
      </c>
      <c r="P68" s="22">
        <v>5</v>
      </c>
      <c r="Q68" s="23">
        <v>49</v>
      </c>
      <c r="R68" s="17">
        <v>158</v>
      </c>
      <c r="S68" s="18">
        <f t="shared" si="33"/>
        <v>207</v>
      </c>
      <c r="T68" s="23">
        <v>10920</v>
      </c>
      <c r="U68" s="17">
        <v>9499</v>
      </c>
      <c r="V68" s="22">
        <v>0</v>
      </c>
      <c r="W68" s="20">
        <v>256</v>
      </c>
      <c r="X68" s="23">
        <v>106</v>
      </c>
      <c r="Y68" s="17">
        <v>28</v>
      </c>
      <c r="Z68" s="17">
        <v>0</v>
      </c>
      <c r="AA68" s="25">
        <v>0</v>
      </c>
      <c r="AB68" s="26">
        <f t="shared" si="34"/>
        <v>134</v>
      </c>
      <c r="AC68" s="27">
        <v>571</v>
      </c>
      <c r="AD68" s="28">
        <v>94</v>
      </c>
      <c r="AE68" s="29">
        <v>15</v>
      </c>
      <c r="AF68" s="28">
        <v>8754</v>
      </c>
      <c r="AG68" s="22">
        <v>7917</v>
      </c>
      <c r="AH68" s="22">
        <v>827</v>
      </c>
      <c r="AI68" s="22">
        <v>701</v>
      </c>
      <c r="AJ68" s="22">
        <v>0</v>
      </c>
      <c r="AK68" s="22">
        <v>0</v>
      </c>
      <c r="AL68" s="29">
        <v>8</v>
      </c>
      <c r="AM68" s="28">
        <v>2439</v>
      </c>
      <c r="AN68" s="22">
        <v>2109</v>
      </c>
      <c r="AO68" s="22">
        <v>0</v>
      </c>
      <c r="AP68" s="22">
        <v>0</v>
      </c>
      <c r="AQ68" s="22">
        <v>121</v>
      </c>
      <c r="AR68" s="22">
        <v>4</v>
      </c>
      <c r="AS68" s="32">
        <v>0</v>
      </c>
      <c r="AT68" s="44">
        <v>5433</v>
      </c>
      <c r="AU68" s="48">
        <v>28692</v>
      </c>
      <c r="AV68" s="49">
        <v>2845</v>
      </c>
      <c r="AW68" s="21">
        <v>140</v>
      </c>
      <c r="AX68" s="218">
        <v>3854</v>
      </c>
      <c r="AY68" s="219">
        <v>0</v>
      </c>
      <c r="AZ68" s="51">
        <v>888</v>
      </c>
      <c r="BA68" s="22">
        <v>10</v>
      </c>
      <c r="BB68" s="52">
        <v>898</v>
      </c>
      <c r="BC68" s="40">
        <v>5542</v>
      </c>
      <c r="BD68" s="41">
        <v>2493</v>
      </c>
      <c r="BE68" s="42">
        <v>8035</v>
      </c>
      <c r="BF68" s="33">
        <v>9427</v>
      </c>
      <c r="BG68" s="53">
        <v>32686</v>
      </c>
      <c r="BH68" s="43">
        <v>0.68973242065961415</v>
      </c>
    </row>
    <row r="69" spans="1:60" ht="19.5" customHeight="1" x14ac:dyDescent="0.15">
      <c r="A69" s="15" t="s">
        <v>112</v>
      </c>
      <c r="B69" s="16">
        <v>1582</v>
      </c>
      <c r="C69" s="17">
        <v>5</v>
      </c>
      <c r="D69" s="17">
        <v>257</v>
      </c>
      <c r="E69" s="17">
        <v>380</v>
      </c>
      <c r="F69" s="18">
        <f t="shared" si="30"/>
        <v>2224</v>
      </c>
      <c r="G69" s="19">
        <v>2927</v>
      </c>
      <c r="H69" s="17">
        <v>4110</v>
      </c>
      <c r="I69" s="20">
        <f t="shared" si="31"/>
        <v>7037</v>
      </c>
      <c r="J69" s="19">
        <v>17</v>
      </c>
      <c r="K69" s="17">
        <v>205</v>
      </c>
      <c r="L69" s="20">
        <f t="shared" si="32"/>
        <v>222</v>
      </c>
      <c r="M69" s="21">
        <v>29</v>
      </c>
      <c r="N69" s="22">
        <v>5</v>
      </c>
      <c r="O69" s="22">
        <v>0</v>
      </c>
      <c r="P69" s="22">
        <v>1</v>
      </c>
      <c r="Q69" s="23">
        <v>72</v>
      </c>
      <c r="R69" s="17">
        <v>226</v>
      </c>
      <c r="S69" s="18">
        <f t="shared" si="33"/>
        <v>298</v>
      </c>
      <c r="T69" s="23">
        <v>5625</v>
      </c>
      <c r="U69" s="17">
        <v>2427</v>
      </c>
      <c r="V69" s="22">
        <v>0</v>
      </c>
      <c r="W69" s="20">
        <v>723</v>
      </c>
      <c r="X69" s="23">
        <v>221</v>
      </c>
      <c r="Y69" s="17">
        <v>56</v>
      </c>
      <c r="Z69" s="17">
        <v>0</v>
      </c>
      <c r="AA69" s="25">
        <v>0</v>
      </c>
      <c r="AB69" s="26">
        <f t="shared" si="34"/>
        <v>277</v>
      </c>
      <c r="AC69" s="27">
        <v>94</v>
      </c>
      <c r="AD69" s="28">
        <v>151</v>
      </c>
      <c r="AE69" s="29">
        <v>1</v>
      </c>
      <c r="AF69" s="28">
        <v>1697</v>
      </c>
      <c r="AG69" s="22">
        <v>1409</v>
      </c>
      <c r="AH69" s="22">
        <v>284</v>
      </c>
      <c r="AI69" s="22">
        <v>140</v>
      </c>
      <c r="AJ69" s="22">
        <v>0</v>
      </c>
      <c r="AK69" s="22">
        <v>0</v>
      </c>
      <c r="AL69" s="29">
        <v>0</v>
      </c>
      <c r="AM69" s="28">
        <v>164</v>
      </c>
      <c r="AN69" s="22">
        <v>99</v>
      </c>
      <c r="AO69" s="22">
        <v>0</v>
      </c>
      <c r="AP69" s="22">
        <v>0</v>
      </c>
      <c r="AQ69" s="22">
        <v>71</v>
      </c>
      <c r="AR69" s="22">
        <v>1</v>
      </c>
      <c r="AS69" s="32">
        <v>0</v>
      </c>
      <c r="AT69" s="44">
        <v>9594</v>
      </c>
      <c r="AU69" s="48">
        <v>17973</v>
      </c>
      <c r="AV69" s="49">
        <v>4729</v>
      </c>
      <c r="AW69" s="21">
        <v>452</v>
      </c>
      <c r="AX69" s="218">
        <v>4266</v>
      </c>
      <c r="AY69" s="219">
        <v>0</v>
      </c>
      <c r="AZ69" s="51">
        <v>2034</v>
      </c>
      <c r="BA69" s="22">
        <v>5</v>
      </c>
      <c r="BB69" s="52">
        <v>2039</v>
      </c>
      <c r="BC69" s="40">
        <v>7193</v>
      </c>
      <c r="BD69" s="41">
        <v>4110</v>
      </c>
      <c r="BE69" s="42">
        <v>11303</v>
      </c>
      <c r="BF69" s="33">
        <v>14312</v>
      </c>
      <c r="BG69" s="53">
        <v>22691</v>
      </c>
      <c r="BH69" s="43">
        <v>0.6363797221976466</v>
      </c>
    </row>
    <row r="70" spans="1:60" ht="19.5" customHeight="1" x14ac:dyDescent="0.15">
      <c r="A70" s="15" t="s">
        <v>113</v>
      </c>
      <c r="B70" s="16">
        <v>1703</v>
      </c>
      <c r="C70" s="17">
        <v>1</v>
      </c>
      <c r="D70" s="17">
        <v>247</v>
      </c>
      <c r="E70" s="17">
        <v>343</v>
      </c>
      <c r="F70" s="18">
        <f t="shared" si="30"/>
        <v>2294</v>
      </c>
      <c r="G70" s="19">
        <v>3566</v>
      </c>
      <c r="H70" s="17">
        <v>5509</v>
      </c>
      <c r="I70" s="20">
        <f t="shared" si="31"/>
        <v>9075</v>
      </c>
      <c r="J70" s="19">
        <v>32</v>
      </c>
      <c r="K70" s="17">
        <v>435</v>
      </c>
      <c r="L70" s="20">
        <f t="shared" si="32"/>
        <v>467</v>
      </c>
      <c r="M70" s="21">
        <v>20</v>
      </c>
      <c r="N70" s="22">
        <v>1</v>
      </c>
      <c r="O70" s="22">
        <v>1</v>
      </c>
      <c r="P70" s="22">
        <v>2</v>
      </c>
      <c r="Q70" s="23">
        <v>35</v>
      </c>
      <c r="R70" s="17">
        <v>294</v>
      </c>
      <c r="S70" s="18">
        <f t="shared" si="33"/>
        <v>329</v>
      </c>
      <c r="T70" s="23">
        <v>7165</v>
      </c>
      <c r="U70" s="17">
        <v>3517</v>
      </c>
      <c r="V70" s="22">
        <v>777</v>
      </c>
      <c r="W70" s="20">
        <v>800</v>
      </c>
      <c r="X70" s="23">
        <v>219</v>
      </c>
      <c r="Y70" s="17">
        <v>44</v>
      </c>
      <c r="Z70" s="17">
        <v>0</v>
      </c>
      <c r="AA70" s="25">
        <v>0</v>
      </c>
      <c r="AB70" s="26">
        <f t="shared" si="34"/>
        <v>263</v>
      </c>
      <c r="AC70" s="27">
        <v>313</v>
      </c>
      <c r="AD70" s="28">
        <v>202</v>
      </c>
      <c r="AE70" s="29">
        <v>20</v>
      </c>
      <c r="AF70" s="28">
        <v>2791</v>
      </c>
      <c r="AG70" s="22">
        <v>2380</v>
      </c>
      <c r="AH70" s="22">
        <v>353</v>
      </c>
      <c r="AI70" s="22">
        <v>188</v>
      </c>
      <c r="AJ70" s="22">
        <v>0</v>
      </c>
      <c r="AK70" s="22">
        <v>0</v>
      </c>
      <c r="AL70" s="29">
        <v>12</v>
      </c>
      <c r="AM70" s="28">
        <v>509</v>
      </c>
      <c r="AN70" s="22">
        <v>337</v>
      </c>
      <c r="AO70" s="22">
        <v>0</v>
      </c>
      <c r="AP70" s="22">
        <v>0</v>
      </c>
      <c r="AQ70" s="22">
        <v>323</v>
      </c>
      <c r="AR70" s="22">
        <v>38</v>
      </c>
      <c r="AS70" s="32">
        <v>0</v>
      </c>
      <c r="AT70" s="44">
        <v>11926</v>
      </c>
      <c r="AU70" s="48">
        <v>23879</v>
      </c>
      <c r="AV70" s="49">
        <v>6308</v>
      </c>
      <c r="AW70" s="21">
        <v>547</v>
      </c>
      <c r="AX70" s="218">
        <v>4346</v>
      </c>
      <c r="AY70" s="219">
        <v>0</v>
      </c>
      <c r="AZ70" s="51">
        <v>2250</v>
      </c>
      <c r="BA70" s="22">
        <v>1</v>
      </c>
      <c r="BB70" s="52">
        <v>2251</v>
      </c>
      <c r="BC70" s="40">
        <v>7912</v>
      </c>
      <c r="BD70" s="41">
        <v>5509</v>
      </c>
      <c r="BE70" s="42">
        <v>13421</v>
      </c>
      <c r="BF70" s="33">
        <v>16819</v>
      </c>
      <c r="BG70" s="53">
        <v>28772</v>
      </c>
      <c r="BH70" s="43">
        <v>0.58952388048580584</v>
      </c>
    </row>
    <row r="71" spans="1:60" ht="19.5" customHeight="1" x14ac:dyDescent="0.15">
      <c r="A71" s="15" t="s">
        <v>114</v>
      </c>
      <c r="B71" s="16">
        <v>1248</v>
      </c>
      <c r="C71" s="17">
        <v>8</v>
      </c>
      <c r="D71" s="17">
        <v>224</v>
      </c>
      <c r="E71" s="17">
        <v>198</v>
      </c>
      <c r="F71" s="18">
        <f t="shared" si="30"/>
        <v>1678</v>
      </c>
      <c r="G71" s="19">
        <v>3720</v>
      </c>
      <c r="H71" s="17">
        <v>3849</v>
      </c>
      <c r="I71" s="20">
        <f t="shared" si="31"/>
        <v>7569</v>
      </c>
      <c r="J71" s="19">
        <v>22</v>
      </c>
      <c r="K71" s="17">
        <v>114</v>
      </c>
      <c r="L71" s="20">
        <f t="shared" si="32"/>
        <v>136</v>
      </c>
      <c r="M71" s="21">
        <v>8</v>
      </c>
      <c r="N71" s="22">
        <v>1</v>
      </c>
      <c r="O71" s="22">
        <v>0</v>
      </c>
      <c r="P71" s="22">
        <v>4</v>
      </c>
      <c r="Q71" s="23">
        <v>21</v>
      </c>
      <c r="R71" s="17">
        <v>113</v>
      </c>
      <c r="S71" s="18">
        <f t="shared" si="33"/>
        <v>134</v>
      </c>
      <c r="T71" s="23">
        <v>4590</v>
      </c>
      <c r="U71" s="17">
        <v>1865</v>
      </c>
      <c r="V71" s="22">
        <v>428</v>
      </c>
      <c r="W71" s="20">
        <v>614</v>
      </c>
      <c r="X71" s="23">
        <v>156</v>
      </c>
      <c r="Y71" s="17">
        <v>45</v>
      </c>
      <c r="Z71" s="17">
        <v>0</v>
      </c>
      <c r="AA71" s="25">
        <v>0</v>
      </c>
      <c r="AB71" s="26">
        <f t="shared" si="34"/>
        <v>201</v>
      </c>
      <c r="AC71" s="27">
        <v>172</v>
      </c>
      <c r="AD71" s="28">
        <v>57</v>
      </c>
      <c r="AE71" s="29">
        <v>27</v>
      </c>
      <c r="AF71" s="28">
        <v>1518</v>
      </c>
      <c r="AG71" s="22">
        <v>1405</v>
      </c>
      <c r="AH71" s="22">
        <v>113</v>
      </c>
      <c r="AI71" s="22">
        <v>53</v>
      </c>
      <c r="AJ71" s="22">
        <v>0</v>
      </c>
      <c r="AK71" s="22">
        <v>0</v>
      </c>
      <c r="AL71" s="29">
        <v>0</v>
      </c>
      <c r="AM71" s="28">
        <v>410</v>
      </c>
      <c r="AN71" s="22">
        <v>266</v>
      </c>
      <c r="AO71" s="22">
        <v>0</v>
      </c>
      <c r="AP71" s="22">
        <v>0</v>
      </c>
      <c r="AQ71" s="22">
        <v>37</v>
      </c>
      <c r="AR71" s="22">
        <v>1</v>
      </c>
      <c r="AS71" s="32">
        <v>0</v>
      </c>
      <c r="AT71" s="44">
        <v>9436</v>
      </c>
      <c r="AU71" s="48">
        <v>16583</v>
      </c>
      <c r="AV71" s="49">
        <v>4177</v>
      </c>
      <c r="AW71" s="21">
        <v>88</v>
      </c>
      <c r="AX71" s="218">
        <v>3684</v>
      </c>
      <c r="AY71" s="219">
        <v>0</v>
      </c>
      <c r="AZ71" s="51">
        <v>1336</v>
      </c>
      <c r="BA71" s="22">
        <v>8</v>
      </c>
      <c r="BB71" s="52">
        <v>1344</v>
      </c>
      <c r="BC71" s="40">
        <v>7404</v>
      </c>
      <c r="BD71" s="41">
        <v>3849</v>
      </c>
      <c r="BE71" s="42">
        <v>11253</v>
      </c>
      <c r="BF71" s="33">
        <v>13208</v>
      </c>
      <c r="BG71" s="53">
        <v>20355</v>
      </c>
      <c r="BH71" s="43">
        <v>0.65795787789922688</v>
      </c>
    </row>
    <row r="72" spans="1:60" ht="19.5" customHeight="1" x14ac:dyDescent="0.15">
      <c r="A72" s="15" t="s">
        <v>115</v>
      </c>
      <c r="B72" s="16">
        <v>1323</v>
      </c>
      <c r="C72" s="17">
        <v>8</v>
      </c>
      <c r="D72" s="17">
        <v>262</v>
      </c>
      <c r="E72" s="17">
        <v>155</v>
      </c>
      <c r="F72" s="18">
        <f t="shared" si="30"/>
        <v>1748</v>
      </c>
      <c r="G72" s="19">
        <v>3896</v>
      </c>
      <c r="H72" s="17">
        <v>3643</v>
      </c>
      <c r="I72" s="20">
        <f t="shared" si="31"/>
        <v>7539</v>
      </c>
      <c r="J72" s="19">
        <v>7</v>
      </c>
      <c r="K72" s="17">
        <v>75</v>
      </c>
      <c r="L72" s="20">
        <f t="shared" si="32"/>
        <v>82</v>
      </c>
      <c r="M72" s="21">
        <v>18</v>
      </c>
      <c r="N72" s="22">
        <v>0</v>
      </c>
      <c r="O72" s="22">
        <v>0</v>
      </c>
      <c r="P72" s="22">
        <v>6</v>
      </c>
      <c r="Q72" s="23">
        <v>35</v>
      </c>
      <c r="R72" s="17">
        <v>49</v>
      </c>
      <c r="S72" s="18">
        <f t="shared" si="33"/>
        <v>84</v>
      </c>
      <c r="T72" s="23">
        <v>4344</v>
      </c>
      <c r="U72" s="17">
        <v>936</v>
      </c>
      <c r="V72" s="22">
        <v>0</v>
      </c>
      <c r="W72" s="20">
        <v>679</v>
      </c>
      <c r="X72" s="23">
        <v>119</v>
      </c>
      <c r="Y72" s="17">
        <v>39</v>
      </c>
      <c r="Z72" s="17">
        <v>0</v>
      </c>
      <c r="AA72" s="25">
        <v>0</v>
      </c>
      <c r="AB72" s="26">
        <f t="shared" si="34"/>
        <v>158</v>
      </c>
      <c r="AC72" s="27">
        <v>332</v>
      </c>
      <c r="AD72" s="28">
        <v>287</v>
      </c>
      <c r="AE72" s="29">
        <v>2</v>
      </c>
      <c r="AF72" s="28">
        <v>1778</v>
      </c>
      <c r="AG72" s="22">
        <v>1265</v>
      </c>
      <c r="AH72" s="22">
        <v>513</v>
      </c>
      <c r="AI72" s="22">
        <v>252</v>
      </c>
      <c r="AJ72" s="22">
        <v>0</v>
      </c>
      <c r="AK72" s="22">
        <v>0</v>
      </c>
      <c r="AL72" s="29">
        <v>0</v>
      </c>
      <c r="AM72" s="28">
        <v>644</v>
      </c>
      <c r="AN72" s="22">
        <v>299</v>
      </c>
      <c r="AO72" s="22">
        <v>0</v>
      </c>
      <c r="AP72" s="22">
        <v>0</v>
      </c>
      <c r="AQ72" s="22">
        <v>1</v>
      </c>
      <c r="AR72" s="22">
        <v>0</v>
      </c>
      <c r="AS72" s="32">
        <v>0</v>
      </c>
      <c r="AT72" s="44">
        <v>9419</v>
      </c>
      <c r="AU72" s="48">
        <v>17049</v>
      </c>
      <c r="AV72" s="49">
        <v>3899</v>
      </c>
      <c r="AW72" s="21">
        <v>96</v>
      </c>
      <c r="AX72" s="218">
        <v>5183</v>
      </c>
      <c r="AY72" s="219">
        <v>0</v>
      </c>
      <c r="AZ72" s="51">
        <v>1419</v>
      </c>
      <c r="BA72" s="22">
        <v>8</v>
      </c>
      <c r="BB72" s="52">
        <v>1427</v>
      </c>
      <c r="BC72" s="40">
        <v>9079</v>
      </c>
      <c r="BD72" s="41">
        <v>3643</v>
      </c>
      <c r="BE72" s="42">
        <v>12722</v>
      </c>
      <c r="BF72" s="33">
        <v>14698</v>
      </c>
      <c r="BG72" s="53">
        <v>22328</v>
      </c>
      <c r="BH72" s="43">
        <v>0.71364565319918249</v>
      </c>
    </row>
    <row r="73" spans="1:60" ht="19.5" customHeight="1" x14ac:dyDescent="0.15">
      <c r="A73" s="15" t="s">
        <v>116</v>
      </c>
      <c r="B73" s="16">
        <v>1667</v>
      </c>
      <c r="C73" s="17">
        <v>18</v>
      </c>
      <c r="D73" s="17">
        <v>395</v>
      </c>
      <c r="E73" s="17">
        <v>401</v>
      </c>
      <c r="F73" s="18">
        <f t="shared" si="30"/>
        <v>2481</v>
      </c>
      <c r="G73" s="19">
        <v>3749</v>
      </c>
      <c r="H73" s="17">
        <v>3241</v>
      </c>
      <c r="I73" s="20">
        <f t="shared" si="31"/>
        <v>6990</v>
      </c>
      <c r="J73" s="19">
        <v>8</v>
      </c>
      <c r="K73" s="17">
        <v>230</v>
      </c>
      <c r="L73" s="20">
        <f t="shared" si="32"/>
        <v>238</v>
      </c>
      <c r="M73" s="21">
        <v>25</v>
      </c>
      <c r="N73" s="22">
        <v>0</v>
      </c>
      <c r="O73" s="22">
        <v>0</v>
      </c>
      <c r="P73" s="22">
        <v>4</v>
      </c>
      <c r="Q73" s="23">
        <v>59</v>
      </c>
      <c r="R73" s="17">
        <v>256</v>
      </c>
      <c r="S73" s="18">
        <f t="shared" si="33"/>
        <v>315</v>
      </c>
      <c r="T73" s="23">
        <v>9040</v>
      </c>
      <c r="U73" s="17">
        <v>3618</v>
      </c>
      <c r="V73" s="22">
        <v>0</v>
      </c>
      <c r="W73" s="20">
        <v>966</v>
      </c>
      <c r="X73" s="23">
        <v>243</v>
      </c>
      <c r="Y73" s="17">
        <v>61</v>
      </c>
      <c r="Z73" s="17">
        <v>0</v>
      </c>
      <c r="AA73" s="25">
        <v>0</v>
      </c>
      <c r="AB73" s="26">
        <f t="shared" si="34"/>
        <v>304</v>
      </c>
      <c r="AC73" s="27">
        <v>1750</v>
      </c>
      <c r="AD73" s="28">
        <v>844</v>
      </c>
      <c r="AE73" s="29">
        <v>5</v>
      </c>
      <c r="AF73" s="28">
        <v>3801</v>
      </c>
      <c r="AG73" s="22">
        <v>2949</v>
      </c>
      <c r="AH73" s="22">
        <v>831</v>
      </c>
      <c r="AI73" s="22">
        <v>471</v>
      </c>
      <c r="AJ73" s="22">
        <v>0</v>
      </c>
      <c r="AK73" s="22">
        <v>0</v>
      </c>
      <c r="AL73" s="29">
        <v>21</v>
      </c>
      <c r="AM73" s="28">
        <v>805</v>
      </c>
      <c r="AN73" s="22">
        <v>565</v>
      </c>
      <c r="AO73" s="22">
        <v>0</v>
      </c>
      <c r="AP73" s="22">
        <v>0</v>
      </c>
      <c r="AQ73" s="22">
        <v>1144</v>
      </c>
      <c r="AR73" s="22">
        <v>30</v>
      </c>
      <c r="AS73" s="32">
        <v>1</v>
      </c>
      <c r="AT73" s="44">
        <v>9784</v>
      </c>
      <c r="AU73" s="48">
        <v>27823</v>
      </c>
      <c r="AV73" s="49">
        <v>3915</v>
      </c>
      <c r="AW73" s="21">
        <v>1113</v>
      </c>
      <c r="AX73" s="218">
        <v>7283</v>
      </c>
      <c r="AY73" s="219">
        <v>0</v>
      </c>
      <c r="AZ73" s="51">
        <v>2780</v>
      </c>
      <c r="BA73" s="22">
        <v>18</v>
      </c>
      <c r="BB73" s="52">
        <v>2798</v>
      </c>
      <c r="BC73" s="40">
        <v>11032</v>
      </c>
      <c r="BD73" s="41">
        <v>3241</v>
      </c>
      <c r="BE73" s="42">
        <v>14273</v>
      </c>
      <c r="BF73" s="33">
        <v>18180</v>
      </c>
      <c r="BG73" s="53">
        <v>36219</v>
      </c>
      <c r="BH73" s="43">
        <v>0.7729279058361942</v>
      </c>
    </row>
    <row r="74" spans="1:60" ht="19.5" customHeight="1" thickBot="1" x14ac:dyDescent="0.2">
      <c r="A74" s="87" t="s">
        <v>117</v>
      </c>
      <c r="B74" s="45">
        <v>1158</v>
      </c>
      <c r="C74" s="46">
        <v>8</v>
      </c>
      <c r="D74" s="46">
        <v>243</v>
      </c>
      <c r="E74" s="46">
        <v>284</v>
      </c>
      <c r="F74" s="88">
        <f t="shared" si="30"/>
        <v>1693</v>
      </c>
      <c r="G74" s="89">
        <v>6371</v>
      </c>
      <c r="H74" s="46">
        <v>5660</v>
      </c>
      <c r="I74" s="90">
        <f t="shared" si="31"/>
        <v>12031</v>
      </c>
      <c r="J74" s="89">
        <v>9</v>
      </c>
      <c r="K74" s="46">
        <v>216</v>
      </c>
      <c r="L74" s="90">
        <f t="shared" si="32"/>
        <v>225</v>
      </c>
      <c r="M74" s="91">
        <v>21</v>
      </c>
      <c r="N74" s="92">
        <v>0</v>
      </c>
      <c r="O74" s="92">
        <v>0</v>
      </c>
      <c r="P74" s="92">
        <v>4</v>
      </c>
      <c r="Q74" s="93">
        <v>20</v>
      </c>
      <c r="R74" s="46">
        <v>101</v>
      </c>
      <c r="S74" s="88">
        <f t="shared" si="33"/>
        <v>121</v>
      </c>
      <c r="T74" s="93">
        <v>6001</v>
      </c>
      <c r="U74" s="46">
        <v>2230</v>
      </c>
      <c r="V74" s="92">
        <v>0</v>
      </c>
      <c r="W74" s="90">
        <v>861</v>
      </c>
      <c r="X74" s="93">
        <v>148</v>
      </c>
      <c r="Y74" s="46">
        <v>38</v>
      </c>
      <c r="Z74" s="46">
        <v>0</v>
      </c>
      <c r="AA74" s="94">
        <v>0</v>
      </c>
      <c r="AB74" s="47">
        <f t="shared" si="34"/>
        <v>186</v>
      </c>
      <c r="AC74" s="95">
        <v>95</v>
      </c>
      <c r="AD74" s="96">
        <v>378</v>
      </c>
      <c r="AE74" s="97">
        <v>64</v>
      </c>
      <c r="AF74" s="96">
        <v>2463</v>
      </c>
      <c r="AG74" s="92">
        <v>2087</v>
      </c>
      <c r="AH74" s="92">
        <v>376</v>
      </c>
      <c r="AI74" s="92">
        <v>246</v>
      </c>
      <c r="AJ74" s="92">
        <v>0</v>
      </c>
      <c r="AK74" s="92">
        <v>0</v>
      </c>
      <c r="AL74" s="97">
        <v>0</v>
      </c>
      <c r="AM74" s="96">
        <v>1622</v>
      </c>
      <c r="AN74" s="92">
        <v>896</v>
      </c>
      <c r="AO74" s="92">
        <v>0</v>
      </c>
      <c r="AP74" s="92">
        <v>0</v>
      </c>
      <c r="AQ74" s="92">
        <v>14</v>
      </c>
      <c r="AR74" s="92">
        <v>0</v>
      </c>
      <c r="AS74" s="98">
        <v>0</v>
      </c>
      <c r="AT74" s="49">
        <v>14019</v>
      </c>
      <c r="AU74" s="99">
        <v>24963</v>
      </c>
      <c r="AV74" s="100">
        <v>6189</v>
      </c>
      <c r="AW74" s="101">
        <v>630</v>
      </c>
      <c r="AX74" s="218">
        <v>5112</v>
      </c>
      <c r="AY74" s="219">
        <v>0</v>
      </c>
      <c r="AZ74" s="102">
        <v>1788</v>
      </c>
      <c r="BA74" s="92">
        <v>8</v>
      </c>
      <c r="BB74" s="103">
        <v>1796</v>
      </c>
      <c r="BC74" s="54">
        <v>11483</v>
      </c>
      <c r="BD74" s="55">
        <v>5660</v>
      </c>
      <c r="BE74" s="56">
        <v>17143</v>
      </c>
      <c r="BF74" s="57">
        <v>19761</v>
      </c>
      <c r="BG74" s="58">
        <v>30705</v>
      </c>
      <c r="BH74" s="59">
        <v>0.66983608469929412</v>
      </c>
    </row>
    <row r="75" spans="1:60" ht="19.5" customHeight="1" thickTop="1" thickBot="1" x14ac:dyDescent="0.2">
      <c r="A75" s="60" t="s">
        <v>60</v>
      </c>
      <c r="B75" s="61">
        <f>SUM(B66:B74)</f>
        <v>13543</v>
      </c>
      <c r="C75" s="62">
        <f t="shared" ref="C75:AS75" si="35">SUM(C66:C74)</f>
        <v>80</v>
      </c>
      <c r="D75" s="62">
        <f t="shared" si="35"/>
        <v>2269</v>
      </c>
      <c r="E75" s="62">
        <f t="shared" si="35"/>
        <v>2403</v>
      </c>
      <c r="F75" s="63">
        <f t="shared" si="35"/>
        <v>18295</v>
      </c>
      <c r="G75" s="64">
        <f t="shared" si="35"/>
        <v>34683</v>
      </c>
      <c r="H75" s="62">
        <f t="shared" si="35"/>
        <v>36414</v>
      </c>
      <c r="I75" s="65">
        <f t="shared" si="35"/>
        <v>71097</v>
      </c>
      <c r="J75" s="64">
        <f t="shared" si="35"/>
        <v>129</v>
      </c>
      <c r="K75" s="62">
        <f t="shared" si="35"/>
        <v>1648</v>
      </c>
      <c r="L75" s="65">
        <f t="shared" si="35"/>
        <v>1777</v>
      </c>
      <c r="M75" s="67">
        <f t="shared" si="35"/>
        <v>163</v>
      </c>
      <c r="N75" s="68">
        <f t="shared" si="35"/>
        <v>9</v>
      </c>
      <c r="O75" s="68">
        <f t="shared" si="35"/>
        <v>1</v>
      </c>
      <c r="P75" s="68">
        <f t="shared" si="35"/>
        <v>31</v>
      </c>
      <c r="Q75" s="69">
        <f t="shared" si="35"/>
        <v>368</v>
      </c>
      <c r="R75" s="62">
        <f t="shared" si="35"/>
        <v>1421</v>
      </c>
      <c r="S75" s="63">
        <f t="shared" si="35"/>
        <v>1789</v>
      </c>
      <c r="T75" s="69">
        <f t="shared" si="35"/>
        <v>60863</v>
      </c>
      <c r="U75" s="62">
        <f t="shared" si="35"/>
        <v>27523</v>
      </c>
      <c r="V75" s="68">
        <f t="shared" si="35"/>
        <v>1205</v>
      </c>
      <c r="W75" s="65">
        <f t="shared" si="35"/>
        <v>6818</v>
      </c>
      <c r="X75" s="69">
        <f t="shared" si="35"/>
        <v>1610</v>
      </c>
      <c r="Y75" s="62">
        <f t="shared" si="35"/>
        <v>406</v>
      </c>
      <c r="Z75" s="62">
        <f t="shared" si="35"/>
        <v>0</v>
      </c>
      <c r="AA75" s="70">
        <f t="shared" si="35"/>
        <v>0</v>
      </c>
      <c r="AB75" s="71">
        <f t="shared" si="35"/>
        <v>2016</v>
      </c>
      <c r="AC75" s="72">
        <f t="shared" si="35"/>
        <v>4314</v>
      </c>
      <c r="AD75" s="73">
        <f t="shared" si="35"/>
        <v>2169</v>
      </c>
      <c r="AE75" s="74">
        <f t="shared" si="35"/>
        <v>138</v>
      </c>
      <c r="AF75" s="73">
        <f t="shared" si="35"/>
        <v>27249</v>
      </c>
      <c r="AG75" s="68">
        <f t="shared" si="35"/>
        <v>23652</v>
      </c>
      <c r="AH75" s="68">
        <f t="shared" si="35"/>
        <v>3498</v>
      </c>
      <c r="AI75" s="68">
        <f t="shared" si="35"/>
        <v>2142</v>
      </c>
      <c r="AJ75" s="68">
        <f t="shared" si="35"/>
        <v>0</v>
      </c>
      <c r="AK75" s="68">
        <f t="shared" si="35"/>
        <v>0</v>
      </c>
      <c r="AL75" s="74">
        <f t="shared" si="35"/>
        <v>42</v>
      </c>
      <c r="AM75" s="73">
        <f t="shared" si="35"/>
        <v>9055</v>
      </c>
      <c r="AN75" s="68">
        <f t="shared" si="35"/>
        <v>5631</v>
      </c>
      <c r="AO75" s="68">
        <f t="shared" si="35"/>
        <v>0</v>
      </c>
      <c r="AP75" s="68">
        <f t="shared" si="35"/>
        <v>0</v>
      </c>
      <c r="AQ75" s="68">
        <f t="shared" si="35"/>
        <v>1823</v>
      </c>
      <c r="AR75" s="68">
        <f t="shared" si="35"/>
        <v>78</v>
      </c>
      <c r="AS75" s="75">
        <f t="shared" si="35"/>
        <v>1</v>
      </c>
      <c r="AT75" s="66">
        <v>91871</v>
      </c>
      <c r="AU75" s="76">
        <v>201366</v>
      </c>
      <c r="AV75" s="66">
        <v>40708</v>
      </c>
      <c r="AW75" s="67">
        <v>3484</v>
      </c>
      <c r="AX75" s="69">
        <v>46228</v>
      </c>
      <c r="AY75" s="220">
        <v>0</v>
      </c>
      <c r="AZ75" s="78">
        <v>17027</v>
      </c>
      <c r="BA75" s="68">
        <v>80</v>
      </c>
      <c r="BB75" s="79">
        <v>17107</v>
      </c>
      <c r="BC75" s="80">
        <v>80911</v>
      </c>
      <c r="BD75" s="81">
        <v>36414</v>
      </c>
      <c r="BE75" s="82">
        <v>117325</v>
      </c>
      <c r="BF75" s="66">
        <v>141583</v>
      </c>
      <c r="BG75" s="76">
        <v>251078</v>
      </c>
      <c r="BH75" s="83">
        <v>0.68963136586405283</v>
      </c>
    </row>
    <row r="76" spans="1:60" ht="19.5" customHeight="1" thickTop="1" x14ac:dyDescent="0.15">
      <c r="A76" s="15" t="s">
        <v>118</v>
      </c>
      <c r="B76" s="16">
        <v>755</v>
      </c>
      <c r="C76" s="17">
        <v>0</v>
      </c>
      <c r="D76" s="17">
        <v>134</v>
      </c>
      <c r="E76" s="17">
        <v>88</v>
      </c>
      <c r="F76" s="18">
        <f t="shared" ref="F76:F81" si="36">SUM(B76:E76)</f>
        <v>977</v>
      </c>
      <c r="G76" s="19">
        <v>2187</v>
      </c>
      <c r="H76" s="17">
        <v>1735</v>
      </c>
      <c r="I76" s="20">
        <f t="shared" ref="I76:I81" si="37">SUM(G76:H76)</f>
        <v>3922</v>
      </c>
      <c r="J76" s="19">
        <v>0</v>
      </c>
      <c r="K76" s="17">
        <v>16</v>
      </c>
      <c r="L76" s="20">
        <f t="shared" ref="L76:L81" si="38">SUM(J76:K76)</f>
        <v>16</v>
      </c>
      <c r="M76" s="21">
        <v>8</v>
      </c>
      <c r="N76" s="22">
        <v>1</v>
      </c>
      <c r="O76" s="22">
        <v>0</v>
      </c>
      <c r="P76" s="22">
        <v>1</v>
      </c>
      <c r="Q76" s="23">
        <v>13</v>
      </c>
      <c r="R76" s="17">
        <v>71</v>
      </c>
      <c r="S76" s="18">
        <f t="shared" ref="S76:S81" si="39">SUM(Q76:R76)</f>
        <v>84</v>
      </c>
      <c r="T76" s="23">
        <v>2904</v>
      </c>
      <c r="U76" s="17">
        <v>506</v>
      </c>
      <c r="V76" s="22">
        <v>0</v>
      </c>
      <c r="W76" s="20">
        <v>488</v>
      </c>
      <c r="X76" s="23">
        <v>50</v>
      </c>
      <c r="Y76" s="17">
        <v>12</v>
      </c>
      <c r="Z76" s="17">
        <v>0</v>
      </c>
      <c r="AA76" s="25">
        <v>0</v>
      </c>
      <c r="AB76" s="26">
        <f t="shared" ref="AB76:AB81" si="40">SUM(X76:AA76)</f>
        <v>62</v>
      </c>
      <c r="AC76" s="27">
        <v>9</v>
      </c>
      <c r="AD76" s="28">
        <v>3</v>
      </c>
      <c r="AE76" s="29">
        <v>0</v>
      </c>
      <c r="AF76" s="28">
        <v>1215</v>
      </c>
      <c r="AG76" s="22">
        <v>1185</v>
      </c>
      <c r="AH76" s="22">
        <v>30</v>
      </c>
      <c r="AI76" s="22">
        <v>9</v>
      </c>
      <c r="AJ76" s="22">
        <v>0</v>
      </c>
      <c r="AK76" s="22">
        <v>0</v>
      </c>
      <c r="AL76" s="29">
        <v>0</v>
      </c>
      <c r="AM76" s="28">
        <v>387</v>
      </c>
      <c r="AN76" s="22">
        <v>172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33">
        <v>4976</v>
      </c>
      <c r="AU76" s="34">
        <v>9640</v>
      </c>
      <c r="AV76" s="35">
        <v>1847</v>
      </c>
      <c r="AW76" s="21">
        <v>210</v>
      </c>
      <c r="AX76" s="218">
        <v>2950</v>
      </c>
      <c r="AY76" s="219">
        <v>0</v>
      </c>
      <c r="AZ76" s="51">
        <v>965</v>
      </c>
      <c r="BA76" s="22">
        <v>0</v>
      </c>
      <c r="BB76" s="52">
        <v>965</v>
      </c>
      <c r="BC76" s="40">
        <v>5137</v>
      </c>
      <c r="BD76" s="41">
        <v>1735</v>
      </c>
      <c r="BE76" s="42">
        <v>6872</v>
      </c>
      <c r="BF76" s="33">
        <v>8136</v>
      </c>
      <c r="BG76" s="85">
        <v>12800</v>
      </c>
      <c r="BH76" s="86">
        <v>0.74752619324796277</v>
      </c>
    </row>
    <row r="77" spans="1:60" ht="19.5" customHeight="1" x14ac:dyDescent="0.15">
      <c r="A77" s="15" t="s">
        <v>119</v>
      </c>
      <c r="B77" s="16">
        <v>1118</v>
      </c>
      <c r="C77" s="17">
        <v>18</v>
      </c>
      <c r="D77" s="17">
        <v>237</v>
      </c>
      <c r="E77" s="17">
        <v>74</v>
      </c>
      <c r="F77" s="18">
        <f t="shared" si="36"/>
        <v>1447</v>
      </c>
      <c r="G77" s="19">
        <v>2149</v>
      </c>
      <c r="H77" s="17">
        <v>2164</v>
      </c>
      <c r="I77" s="20">
        <f t="shared" si="37"/>
        <v>4313</v>
      </c>
      <c r="J77" s="19">
        <v>1</v>
      </c>
      <c r="K77" s="17">
        <v>72</v>
      </c>
      <c r="L77" s="20">
        <f t="shared" si="38"/>
        <v>73</v>
      </c>
      <c r="M77" s="21">
        <v>4</v>
      </c>
      <c r="N77" s="22">
        <v>0</v>
      </c>
      <c r="O77" s="22">
        <v>0</v>
      </c>
      <c r="P77" s="22">
        <v>0</v>
      </c>
      <c r="Q77" s="23">
        <v>7</v>
      </c>
      <c r="R77" s="17">
        <v>11</v>
      </c>
      <c r="S77" s="18">
        <f t="shared" si="39"/>
        <v>18</v>
      </c>
      <c r="T77" s="23">
        <v>3423</v>
      </c>
      <c r="U77" s="17">
        <v>903</v>
      </c>
      <c r="V77" s="22">
        <v>396</v>
      </c>
      <c r="W77" s="20">
        <v>520</v>
      </c>
      <c r="X77" s="23">
        <v>85</v>
      </c>
      <c r="Y77" s="17">
        <v>14</v>
      </c>
      <c r="Z77" s="17">
        <v>0</v>
      </c>
      <c r="AA77" s="25">
        <v>0</v>
      </c>
      <c r="AB77" s="26">
        <f t="shared" si="40"/>
        <v>99</v>
      </c>
      <c r="AC77" s="27">
        <v>88</v>
      </c>
      <c r="AD77" s="28">
        <v>35</v>
      </c>
      <c r="AE77" s="29">
        <v>9</v>
      </c>
      <c r="AF77" s="28">
        <v>1417</v>
      </c>
      <c r="AG77" s="22">
        <v>1303</v>
      </c>
      <c r="AH77" s="22">
        <v>114</v>
      </c>
      <c r="AI77" s="22">
        <v>56</v>
      </c>
      <c r="AJ77" s="22">
        <v>0</v>
      </c>
      <c r="AK77" s="22">
        <v>0</v>
      </c>
      <c r="AL77" s="29">
        <v>0</v>
      </c>
      <c r="AM77" s="28">
        <v>765</v>
      </c>
      <c r="AN77" s="22">
        <v>409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4">
        <v>5867</v>
      </c>
      <c r="AU77" s="48">
        <v>11721</v>
      </c>
      <c r="AV77" s="49">
        <v>2332</v>
      </c>
      <c r="AW77" s="21">
        <v>185</v>
      </c>
      <c r="AX77" s="218">
        <v>5073</v>
      </c>
      <c r="AY77" s="219">
        <v>0</v>
      </c>
      <c r="AZ77" s="51">
        <v>1303</v>
      </c>
      <c r="BA77" s="22">
        <v>18</v>
      </c>
      <c r="BB77" s="52">
        <v>1321</v>
      </c>
      <c r="BC77" s="40">
        <v>7222</v>
      </c>
      <c r="BD77" s="41">
        <v>2164</v>
      </c>
      <c r="BE77" s="42">
        <v>9386</v>
      </c>
      <c r="BF77" s="33">
        <v>11125</v>
      </c>
      <c r="BG77" s="53">
        <v>16979</v>
      </c>
      <c r="BH77" s="43">
        <v>0.76944385254634562</v>
      </c>
    </row>
    <row r="78" spans="1:60" ht="19.5" customHeight="1" x14ac:dyDescent="0.15">
      <c r="A78" s="15" t="s">
        <v>120</v>
      </c>
      <c r="B78" s="16">
        <v>2526</v>
      </c>
      <c r="C78" s="17">
        <v>18</v>
      </c>
      <c r="D78" s="17">
        <v>446</v>
      </c>
      <c r="E78" s="17">
        <v>350</v>
      </c>
      <c r="F78" s="18">
        <f t="shared" si="36"/>
        <v>3340</v>
      </c>
      <c r="G78" s="19">
        <v>5882</v>
      </c>
      <c r="H78" s="17">
        <v>5461</v>
      </c>
      <c r="I78" s="20">
        <f t="shared" si="37"/>
        <v>11343</v>
      </c>
      <c r="J78" s="19">
        <v>18</v>
      </c>
      <c r="K78" s="17">
        <v>86</v>
      </c>
      <c r="L78" s="20">
        <f t="shared" si="38"/>
        <v>104</v>
      </c>
      <c r="M78" s="21">
        <v>16</v>
      </c>
      <c r="N78" s="22">
        <v>0</v>
      </c>
      <c r="O78" s="22">
        <v>0</v>
      </c>
      <c r="P78" s="22">
        <v>5</v>
      </c>
      <c r="Q78" s="23">
        <v>39</v>
      </c>
      <c r="R78" s="17">
        <v>54</v>
      </c>
      <c r="S78" s="18">
        <f t="shared" si="39"/>
        <v>93</v>
      </c>
      <c r="T78" s="23">
        <v>8737</v>
      </c>
      <c r="U78" s="17">
        <v>2477</v>
      </c>
      <c r="V78" s="22">
        <v>968</v>
      </c>
      <c r="W78" s="20">
        <v>1372</v>
      </c>
      <c r="X78" s="23">
        <v>292</v>
      </c>
      <c r="Y78" s="17">
        <v>76</v>
      </c>
      <c r="Z78" s="17">
        <v>0</v>
      </c>
      <c r="AA78" s="25">
        <v>0</v>
      </c>
      <c r="AB78" s="26">
        <f t="shared" si="40"/>
        <v>368</v>
      </c>
      <c r="AC78" s="27">
        <v>108</v>
      </c>
      <c r="AD78" s="28">
        <v>14</v>
      </c>
      <c r="AE78" s="29">
        <v>3</v>
      </c>
      <c r="AF78" s="28">
        <v>3083</v>
      </c>
      <c r="AG78" s="22">
        <v>3060</v>
      </c>
      <c r="AH78" s="22">
        <v>17</v>
      </c>
      <c r="AI78" s="22">
        <v>4</v>
      </c>
      <c r="AJ78" s="22">
        <v>0</v>
      </c>
      <c r="AK78" s="22">
        <v>0</v>
      </c>
      <c r="AL78" s="29">
        <v>0</v>
      </c>
      <c r="AM78" s="28">
        <v>1426</v>
      </c>
      <c r="AN78" s="22">
        <v>831</v>
      </c>
      <c r="AO78" s="22">
        <v>0</v>
      </c>
      <c r="AP78" s="22">
        <v>0</v>
      </c>
      <c r="AQ78" s="22">
        <v>27</v>
      </c>
      <c r="AR78" s="22">
        <v>2</v>
      </c>
      <c r="AS78" s="32">
        <v>0</v>
      </c>
      <c r="AT78" s="44">
        <v>14851</v>
      </c>
      <c r="AU78" s="48">
        <v>28712</v>
      </c>
      <c r="AV78" s="49">
        <v>5931</v>
      </c>
      <c r="AW78" s="21">
        <v>401</v>
      </c>
      <c r="AX78" s="218">
        <v>11443</v>
      </c>
      <c r="AY78" s="219">
        <v>0</v>
      </c>
      <c r="AZ78" s="51">
        <v>2927</v>
      </c>
      <c r="BA78" s="22">
        <v>18</v>
      </c>
      <c r="BB78" s="52">
        <v>2945</v>
      </c>
      <c r="BC78" s="40">
        <v>17325</v>
      </c>
      <c r="BD78" s="41">
        <v>5461</v>
      </c>
      <c r="BE78" s="42">
        <v>22786</v>
      </c>
      <c r="BF78" s="33">
        <v>26695</v>
      </c>
      <c r="BG78" s="53">
        <v>40556</v>
      </c>
      <c r="BH78" s="43">
        <v>0.76033529360133412</v>
      </c>
    </row>
    <row r="79" spans="1:60" ht="19.5" customHeight="1" x14ac:dyDescent="0.15">
      <c r="A79" s="15" t="s">
        <v>121</v>
      </c>
      <c r="B79" s="16">
        <v>2168</v>
      </c>
      <c r="C79" s="17">
        <v>12</v>
      </c>
      <c r="D79" s="17">
        <v>389</v>
      </c>
      <c r="E79" s="17">
        <v>199</v>
      </c>
      <c r="F79" s="18">
        <f t="shared" si="36"/>
        <v>2768</v>
      </c>
      <c r="G79" s="19">
        <v>4449</v>
      </c>
      <c r="H79" s="17">
        <v>2511</v>
      </c>
      <c r="I79" s="20">
        <f t="shared" si="37"/>
        <v>6960</v>
      </c>
      <c r="J79" s="19">
        <v>5</v>
      </c>
      <c r="K79" s="17">
        <v>55</v>
      </c>
      <c r="L79" s="20">
        <f t="shared" si="38"/>
        <v>60</v>
      </c>
      <c r="M79" s="21">
        <v>11</v>
      </c>
      <c r="N79" s="22">
        <v>0</v>
      </c>
      <c r="O79" s="22">
        <v>0</v>
      </c>
      <c r="P79" s="22">
        <v>3</v>
      </c>
      <c r="Q79" s="23">
        <v>27</v>
      </c>
      <c r="R79" s="17">
        <v>55</v>
      </c>
      <c r="S79" s="18">
        <f t="shared" si="39"/>
        <v>82</v>
      </c>
      <c r="T79" s="23">
        <v>7424</v>
      </c>
      <c r="U79" s="17">
        <v>1642</v>
      </c>
      <c r="V79" s="22">
        <v>0</v>
      </c>
      <c r="W79" s="20">
        <v>1032</v>
      </c>
      <c r="X79" s="23">
        <v>208</v>
      </c>
      <c r="Y79" s="17">
        <v>37</v>
      </c>
      <c r="Z79" s="17">
        <v>0</v>
      </c>
      <c r="AA79" s="25">
        <v>0</v>
      </c>
      <c r="AB79" s="26">
        <f t="shared" si="40"/>
        <v>245</v>
      </c>
      <c r="AC79" s="27">
        <v>77</v>
      </c>
      <c r="AD79" s="28">
        <v>172</v>
      </c>
      <c r="AE79" s="29">
        <v>0</v>
      </c>
      <c r="AF79" s="28">
        <v>2586</v>
      </c>
      <c r="AG79" s="22">
        <v>2067</v>
      </c>
      <c r="AH79" s="22">
        <v>515</v>
      </c>
      <c r="AI79" s="22">
        <v>276</v>
      </c>
      <c r="AJ79" s="22">
        <v>0</v>
      </c>
      <c r="AK79" s="22">
        <v>0</v>
      </c>
      <c r="AL79" s="29">
        <v>0</v>
      </c>
      <c r="AM79" s="28">
        <v>1192</v>
      </c>
      <c r="AN79" s="22">
        <v>855</v>
      </c>
      <c r="AO79" s="22">
        <v>0</v>
      </c>
      <c r="AP79" s="22">
        <v>0</v>
      </c>
      <c r="AQ79" s="22">
        <v>3</v>
      </c>
      <c r="AR79" s="22">
        <v>0</v>
      </c>
      <c r="AS79" s="32">
        <v>0</v>
      </c>
      <c r="AT79" s="44">
        <v>9829</v>
      </c>
      <c r="AU79" s="48">
        <v>21610</v>
      </c>
      <c r="AV79" s="49">
        <v>2788</v>
      </c>
      <c r="AW79" s="21">
        <v>116</v>
      </c>
      <c r="AX79" s="218">
        <v>8413</v>
      </c>
      <c r="AY79" s="219">
        <v>0</v>
      </c>
      <c r="AZ79" s="51">
        <v>2284</v>
      </c>
      <c r="BA79" s="22">
        <v>12</v>
      </c>
      <c r="BB79" s="52">
        <v>2296</v>
      </c>
      <c r="BC79" s="40">
        <v>12862</v>
      </c>
      <c r="BD79" s="41">
        <v>2511</v>
      </c>
      <c r="BE79" s="42">
        <v>15373</v>
      </c>
      <c r="BF79" s="33">
        <v>18358</v>
      </c>
      <c r="BG79" s="53">
        <v>30139</v>
      </c>
      <c r="BH79" s="43">
        <v>0.83666167956807391</v>
      </c>
    </row>
    <row r="80" spans="1:60" ht="19.5" customHeight="1" x14ac:dyDescent="0.15">
      <c r="A80" s="15" t="s">
        <v>122</v>
      </c>
      <c r="B80" s="16">
        <v>1117</v>
      </c>
      <c r="C80" s="17">
        <v>6</v>
      </c>
      <c r="D80" s="17">
        <v>139</v>
      </c>
      <c r="E80" s="17">
        <v>124</v>
      </c>
      <c r="F80" s="18">
        <f t="shared" si="36"/>
        <v>1386</v>
      </c>
      <c r="G80" s="19">
        <v>3251</v>
      </c>
      <c r="H80" s="17">
        <v>3083</v>
      </c>
      <c r="I80" s="20">
        <f t="shared" si="37"/>
        <v>6334</v>
      </c>
      <c r="J80" s="19">
        <v>2</v>
      </c>
      <c r="K80" s="17">
        <v>47</v>
      </c>
      <c r="L80" s="20">
        <f t="shared" si="38"/>
        <v>49</v>
      </c>
      <c r="M80" s="21">
        <v>10</v>
      </c>
      <c r="N80" s="22">
        <v>0</v>
      </c>
      <c r="O80" s="22">
        <v>0</v>
      </c>
      <c r="P80" s="22">
        <v>4</v>
      </c>
      <c r="Q80" s="23">
        <v>9</v>
      </c>
      <c r="R80" s="17">
        <v>25</v>
      </c>
      <c r="S80" s="18">
        <f t="shared" si="39"/>
        <v>34</v>
      </c>
      <c r="T80" s="23">
        <v>3553</v>
      </c>
      <c r="U80" s="17">
        <v>881</v>
      </c>
      <c r="V80" s="22">
        <v>0</v>
      </c>
      <c r="W80" s="20">
        <v>589</v>
      </c>
      <c r="X80" s="23">
        <v>77</v>
      </c>
      <c r="Y80" s="17">
        <v>27</v>
      </c>
      <c r="Z80" s="17">
        <v>0</v>
      </c>
      <c r="AA80" s="25">
        <v>0</v>
      </c>
      <c r="AB80" s="26">
        <f t="shared" si="40"/>
        <v>104</v>
      </c>
      <c r="AC80" s="27">
        <v>0</v>
      </c>
      <c r="AD80" s="28">
        <v>19</v>
      </c>
      <c r="AE80" s="29">
        <v>0</v>
      </c>
      <c r="AF80" s="28">
        <v>1231</v>
      </c>
      <c r="AG80" s="22">
        <v>1096</v>
      </c>
      <c r="AH80" s="22">
        <v>131</v>
      </c>
      <c r="AI80" s="22">
        <v>70</v>
      </c>
      <c r="AJ80" s="22">
        <v>0</v>
      </c>
      <c r="AK80" s="22">
        <v>0</v>
      </c>
      <c r="AL80" s="29">
        <v>0</v>
      </c>
      <c r="AM80" s="28">
        <v>513</v>
      </c>
      <c r="AN80" s="22">
        <v>240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44">
        <v>7820</v>
      </c>
      <c r="AU80" s="48">
        <v>13274</v>
      </c>
      <c r="AV80" s="49">
        <v>3270</v>
      </c>
      <c r="AW80" s="21">
        <v>0</v>
      </c>
      <c r="AX80" s="218">
        <v>3404</v>
      </c>
      <c r="AY80" s="219">
        <v>0</v>
      </c>
      <c r="AZ80" s="51">
        <v>1117</v>
      </c>
      <c r="BA80" s="22">
        <v>6</v>
      </c>
      <c r="BB80" s="52">
        <v>1123</v>
      </c>
      <c r="BC80" s="40">
        <v>6655</v>
      </c>
      <c r="BD80" s="41">
        <v>3083</v>
      </c>
      <c r="BE80" s="42">
        <v>9738</v>
      </c>
      <c r="BF80" s="33">
        <v>11224</v>
      </c>
      <c r="BG80" s="53">
        <v>16678</v>
      </c>
      <c r="BH80" s="43">
        <v>0.68340521667693577</v>
      </c>
    </row>
    <row r="81" spans="1:60" ht="19.5" customHeight="1" thickBot="1" x14ac:dyDescent="0.2">
      <c r="A81" s="87" t="s">
        <v>123</v>
      </c>
      <c r="B81" s="45">
        <v>1779</v>
      </c>
      <c r="C81" s="46">
        <v>24</v>
      </c>
      <c r="D81" s="46">
        <v>252</v>
      </c>
      <c r="E81" s="46">
        <v>167</v>
      </c>
      <c r="F81" s="88">
        <f t="shared" si="36"/>
        <v>2222</v>
      </c>
      <c r="G81" s="89">
        <v>3213</v>
      </c>
      <c r="H81" s="46">
        <v>3114</v>
      </c>
      <c r="I81" s="90">
        <f t="shared" si="37"/>
        <v>6327</v>
      </c>
      <c r="J81" s="89">
        <v>24</v>
      </c>
      <c r="K81" s="46">
        <v>54</v>
      </c>
      <c r="L81" s="90">
        <f t="shared" si="38"/>
        <v>78</v>
      </c>
      <c r="M81" s="91">
        <v>7</v>
      </c>
      <c r="N81" s="92">
        <v>0</v>
      </c>
      <c r="O81" s="92">
        <v>0</v>
      </c>
      <c r="P81" s="92">
        <v>0</v>
      </c>
      <c r="Q81" s="93">
        <v>15</v>
      </c>
      <c r="R81" s="46">
        <v>80</v>
      </c>
      <c r="S81" s="88">
        <f t="shared" si="39"/>
        <v>95</v>
      </c>
      <c r="T81" s="93">
        <v>5683</v>
      </c>
      <c r="U81" s="46">
        <v>1149</v>
      </c>
      <c r="V81" s="92">
        <v>352</v>
      </c>
      <c r="W81" s="90">
        <v>878</v>
      </c>
      <c r="X81" s="93">
        <v>121</v>
      </c>
      <c r="Y81" s="46">
        <v>36</v>
      </c>
      <c r="Z81" s="46">
        <v>0</v>
      </c>
      <c r="AA81" s="94">
        <v>0</v>
      </c>
      <c r="AB81" s="47">
        <f t="shared" si="40"/>
        <v>157</v>
      </c>
      <c r="AC81" s="95">
        <v>474</v>
      </c>
      <c r="AD81" s="96">
        <v>104</v>
      </c>
      <c r="AE81" s="97">
        <v>0</v>
      </c>
      <c r="AF81" s="96">
        <v>2082</v>
      </c>
      <c r="AG81" s="92">
        <v>1928</v>
      </c>
      <c r="AH81" s="92">
        <v>152</v>
      </c>
      <c r="AI81" s="92">
        <v>84</v>
      </c>
      <c r="AJ81" s="92">
        <v>0</v>
      </c>
      <c r="AK81" s="92">
        <v>0</v>
      </c>
      <c r="AL81" s="97">
        <v>2</v>
      </c>
      <c r="AM81" s="96">
        <v>872</v>
      </c>
      <c r="AN81" s="92">
        <v>390</v>
      </c>
      <c r="AO81" s="92">
        <v>0</v>
      </c>
      <c r="AP81" s="92">
        <v>0</v>
      </c>
      <c r="AQ81" s="92">
        <v>7</v>
      </c>
      <c r="AR81" s="92">
        <v>0</v>
      </c>
      <c r="AS81" s="98">
        <v>0</v>
      </c>
      <c r="AT81" s="49">
        <v>8668</v>
      </c>
      <c r="AU81" s="48">
        <v>18142</v>
      </c>
      <c r="AV81" s="100">
        <v>3366</v>
      </c>
      <c r="AW81" s="101">
        <v>259</v>
      </c>
      <c r="AX81" s="218">
        <v>7818</v>
      </c>
      <c r="AY81" s="219">
        <v>0</v>
      </c>
      <c r="AZ81" s="102">
        <v>2038</v>
      </c>
      <c r="BA81" s="92">
        <v>24</v>
      </c>
      <c r="BB81" s="103">
        <v>2062</v>
      </c>
      <c r="BC81" s="54">
        <v>11031</v>
      </c>
      <c r="BD81" s="55">
        <v>3114</v>
      </c>
      <c r="BE81" s="56">
        <v>14145</v>
      </c>
      <c r="BF81" s="57">
        <v>16745</v>
      </c>
      <c r="BG81" s="58">
        <v>26219</v>
      </c>
      <c r="BH81" s="59">
        <v>0.77985153764581128</v>
      </c>
    </row>
    <row r="82" spans="1:60" ht="19.5" customHeight="1" thickTop="1" thickBot="1" x14ac:dyDescent="0.2">
      <c r="A82" s="60" t="s">
        <v>60</v>
      </c>
      <c r="B82" s="61">
        <f>SUM(B76:B81)</f>
        <v>9463</v>
      </c>
      <c r="C82" s="62">
        <f t="shared" ref="C82:AS82" si="41">SUM(C76:C81)</f>
        <v>78</v>
      </c>
      <c r="D82" s="62">
        <f t="shared" si="41"/>
        <v>1597</v>
      </c>
      <c r="E82" s="62">
        <f t="shared" si="41"/>
        <v>1002</v>
      </c>
      <c r="F82" s="63">
        <f t="shared" si="41"/>
        <v>12140</v>
      </c>
      <c r="G82" s="64">
        <f t="shared" si="41"/>
        <v>21131</v>
      </c>
      <c r="H82" s="62">
        <f t="shared" si="41"/>
        <v>18068</v>
      </c>
      <c r="I82" s="65">
        <f t="shared" si="41"/>
        <v>39199</v>
      </c>
      <c r="J82" s="64">
        <f t="shared" si="41"/>
        <v>50</v>
      </c>
      <c r="K82" s="62">
        <f t="shared" si="41"/>
        <v>330</v>
      </c>
      <c r="L82" s="65">
        <f t="shared" si="41"/>
        <v>380</v>
      </c>
      <c r="M82" s="67">
        <f t="shared" si="41"/>
        <v>56</v>
      </c>
      <c r="N82" s="68">
        <f t="shared" si="41"/>
        <v>1</v>
      </c>
      <c r="O82" s="68">
        <f t="shared" si="41"/>
        <v>0</v>
      </c>
      <c r="P82" s="68">
        <f t="shared" si="41"/>
        <v>13</v>
      </c>
      <c r="Q82" s="69">
        <f t="shared" si="41"/>
        <v>110</v>
      </c>
      <c r="R82" s="62">
        <f t="shared" si="41"/>
        <v>296</v>
      </c>
      <c r="S82" s="63">
        <f t="shared" si="41"/>
        <v>406</v>
      </c>
      <c r="T82" s="69">
        <f t="shared" si="41"/>
        <v>31724</v>
      </c>
      <c r="U82" s="62">
        <f t="shared" si="41"/>
        <v>7558</v>
      </c>
      <c r="V82" s="68">
        <f t="shared" si="41"/>
        <v>1716</v>
      </c>
      <c r="W82" s="65">
        <f t="shared" si="41"/>
        <v>4879</v>
      </c>
      <c r="X82" s="69">
        <f t="shared" si="41"/>
        <v>833</v>
      </c>
      <c r="Y82" s="62">
        <f t="shared" si="41"/>
        <v>202</v>
      </c>
      <c r="Z82" s="62">
        <f t="shared" si="41"/>
        <v>0</v>
      </c>
      <c r="AA82" s="70">
        <f t="shared" si="41"/>
        <v>0</v>
      </c>
      <c r="AB82" s="71">
        <f t="shared" si="41"/>
        <v>1035</v>
      </c>
      <c r="AC82" s="72">
        <f t="shared" si="41"/>
        <v>756</v>
      </c>
      <c r="AD82" s="73">
        <f t="shared" si="41"/>
        <v>347</v>
      </c>
      <c r="AE82" s="74">
        <f t="shared" si="41"/>
        <v>12</v>
      </c>
      <c r="AF82" s="73">
        <f t="shared" si="41"/>
        <v>11614</v>
      </c>
      <c r="AG82" s="68">
        <f t="shared" si="41"/>
        <v>10639</v>
      </c>
      <c r="AH82" s="68">
        <f t="shared" si="41"/>
        <v>959</v>
      </c>
      <c r="AI82" s="68">
        <f t="shared" si="41"/>
        <v>499</v>
      </c>
      <c r="AJ82" s="68">
        <f t="shared" si="41"/>
        <v>0</v>
      </c>
      <c r="AK82" s="68">
        <f t="shared" si="41"/>
        <v>0</v>
      </c>
      <c r="AL82" s="74">
        <f t="shared" si="41"/>
        <v>2</v>
      </c>
      <c r="AM82" s="73">
        <f t="shared" si="41"/>
        <v>5155</v>
      </c>
      <c r="AN82" s="68">
        <f t="shared" si="41"/>
        <v>2897</v>
      </c>
      <c r="AO82" s="68">
        <f t="shared" si="41"/>
        <v>0</v>
      </c>
      <c r="AP82" s="68">
        <f t="shared" si="41"/>
        <v>0</v>
      </c>
      <c r="AQ82" s="68">
        <f t="shared" si="41"/>
        <v>37</v>
      </c>
      <c r="AR82" s="68">
        <f t="shared" si="41"/>
        <v>2</v>
      </c>
      <c r="AS82" s="75">
        <f t="shared" si="41"/>
        <v>0</v>
      </c>
      <c r="AT82" s="66">
        <v>52011</v>
      </c>
      <c r="AU82" s="76">
        <v>103099</v>
      </c>
      <c r="AV82" s="66">
        <v>19534</v>
      </c>
      <c r="AW82" s="67">
        <v>1171</v>
      </c>
      <c r="AX82" s="69">
        <v>39101</v>
      </c>
      <c r="AY82" s="220">
        <v>0</v>
      </c>
      <c r="AZ82" s="78">
        <v>10634</v>
      </c>
      <c r="BA82" s="68">
        <v>78</v>
      </c>
      <c r="BB82" s="79">
        <v>10712</v>
      </c>
      <c r="BC82" s="80">
        <v>60232</v>
      </c>
      <c r="BD82" s="81">
        <v>18068</v>
      </c>
      <c r="BE82" s="82">
        <v>78300</v>
      </c>
      <c r="BF82" s="66">
        <v>92283</v>
      </c>
      <c r="BG82" s="76">
        <v>143371</v>
      </c>
      <c r="BH82" s="83">
        <v>0.76924648786717753</v>
      </c>
    </row>
    <row r="83" spans="1:60" ht="19.5" customHeight="1" thickTop="1" x14ac:dyDescent="0.15">
      <c r="A83" s="15" t="s">
        <v>124</v>
      </c>
      <c r="B83" s="16">
        <v>950</v>
      </c>
      <c r="C83" s="17">
        <v>4</v>
      </c>
      <c r="D83" s="17">
        <v>164</v>
      </c>
      <c r="E83" s="17">
        <v>119</v>
      </c>
      <c r="F83" s="18">
        <f t="shared" ref="F83:F86" si="42">SUM(B83:E83)</f>
        <v>1237</v>
      </c>
      <c r="G83" s="19">
        <v>2791</v>
      </c>
      <c r="H83" s="17">
        <v>2723</v>
      </c>
      <c r="I83" s="20">
        <f t="shared" ref="I83:I86" si="43">SUM(G83:H83)</f>
        <v>5514</v>
      </c>
      <c r="J83" s="19">
        <v>8</v>
      </c>
      <c r="K83" s="17">
        <v>37</v>
      </c>
      <c r="L83" s="20">
        <f t="shared" ref="L83:L86" si="44">SUM(J83:K83)</f>
        <v>45</v>
      </c>
      <c r="M83" s="21">
        <v>10</v>
      </c>
      <c r="N83" s="22">
        <v>0</v>
      </c>
      <c r="O83" s="22">
        <v>0</v>
      </c>
      <c r="P83" s="22">
        <v>1</v>
      </c>
      <c r="Q83" s="23">
        <v>8</v>
      </c>
      <c r="R83" s="17">
        <v>39</v>
      </c>
      <c r="S83" s="18">
        <f t="shared" ref="S83:S86" si="45">SUM(Q83:R83)</f>
        <v>47</v>
      </c>
      <c r="T83" s="23">
        <v>3187</v>
      </c>
      <c r="U83" s="17">
        <v>555</v>
      </c>
      <c r="V83" s="22">
        <v>0</v>
      </c>
      <c r="W83" s="20">
        <v>558</v>
      </c>
      <c r="X83" s="23">
        <v>98</v>
      </c>
      <c r="Y83" s="17">
        <v>24</v>
      </c>
      <c r="Z83" s="17">
        <v>0</v>
      </c>
      <c r="AA83" s="25">
        <v>0</v>
      </c>
      <c r="AB83" s="26">
        <f t="shared" ref="AB83:AB86" si="46">SUM(X83:AA83)</f>
        <v>122</v>
      </c>
      <c r="AC83" s="27">
        <v>3</v>
      </c>
      <c r="AD83" s="28">
        <v>9</v>
      </c>
      <c r="AE83" s="29">
        <v>2</v>
      </c>
      <c r="AF83" s="28">
        <v>1297</v>
      </c>
      <c r="AG83" s="22">
        <v>1291</v>
      </c>
      <c r="AH83" s="22">
        <v>6</v>
      </c>
      <c r="AI83" s="22">
        <v>2</v>
      </c>
      <c r="AJ83" s="22">
        <v>0</v>
      </c>
      <c r="AK83" s="22">
        <v>0</v>
      </c>
      <c r="AL83" s="29">
        <v>0</v>
      </c>
      <c r="AM83" s="28">
        <v>306</v>
      </c>
      <c r="AN83" s="22">
        <v>176</v>
      </c>
      <c r="AO83" s="22">
        <v>0</v>
      </c>
      <c r="AP83" s="22">
        <v>0</v>
      </c>
      <c r="AQ83" s="22">
        <v>4</v>
      </c>
      <c r="AR83" s="22">
        <v>0</v>
      </c>
      <c r="AS83" s="32">
        <v>0</v>
      </c>
      <c r="AT83" s="33">
        <v>6860</v>
      </c>
      <c r="AU83" s="34">
        <v>11837</v>
      </c>
      <c r="AV83" s="35">
        <v>2893</v>
      </c>
      <c r="AW83" s="21">
        <v>2</v>
      </c>
      <c r="AX83" s="218">
        <v>4528</v>
      </c>
      <c r="AY83" s="219">
        <v>0</v>
      </c>
      <c r="AZ83" s="51">
        <v>952</v>
      </c>
      <c r="BA83" s="22">
        <v>4</v>
      </c>
      <c r="BB83" s="52">
        <v>956</v>
      </c>
      <c r="BC83" s="40">
        <v>7319</v>
      </c>
      <c r="BD83" s="41">
        <v>2723</v>
      </c>
      <c r="BE83" s="42">
        <v>10042</v>
      </c>
      <c r="BF83" s="33">
        <v>11390</v>
      </c>
      <c r="BG83" s="85">
        <v>16367</v>
      </c>
      <c r="BH83" s="86">
        <v>0.72883887671778536</v>
      </c>
    </row>
    <row r="84" spans="1:60" ht="19.5" customHeight="1" x14ac:dyDescent="0.15">
      <c r="A84" s="15" t="s">
        <v>125</v>
      </c>
      <c r="B84" s="16">
        <v>1531</v>
      </c>
      <c r="C84" s="17">
        <v>1</v>
      </c>
      <c r="D84" s="17">
        <v>267</v>
      </c>
      <c r="E84" s="17">
        <v>181</v>
      </c>
      <c r="F84" s="18">
        <f t="shared" si="42"/>
        <v>1980</v>
      </c>
      <c r="G84" s="19">
        <v>3721</v>
      </c>
      <c r="H84" s="17">
        <v>2571</v>
      </c>
      <c r="I84" s="20">
        <f t="shared" si="43"/>
        <v>6292</v>
      </c>
      <c r="J84" s="19">
        <v>12</v>
      </c>
      <c r="K84" s="17">
        <v>55</v>
      </c>
      <c r="L84" s="20">
        <f t="shared" si="44"/>
        <v>67</v>
      </c>
      <c r="M84" s="21">
        <v>6</v>
      </c>
      <c r="N84" s="22">
        <v>0</v>
      </c>
      <c r="O84" s="22">
        <v>0</v>
      </c>
      <c r="P84" s="22">
        <v>2</v>
      </c>
      <c r="Q84" s="23">
        <v>18</v>
      </c>
      <c r="R84" s="17">
        <v>39</v>
      </c>
      <c r="S84" s="18">
        <f t="shared" si="45"/>
        <v>57</v>
      </c>
      <c r="T84" s="23">
        <v>4231</v>
      </c>
      <c r="U84" s="17">
        <v>1551</v>
      </c>
      <c r="V84" s="22">
        <v>735</v>
      </c>
      <c r="W84" s="20">
        <v>608</v>
      </c>
      <c r="X84" s="23">
        <v>123</v>
      </c>
      <c r="Y84" s="17">
        <v>28</v>
      </c>
      <c r="Z84" s="17">
        <v>0</v>
      </c>
      <c r="AA84" s="25">
        <v>0</v>
      </c>
      <c r="AB84" s="26">
        <f t="shared" si="46"/>
        <v>151</v>
      </c>
      <c r="AC84" s="27">
        <v>24</v>
      </c>
      <c r="AD84" s="28">
        <v>18</v>
      </c>
      <c r="AE84" s="29">
        <v>1</v>
      </c>
      <c r="AF84" s="28">
        <v>1785</v>
      </c>
      <c r="AG84" s="22">
        <v>1758</v>
      </c>
      <c r="AH84" s="22">
        <v>13</v>
      </c>
      <c r="AI84" s="22">
        <v>5</v>
      </c>
      <c r="AJ84" s="22">
        <v>0</v>
      </c>
      <c r="AK84" s="22">
        <v>0</v>
      </c>
      <c r="AL84" s="29">
        <v>2</v>
      </c>
      <c r="AM84" s="28">
        <v>747</v>
      </c>
      <c r="AN84" s="22">
        <v>415</v>
      </c>
      <c r="AO84" s="22">
        <v>0</v>
      </c>
      <c r="AP84" s="22">
        <v>0</v>
      </c>
      <c r="AQ84" s="22">
        <v>23</v>
      </c>
      <c r="AR84" s="22">
        <v>1</v>
      </c>
      <c r="AS84" s="32">
        <v>0</v>
      </c>
      <c r="AT84" s="44">
        <v>8394</v>
      </c>
      <c r="AU84" s="48">
        <v>15432</v>
      </c>
      <c r="AV84" s="49">
        <v>2814</v>
      </c>
      <c r="AW84" s="21">
        <v>48</v>
      </c>
      <c r="AX84" s="218">
        <v>5682</v>
      </c>
      <c r="AY84" s="219">
        <v>0</v>
      </c>
      <c r="AZ84" s="51">
        <v>1579</v>
      </c>
      <c r="BA84" s="22">
        <v>1</v>
      </c>
      <c r="BB84" s="52">
        <v>1580</v>
      </c>
      <c r="BC84" s="40">
        <v>9403</v>
      </c>
      <c r="BD84" s="41">
        <v>2571</v>
      </c>
      <c r="BE84" s="42">
        <v>11974</v>
      </c>
      <c r="BF84" s="33">
        <v>14124</v>
      </c>
      <c r="BG84" s="53">
        <v>21162</v>
      </c>
      <c r="BH84" s="43">
        <v>0.78528478369801236</v>
      </c>
    </row>
    <row r="85" spans="1:60" ht="19.5" customHeight="1" x14ac:dyDescent="0.15">
      <c r="A85" s="105" t="s">
        <v>126</v>
      </c>
      <c r="B85" s="106">
        <v>1741</v>
      </c>
      <c r="C85" s="107">
        <v>10</v>
      </c>
      <c r="D85" s="107">
        <v>364</v>
      </c>
      <c r="E85" s="107">
        <v>143</v>
      </c>
      <c r="F85" s="108">
        <f t="shared" si="42"/>
        <v>2258</v>
      </c>
      <c r="G85" s="109">
        <v>8583</v>
      </c>
      <c r="H85" s="107">
        <v>2529</v>
      </c>
      <c r="I85" s="110">
        <f t="shared" si="43"/>
        <v>11112</v>
      </c>
      <c r="J85" s="109">
        <v>3</v>
      </c>
      <c r="K85" s="107">
        <v>42</v>
      </c>
      <c r="L85" s="110">
        <f t="shared" si="44"/>
        <v>45</v>
      </c>
      <c r="M85" s="112">
        <v>14</v>
      </c>
      <c r="N85" s="113">
        <v>0</v>
      </c>
      <c r="O85" s="113">
        <v>0</v>
      </c>
      <c r="P85" s="113">
        <v>3</v>
      </c>
      <c r="Q85" s="114">
        <v>28</v>
      </c>
      <c r="R85" s="107">
        <v>36</v>
      </c>
      <c r="S85" s="108">
        <f t="shared" si="45"/>
        <v>64</v>
      </c>
      <c r="T85" s="114">
        <v>5427</v>
      </c>
      <c r="U85" s="107">
        <v>845</v>
      </c>
      <c r="V85" s="113">
        <v>0</v>
      </c>
      <c r="W85" s="110">
        <v>961</v>
      </c>
      <c r="X85" s="114">
        <v>170</v>
      </c>
      <c r="Y85" s="107">
        <v>42</v>
      </c>
      <c r="Z85" s="107">
        <v>0</v>
      </c>
      <c r="AA85" s="115">
        <v>0</v>
      </c>
      <c r="AB85" s="116">
        <f t="shared" si="46"/>
        <v>212</v>
      </c>
      <c r="AC85" s="117">
        <v>24</v>
      </c>
      <c r="AD85" s="118">
        <v>31</v>
      </c>
      <c r="AE85" s="119">
        <v>3</v>
      </c>
      <c r="AF85" s="118">
        <v>2273</v>
      </c>
      <c r="AG85" s="113">
        <v>2083</v>
      </c>
      <c r="AH85" s="113">
        <v>175</v>
      </c>
      <c r="AI85" s="113">
        <v>64</v>
      </c>
      <c r="AJ85" s="113">
        <v>0</v>
      </c>
      <c r="AK85" s="113">
        <v>0</v>
      </c>
      <c r="AL85" s="119">
        <v>0</v>
      </c>
      <c r="AM85" s="118">
        <v>710</v>
      </c>
      <c r="AN85" s="113">
        <v>418</v>
      </c>
      <c r="AO85" s="113">
        <v>0</v>
      </c>
      <c r="AP85" s="113">
        <v>0</v>
      </c>
      <c r="AQ85" s="113">
        <v>9</v>
      </c>
      <c r="AR85" s="113">
        <v>1</v>
      </c>
      <c r="AS85" s="120">
        <v>0</v>
      </c>
      <c r="AT85" s="111">
        <v>13456</v>
      </c>
      <c r="AU85" s="99">
        <v>22210</v>
      </c>
      <c r="AV85" s="100">
        <v>2738</v>
      </c>
      <c r="AW85" s="112">
        <v>21</v>
      </c>
      <c r="AX85" s="218">
        <v>5452</v>
      </c>
      <c r="AY85" s="219">
        <v>0</v>
      </c>
      <c r="AZ85" s="124">
        <v>1762</v>
      </c>
      <c r="BA85" s="113">
        <v>10</v>
      </c>
      <c r="BB85" s="125">
        <v>1772</v>
      </c>
      <c r="BC85" s="40">
        <v>14035</v>
      </c>
      <c r="BD85" s="41">
        <v>2529</v>
      </c>
      <c r="BE85" s="42">
        <v>16564</v>
      </c>
      <c r="BF85" s="33">
        <v>18929</v>
      </c>
      <c r="BG85" s="53">
        <v>27683</v>
      </c>
      <c r="BH85" s="43">
        <v>0.84731948804636559</v>
      </c>
    </row>
    <row r="86" spans="1:60" ht="19.5" customHeight="1" thickBot="1" x14ac:dyDescent="0.2">
      <c r="A86" s="126" t="s">
        <v>127</v>
      </c>
      <c r="B86" s="121">
        <v>1141</v>
      </c>
      <c r="C86" s="122">
        <v>1</v>
      </c>
      <c r="D86" s="122">
        <v>165</v>
      </c>
      <c r="E86" s="122">
        <v>121</v>
      </c>
      <c r="F86" s="127">
        <f t="shared" si="42"/>
        <v>1428</v>
      </c>
      <c r="G86" s="128">
        <v>2664</v>
      </c>
      <c r="H86" s="122">
        <v>2840</v>
      </c>
      <c r="I86" s="129">
        <f t="shared" si="43"/>
        <v>5504</v>
      </c>
      <c r="J86" s="128">
        <v>0</v>
      </c>
      <c r="K86" s="122">
        <v>22</v>
      </c>
      <c r="L86" s="129">
        <f t="shared" si="44"/>
        <v>22</v>
      </c>
      <c r="M86" s="101">
        <v>15</v>
      </c>
      <c r="N86" s="130">
        <v>0</v>
      </c>
      <c r="O86" s="130">
        <v>0</v>
      </c>
      <c r="P86" s="130">
        <v>1</v>
      </c>
      <c r="Q86" s="131">
        <v>19</v>
      </c>
      <c r="R86" s="122">
        <v>10</v>
      </c>
      <c r="S86" s="127">
        <f t="shared" si="45"/>
        <v>29</v>
      </c>
      <c r="T86" s="131">
        <v>3166</v>
      </c>
      <c r="U86" s="122">
        <v>342</v>
      </c>
      <c r="V86" s="130">
        <v>0</v>
      </c>
      <c r="W86" s="129">
        <v>596</v>
      </c>
      <c r="X86" s="131">
        <v>99</v>
      </c>
      <c r="Y86" s="122">
        <v>25</v>
      </c>
      <c r="Z86" s="122">
        <v>0</v>
      </c>
      <c r="AA86" s="132">
        <v>0</v>
      </c>
      <c r="AB86" s="123">
        <f t="shared" si="46"/>
        <v>124</v>
      </c>
      <c r="AC86" s="133">
        <v>1</v>
      </c>
      <c r="AD86" s="134">
        <v>32</v>
      </c>
      <c r="AE86" s="135">
        <v>0</v>
      </c>
      <c r="AF86" s="134">
        <v>1246</v>
      </c>
      <c r="AG86" s="130">
        <v>1060</v>
      </c>
      <c r="AH86" s="130">
        <v>185</v>
      </c>
      <c r="AI86" s="130">
        <v>74</v>
      </c>
      <c r="AJ86" s="130">
        <v>1</v>
      </c>
      <c r="AK86" s="130">
        <v>0</v>
      </c>
      <c r="AL86" s="135">
        <v>0</v>
      </c>
      <c r="AM86" s="134">
        <v>239</v>
      </c>
      <c r="AN86" s="130">
        <v>132</v>
      </c>
      <c r="AO86" s="130">
        <v>0</v>
      </c>
      <c r="AP86" s="130">
        <v>0</v>
      </c>
      <c r="AQ86" s="130">
        <v>0</v>
      </c>
      <c r="AR86" s="130">
        <v>0</v>
      </c>
      <c r="AS86" s="136">
        <v>0</v>
      </c>
      <c r="AT86" s="100">
        <v>6983</v>
      </c>
      <c r="AU86" s="99">
        <v>11820</v>
      </c>
      <c r="AV86" s="100">
        <v>2999</v>
      </c>
      <c r="AW86" s="137">
        <v>15</v>
      </c>
      <c r="AX86" s="218">
        <v>3460</v>
      </c>
      <c r="AY86" s="219">
        <v>0</v>
      </c>
      <c r="AZ86" s="138">
        <v>1156</v>
      </c>
      <c r="BA86" s="139">
        <v>1</v>
      </c>
      <c r="BB86" s="140">
        <v>1157</v>
      </c>
      <c r="BC86" s="54">
        <v>6124</v>
      </c>
      <c r="BD86" s="55">
        <v>2840</v>
      </c>
      <c r="BE86" s="56">
        <v>8964</v>
      </c>
      <c r="BF86" s="57">
        <v>10458</v>
      </c>
      <c r="BG86" s="58">
        <v>15295</v>
      </c>
      <c r="BH86" s="59">
        <v>0.68317715305667115</v>
      </c>
    </row>
    <row r="87" spans="1:60" ht="19.5" customHeight="1" thickTop="1" thickBot="1" x14ac:dyDescent="0.2">
      <c r="A87" s="60" t="s">
        <v>60</v>
      </c>
      <c r="B87" s="61">
        <f>SUM(B83:B86)</f>
        <v>5363</v>
      </c>
      <c r="C87" s="62">
        <f t="shared" ref="C87:AS87" si="47">SUM(C83:C86)</f>
        <v>16</v>
      </c>
      <c r="D87" s="62">
        <f t="shared" si="47"/>
        <v>960</v>
      </c>
      <c r="E87" s="62">
        <f t="shared" si="47"/>
        <v>564</v>
      </c>
      <c r="F87" s="63">
        <f t="shared" si="47"/>
        <v>6903</v>
      </c>
      <c r="G87" s="64">
        <f t="shared" si="47"/>
        <v>17759</v>
      </c>
      <c r="H87" s="62">
        <f t="shared" si="47"/>
        <v>10663</v>
      </c>
      <c r="I87" s="65">
        <f t="shared" si="47"/>
        <v>28422</v>
      </c>
      <c r="J87" s="64">
        <f t="shared" si="47"/>
        <v>23</v>
      </c>
      <c r="K87" s="62">
        <f t="shared" si="47"/>
        <v>156</v>
      </c>
      <c r="L87" s="65">
        <f t="shared" si="47"/>
        <v>179</v>
      </c>
      <c r="M87" s="67">
        <f t="shared" si="47"/>
        <v>45</v>
      </c>
      <c r="N87" s="68">
        <f t="shared" si="47"/>
        <v>0</v>
      </c>
      <c r="O87" s="68">
        <f t="shared" si="47"/>
        <v>0</v>
      </c>
      <c r="P87" s="68">
        <f t="shared" si="47"/>
        <v>7</v>
      </c>
      <c r="Q87" s="69">
        <f t="shared" si="47"/>
        <v>73</v>
      </c>
      <c r="R87" s="62">
        <f t="shared" si="47"/>
        <v>124</v>
      </c>
      <c r="S87" s="63">
        <f t="shared" si="47"/>
        <v>197</v>
      </c>
      <c r="T87" s="69">
        <f t="shared" si="47"/>
        <v>16011</v>
      </c>
      <c r="U87" s="62">
        <f t="shared" si="47"/>
        <v>3293</v>
      </c>
      <c r="V87" s="68">
        <f t="shared" si="47"/>
        <v>735</v>
      </c>
      <c r="W87" s="65">
        <f t="shared" si="47"/>
        <v>2723</v>
      </c>
      <c r="X87" s="69">
        <f t="shared" si="47"/>
        <v>490</v>
      </c>
      <c r="Y87" s="62">
        <f t="shared" si="47"/>
        <v>119</v>
      </c>
      <c r="Z87" s="62">
        <f t="shared" si="47"/>
        <v>0</v>
      </c>
      <c r="AA87" s="70">
        <f t="shared" si="47"/>
        <v>0</v>
      </c>
      <c r="AB87" s="71">
        <f t="shared" si="47"/>
        <v>609</v>
      </c>
      <c r="AC87" s="72">
        <f t="shared" si="47"/>
        <v>52</v>
      </c>
      <c r="AD87" s="73">
        <f t="shared" si="47"/>
        <v>90</v>
      </c>
      <c r="AE87" s="74">
        <f t="shared" si="47"/>
        <v>6</v>
      </c>
      <c r="AF87" s="73">
        <f t="shared" si="47"/>
        <v>6601</v>
      </c>
      <c r="AG87" s="68">
        <f t="shared" si="47"/>
        <v>6192</v>
      </c>
      <c r="AH87" s="68">
        <f t="shared" si="47"/>
        <v>379</v>
      </c>
      <c r="AI87" s="68">
        <f t="shared" si="47"/>
        <v>145</v>
      </c>
      <c r="AJ87" s="68">
        <f t="shared" si="47"/>
        <v>1</v>
      </c>
      <c r="AK87" s="68">
        <f t="shared" si="47"/>
        <v>0</v>
      </c>
      <c r="AL87" s="74">
        <f t="shared" si="47"/>
        <v>2</v>
      </c>
      <c r="AM87" s="73">
        <f t="shared" si="47"/>
        <v>2002</v>
      </c>
      <c r="AN87" s="68">
        <f t="shared" si="47"/>
        <v>1141</v>
      </c>
      <c r="AO87" s="68">
        <f t="shared" si="47"/>
        <v>0</v>
      </c>
      <c r="AP87" s="68">
        <f t="shared" si="47"/>
        <v>0</v>
      </c>
      <c r="AQ87" s="68">
        <f t="shared" si="47"/>
        <v>36</v>
      </c>
      <c r="AR87" s="68">
        <f t="shared" si="47"/>
        <v>2</v>
      </c>
      <c r="AS87" s="75">
        <f t="shared" si="47"/>
        <v>0</v>
      </c>
      <c r="AT87" s="66">
        <v>35693</v>
      </c>
      <c r="AU87" s="76">
        <v>61299</v>
      </c>
      <c r="AV87" s="66">
        <v>11444</v>
      </c>
      <c r="AW87" s="67">
        <v>86</v>
      </c>
      <c r="AX87" s="69">
        <v>19122</v>
      </c>
      <c r="AY87" s="220">
        <v>0</v>
      </c>
      <c r="AZ87" s="78">
        <v>5449</v>
      </c>
      <c r="BA87" s="68">
        <v>16</v>
      </c>
      <c r="BB87" s="79">
        <v>5465</v>
      </c>
      <c r="BC87" s="80">
        <v>36881</v>
      </c>
      <c r="BD87" s="81">
        <v>10663</v>
      </c>
      <c r="BE87" s="82">
        <v>47544</v>
      </c>
      <c r="BF87" s="66">
        <v>54901</v>
      </c>
      <c r="BG87" s="76">
        <v>80507</v>
      </c>
      <c r="BH87" s="83">
        <v>0.77572354029951207</v>
      </c>
    </row>
    <row r="88" spans="1:60" ht="19.5" customHeight="1" thickTop="1" x14ac:dyDescent="0.15">
      <c r="A88" s="15" t="s">
        <v>128</v>
      </c>
      <c r="B88" s="16">
        <v>2477</v>
      </c>
      <c r="C88" s="17">
        <v>20</v>
      </c>
      <c r="D88" s="17">
        <v>371</v>
      </c>
      <c r="E88" s="17">
        <v>336</v>
      </c>
      <c r="F88" s="18">
        <f t="shared" ref="F88:F100" si="48">SUM(B88:E88)</f>
        <v>3204</v>
      </c>
      <c r="G88" s="19">
        <v>2978</v>
      </c>
      <c r="H88" s="17">
        <v>3475</v>
      </c>
      <c r="I88" s="20">
        <f t="shared" ref="I88:I100" si="49">SUM(G88:H88)</f>
        <v>6453</v>
      </c>
      <c r="J88" s="19">
        <v>4</v>
      </c>
      <c r="K88" s="17">
        <v>242</v>
      </c>
      <c r="L88" s="20">
        <f t="shared" ref="L88:L100" si="50">SUM(J88:K88)</f>
        <v>246</v>
      </c>
      <c r="M88" s="21">
        <v>14</v>
      </c>
      <c r="N88" s="22">
        <v>1</v>
      </c>
      <c r="O88" s="22">
        <v>0</v>
      </c>
      <c r="P88" s="22">
        <v>4</v>
      </c>
      <c r="Q88" s="23">
        <v>31</v>
      </c>
      <c r="R88" s="17">
        <v>142</v>
      </c>
      <c r="S88" s="18">
        <f t="shared" ref="S88:S100" si="51">SUM(Q88:R88)</f>
        <v>173</v>
      </c>
      <c r="T88" s="23">
        <v>7708</v>
      </c>
      <c r="U88" s="17">
        <v>2916</v>
      </c>
      <c r="V88" s="22">
        <v>0</v>
      </c>
      <c r="W88" s="20">
        <v>840</v>
      </c>
      <c r="X88" s="23">
        <v>170</v>
      </c>
      <c r="Y88" s="17">
        <v>33</v>
      </c>
      <c r="Z88" s="17">
        <v>0</v>
      </c>
      <c r="AA88" s="25">
        <v>0</v>
      </c>
      <c r="AB88" s="26">
        <f t="shared" ref="AB88:AB100" si="52">SUM(X88:AA88)</f>
        <v>203</v>
      </c>
      <c r="AC88" s="27">
        <v>538</v>
      </c>
      <c r="AD88" s="28">
        <v>65</v>
      </c>
      <c r="AE88" s="29">
        <v>9</v>
      </c>
      <c r="AF88" s="28">
        <v>2969</v>
      </c>
      <c r="AG88" s="22">
        <v>2765</v>
      </c>
      <c r="AH88" s="22">
        <v>111</v>
      </c>
      <c r="AI88" s="22">
        <v>55</v>
      </c>
      <c r="AJ88" s="22">
        <v>1</v>
      </c>
      <c r="AK88" s="22">
        <v>0</v>
      </c>
      <c r="AL88" s="29">
        <v>7</v>
      </c>
      <c r="AM88" s="28">
        <v>857</v>
      </c>
      <c r="AN88" s="22">
        <v>441</v>
      </c>
      <c r="AO88" s="22">
        <v>0</v>
      </c>
      <c r="AP88" s="22">
        <v>0</v>
      </c>
      <c r="AQ88" s="22">
        <v>522</v>
      </c>
      <c r="AR88" s="22">
        <v>13</v>
      </c>
      <c r="AS88" s="32">
        <v>0</v>
      </c>
      <c r="AT88" s="33">
        <v>10058</v>
      </c>
      <c r="AU88" s="34">
        <v>23115</v>
      </c>
      <c r="AV88" s="35">
        <v>4087</v>
      </c>
      <c r="AW88" s="21">
        <v>52</v>
      </c>
      <c r="AX88" s="218">
        <v>7081</v>
      </c>
      <c r="AY88" s="219">
        <v>0</v>
      </c>
      <c r="AZ88" s="51">
        <v>2529</v>
      </c>
      <c r="BA88" s="22">
        <v>20</v>
      </c>
      <c r="BB88" s="52">
        <v>2549</v>
      </c>
      <c r="BC88" s="40">
        <v>10059</v>
      </c>
      <c r="BD88" s="41">
        <v>3475</v>
      </c>
      <c r="BE88" s="42">
        <v>13534</v>
      </c>
      <c r="BF88" s="33">
        <v>17191</v>
      </c>
      <c r="BG88" s="85">
        <v>30248</v>
      </c>
      <c r="BH88" s="86">
        <v>0.74323924929806418</v>
      </c>
    </row>
    <row r="89" spans="1:60" ht="19.5" customHeight="1" x14ac:dyDescent="0.15">
      <c r="A89" s="15" t="s">
        <v>129</v>
      </c>
      <c r="B89" s="16">
        <v>1177</v>
      </c>
      <c r="C89" s="17">
        <v>6</v>
      </c>
      <c r="D89" s="17">
        <v>229</v>
      </c>
      <c r="E89" s="17">
        <v>189</v>
      </c>
      <c r="F89" s="18">
        <f t="shared" si="48"/>
        <v>1601</v>
      </c>
      <c r="G89" s="19">
        <v>2839</v>
      </c>
      <c r="H89" s="17">
        <v>3834</v>
      </c>
      <c r="I89" s="20">
        <f t="shared" si="49"/>
        <v>6673</v>
      </c>
      <c r="J89" s="19">
        <v>0</v>
      </c>
      <c r="K89" s="17">
        <v>62</v>
      </c>
      <c r="L89" s="20">
        <f t="shared" si="50"/>
        <v>62</v>
      </c>
      <c r="M89" s="21">
        <v>5</v>
      </c>
      <c r="N89" s="22">
        <v>0</v>
      </c>
      <c r="O89" s="22">
        <v>0</v>
      </c>
      <c r="P89" s="22">
        <v>1</v>
      </c>
      <c r="Q89" s="23">
        <v>9</v>
      </c>
      <c r="R89" s="17">
        <v>54</v>
      </c>
      <c r="S89" s="18">
        <f t="shared" si="51"/>
        <v>63</v>
      </c>
      <c r="T89" s="23">
        <v>4554</v>
      </c>
      <c r="U89" s="17">
        <v>1433</v>
      </c>
      <c r="V89" s="22">
        <v>0</v>
      </c>
      <c r="W89" s="20">
        <v>640</v>
      </c>
      <c r="X89" s="23">
        <v>113</v>
      </c>
      <c r="Y89" s="17">
        <v>34</v>
      </c>
      <c r="Z89" s="17">
        <v>0</v>
      </c>
      <c r="AA89" s="25">
        <v>0</v>
      </c>
      <c r="AB89" s="26">
        <f t="shared" si="52"/>
        <v>147</v>
      </c>
      <c r="AC89" s="27">
        <v>347</v>
      </c>
      <c r="AD89" s="28">
        <v>20</v>
      </c>
      <c r="AE89" s="29">
        <v>5</v>
      </c>
      <c r="AF89" s="28">
        <v>1538</v>
      </c>
      <c r="AG89" s="22">
        <v>1311</v>
      </c>
      <c r="AH89" s="22">
        <v>108</v>
      </c>
      <c r="AI89" s="22">
        <v>48</v>
      </c>
      <c r="AJ89" s="22">
        <v>0</v>
      </c>
      <c r="AK89" s="22">
        <v>0</v>
      </c>
      <c r="AL89" s="29">
        <v>116</v>
      </c>
      <c r="AM89" s="28">
        <v>299</v>
      </c>
      <c r="AN89" s="22">
        <v>209</v>
      </c>
      <c r="AO89" s="22">
        <v>0</v>
      </c>
      <c r="AP89" s="22">
        <v>0</v>
      </c>
      <c r="AQ89" s="22">
        <v>280</v>
      </c>
      <c r="AR89" s="22">
        <v>4</v>
      </c>
      <c r="AS89" s="32">
        <v>0</v>
      </c>
      <c r="AT89" s="44">
        <v>8386</v>
      </c>
      <c r="AU89" s="48">
        <v>15643</v>
      </c>
      <c r="AV89" s="49">
        <v>4096</v>
      </c>
      <c r="AW89" s="21">
        <v>218</v>
      </c>
      <c r="AX89" s="218">
        <v>4160</v>
      </c>
      <c r="AY89" s="219">
        <v>0</v>
      </c>
      <c r="AZ89" s="51">
        <v>1395</v>
      </c>
      <c r="BA89" s="22">
        <v>6</v>
      </c>
      <c r="BB89" s="52">
        <v>1401</v>
      </c>
      <c r="BC89" s="40">
        <v>6999</v>
      </c>
      <c r="BD89" s="41">
        <v>3834</v>
      </c>
      <c r="BE89" s="42">
        <v>10833</v>
      </c>
      <c r="BF89" s="33">
        <v>12764</v>
      </c>
      <c r="BG89" s="53">
        <v>20021</v>
      </c>
      <c r="BH89" s="43">
        <v>0.64608141788978124</v>
      </c>
    </row>
    <row r="90" spans="1:60" ht="19.5" customHeight="1" x14ac:dyDescent="0.15">
      <c r="A90" s="15" t="s">
        <v>130</v>
      </c>
      <c r="B90" s="16">
        <v>1147</v>
      </c>
      <c r="C90" s="17">
        <v>18</v>
      </c>
      <c r="D90" s="17">
        <v>205</v>
      </c>
      <c r="E90" s="17">
        <v>223</v>
      </c>
      <c r="F90" s="18">
        <f t="shared" si="48"/>
        <v>1593</v>
      </c>
      <c r="G90" s="19">
        <v>4768</v>
      </c>
      <c r="H90" s="17">
        <v>3680</v>
      </c>
      <c r="I90" s="20">
        <f t="shared" si="49"/>
        <v>8448</v>
      </c>
      <c r="J90" s="19">
        <v>0</v>
      </c>
      <c r="K90" s="17">
        <v>144</v>
      </c>
      <c r="L90" s="20">
        <f t="shared" si="50"/>
        <v>144</v>
      </c>
      <c r="M90" s="21">
        <v>9</v>
      </c>
      <c r="N90" s="22">
        <v>2</v>
      </c>
      <c r="O90" s="22">
        <v>0</v>
      </c>
      <c r="P90" s="22">
        <v>2</v>
      </c>
      <c r="Q90" s="23">
        <v>12</v>
      </c>
      <c r="R90" s="17">
        <v>65</v>
      </c>
      <c r="S90" s="18">
        <f t="shared" si="51"/>
        <v>77</v>
      </c>
      <c r="T90" s="23">
        <v>4002</v>
      </c>
      <c r="U90" s="17">
        <v>1411</v>
      </c>
      <c r="V90" s="22">
        <v>0</v>
      </c>
      <c r="W90" s="20">
        <v>537</v>
      </c>
      <c r="X90" s="23">
        <v>123</v>
      </c>
      <c r="Y90" s="17">
        <v>22</v>
      </c>
      <c r="Z90" s="17">
        <v>0</v>
      </c>
      <c r="AA90" s="25">
        <v>0</v>
      </c>
      <c r="AB90" s="26">
        <f t="shared" si="52"/>
        <v>145</v>
      </c>
      <c r="AC90" s="27">
        <v>83</v>
      </c>
      <c r="AD90" s="28">
        <v>16</v>
      </c>
      <c r="AE90" s="29">
        <v>1</v>
      </c>
      <c r="AF90" s="28">
        <v>1492</v>
      </c>
      <c r="AG90" s="22">
        <v>1465</v>
      </c>
      <c r="AH90" s="22">
        <v>27</v>
      </c>
      <c r="AI90" s="22">
        <v>10</v>
      </c>
      <c r="AJ90" s="22">
        <v>0</v>
      </c>
      <c r="AK90" s="22">
        <v>0</v>
      </c>
      <c r="AL90" s="29">
        <v>0</v>
      </c>
      <c r="AM90" s="28">
        <v>284</v>
      </c>
      <c r="AN90" s="22">
        <v>135</v>
      </c>
      <c r="AO90" s="22">
        <v>0</v>
      </c>
      <c r="AP90" s="22">
        <v>0</v>
      </c>
      <c r="AQ90" s="22">
        <v>70</v>
      </c>
      <c r="AR90" s="22">
        <v>0</v>
      </c>
      <c r="AS90" s="32">
        <v>0</v>
      </c>
      <c r="AT90" s="44">
        <v>10236</v>
      </c>
      <c r="AU90" s="48">
        <v>16406</v>
      </c>
      <c r="AV90" s="49">
        <v>4074</v>
      </c>
      <c r="AW90" s="21">
        <v>0</v>
      </c>
      <c r="AX90" s="218">
        <v>3327</v>
      </c>
      <c r="AY90" s="219">
        <v>0</v>
      </c>
      <c r="AZ90" s="51">
        <v>1147</v>
      </c>
      <c r="BA90" s="22">
        <v>18</v>
      </c>
      <c r="BB90" s="52">
        <v>1165</v>
      </c>
      <c r="BC90" s="40">
        <v>8095</v>
      </c>
      <c r="BD90" s="41">
        <v>3680</v>
      </c>
      <c r="BE90" s="42">
        <v>11775</v>
      </c>
      <c r="BF90" s="33">
        <v>13563</v>
      </c>
      <c r="BG90" s="53">
        <v>19733</v>
      </c>
      <c r="BH90" s="43">
        <v>0.68747346072186832</v>
      </c>
    </row>
    <row r="91" spans="1:60" ht="19.5" customHeight="1" x14ac:dyDescent="0.15">
      <c r="A91" s="15" t="s">
        <v>131</v>
      </c>
      <c r="B91" s="16">
        <v>522</v>
      </c>
      <c r="C91" s="17">
        <v>8</v>
      </c>
      <c r="D91" s="17">
        <v>83</v>
      </c>
      <c r="E91" s="17">
        <v>142</v>
      </c>
      <c r="F91" s="18">
        <f t="shared" si="48"/>
        <v>755</v>
      </c>
      <c r="G91" s="19">
        <v>1559</v>
      </c>
      <c r="H91" s="17">
        <v>2842</v>
      </c>
      <c r="I91" s="20">
        <f t="shared" si="49"/>
        <v>4401</v>
      </c>
      <c r="J91" s="19">
        <v>0</v>
      </c>
      <c r="K91" s="17">
        <v>58</v>
      </c>
      <c r="L91" s="20">
        <f t="shared" si="50"/>
        <v>58</v>
      </c>
      <c r="M91" s="21">
        <v>2</v>
      </c>
      <c r="N91" s="22">
        <v>0</v>
      </c>
      <c r="O91" s="22">
        <v>0</v>
      </c>
      <c r="P91" s="22">
        <v>1</v>
      </c>
      <c r="Q91" s="23">
        <v>19</v>
      </c>
      <c r="R91" s="17">
        <v>37</v>
      </c>
      <c r="S91" s="18">
        <f t="shared" si="51"/>
        <v>56</v>
      </c>
      <c r="T91" s="23">
        <v>2108</v>
      </c>
      <c r="U91" s="17">
        <v>887</v>
      </c>
      <c r="V91" s="22">
        <v>0</v>
      </c>
      <c r="W91" s="20">
        <v>272</v>
      </c>
      <c r="X91" s="23">
        <v>44</v>
      </c>
      <c r="Y91" s="17">
        <v>9</v>
      </c>
      <c r="Z91" s="17">
        <v>0</v>
      </c>
      <c r="AA91" s="25">
        <v>0</v>
      </c>
      <c r="AB91" s="26">
        <f t="shared" si="52"/>
        <v>53</v>
      </c>
      <c r="AC91" s="27">
        <v>118</v>
      </c>
      <c r="AD91" s="28">
        <v>71</v>
      </c>
      <c r="AE91" s="29">
        <v>0</v>
      </c>
      <c r="AF91" s="28">
        <v>814</v>
      </c>
      <c r="AG91" s="22">
        <v>726</v>
      </c>
      <c r="AH91" s="22">
        <v>79</v>
      </c>
      <c r="AI91" s="22">
        <v>73</v>
      </c>
      <c r="AJ91" s="22">
        <v>0</v>
      </c>
      <c r="AK91" s="22">
        <v>0</v>
      </c>
      <c r="AL91" s="29">
        <v>4</v>
      </c>
      <c r="AM91" s="28">
        <v>273</v>
      </c>
      <c r="AN91" s="22">
        <v>205</v>
      </c>
      <c r="AO91" s="22">
        <v>0</v>
      </c>
      <c r="AP91" s="22">
        <v>0</v>
      </c>
      <c r="AQ91" s="22">
        <v>84</v>
      </c>
      <c r="AR91" s="22">
        <v>16</v>
      </c>
      <c r="AS91" s="32">
        <v>0</v>
      </c>
      <c r="AT91" s="44">
        <v>5274</v>
      </c>
      <c r="AU91" s="48">
        <v>8867</v>
      </c>
      <c r="AV91" s="49">
        <v>3052</v>
      </c>
      <c r="AW91" s="21">
        <v>0</v>
      </c>
      <c r="AX91" s="218">
        <v>1193</v>
      </c>
      <c r="AY91" s="219">
        <v>0</v>
      </c>
      <c r="AZ91" s="51">
        <v>522</v>
      </c>
      <c r="BA91" s="22">
        <v>8</v>
      </c>
      <c r="BB91" s="52">
        <v>530</v>
      </c>
      <c r="BC91" s="40">
        <v>2752</v>
      </c>
      <c r="BD91" s="41">
        <v>2842</v>
      </c>
      <c r="BE91" s="42">
        <v>5594</v>
      </c>
      <c r="BF91" s="33">
        <v>6467</v>
      </c>
      <c r="BG91" s="53">
        <v>10060</v>
      </c>
      <c r="BH91" s="43">
        <v>0.49195566678584196</v>
      </c>
    </row>
    <row r="92" spans="1:60" ht="19.5" customHeight="1" x14ac:dyDescent="0.15">
      <c r="A92" s="15" t="s">
        <v>132</v>
      </c>
      <c r="B92" s="16">
        <v>1234</v>
      </c>
      <c r="C92" s="17">
        <v>4</v>
      </c>
      <c r="D92" s="17">
        <v>210</v>
      </c>
      <c r="E92" s="17">
        <v>180</v>
      </c>
      <c r="F92" s="18">
        <f t="shared" si="48"/>
        <v>1628</v>
      </c>
      <c r="G92" s="19">
        <v>3363</v>
      </c>
      <c r="H92" s="17">
        <v>3227</v>
      </c>
      <c r="I92" s="20">
        <f t="shared" si="49"/>
        <v>6590</v>
      </c>
      <c r="J92" s="19">
        <v>1</v>
      </c>
      <c r="K92" s="17">
        <v>30</v>
      </c>
      <c r="L92" s="20">
        <f t="shared" si="50"/>
        <v>31</v>
      </c>
      <c r="M92" s="21">
        <v>6</v>
      </c>
      <c r="N92" s="22">
        <v>0</v>
      </c>
      <c r="O92" s="22">
        <v>0</v>
      </c>
      <c r="P92" s="22">
        <v>0</v>
      </c>
      <c r="Q92" s="23">
        <v>7</v>
      </c>
      <c r="R92" s="17">
        <v>53</v>
      </c>
      <c r="S92" s="18">
        <f t="shared" si="51"/>
        <v>60</v>
      </c>
      <c r="T92" s="23">
        <v>3964</v>
      </c>
      <c r="U92" s="17">
        <v>1039</v>
      </c>
      <c r="V92" s="22">
        <v>0</v>
      </c>
      <c r="W92" s="20">
        <v>646</v>
      </c>
      <c r="X92" s="23">
        <v>90</v>
      </c>
      <c r="Y92" s="17">
        <v>22</v>
      </c>
      <c r="Z92" s="17">
        <v>0</v>
      </c>
      <c r="AA92" s="25">
        <v>0</v>
      </c>
      <c r="AB92" s="26">
        <f t="shared" si="52"/>
        <v>112</v>
      </c>
      <c r="AC92" s="27">
        <v>2</v>
      </c>
      <c r="AD92" s="28">
        <v>13</v>
      </c>
      <c r="AE92" s="29">
        <v>13</v>
      </c>
      <c r="AF92" s="28">
        <v>1450</v>
      </c>
      <c r="AG92" s="22">
        <v>1353</v>
      </c>
      <c r="AH92" s="22">
        <v>97</v>
      </c>
      <c r="AI92" s="22">
        <v>33</v>
      </c>
      <c r="AJ92" s="22">
        <v>0</v>
      </c>
      <c r="AK92" s="22">
        <v>0</v>
      </c>
      <c r="AL92" s="29">
        <v>0</v>
      </c>
      <c r="AM92" s="28">
        <v>153</v>
      </c>
      <c r="AN92" s="22">
        <v>72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44">
        <v>8288</v>
      </c>
      <c r="AU92" s="48">
        <v>14056</v>
      </c>
      <c r="AV92" s="49">
        <v>3447</v>
      </c>
      <c r="AW92" s="21">
        <v>0</v>
      </c>
      <c r="AX92" s="218">
        <v>3588</v>
      </c>
      <c r="AY92" s="219">
        <v>0</v>
      </c>
      <c r="AZ92" s="51">
        <v>1234</v>
      </c>
      <c r="BA92" s="22">
        <v>4</v>
      </c>
      <c r="BB92" s="52">
        <v>1238</v>
      </c>
      <c r="BC92" s="40">
        <v>6951</v>
      </c>
      <c r="BD92" s="41">
        <v>3227</v>
      </c>
      <c r="BE92" s="42">
        <v>10178</v>
      </c>
      <c r="BF92" s="33">
        <v>11876</v>
      </c>
      <c r="BG92" s="53">
        <v>17644</v>
      </c>
      <c r="BH92" s="43">
        <v>0.68294360385144426</v>
      </c>
    </row>
    <row r="93" spans="1:60" ht="19.5" customHeight="1" x14ac:dyDescent="0.15">
      <c r="A93" s="15" t="s">
        <v>133</v>
      </c>
      <c r="B93" s="16">
        <v>1334</v>
      </c>
      <c r="C93" s="17">
        <v>23</v>
      </c>
      <c r="D93" s="17">
        <v>198</v>
      </c>
      <c r="E93" s="17">
        <v>160</v>
      </c>
      <c r="F93" s="18">
        <f t="shared" si="48"/>
        <v>1715</v>
      </c>
      <c r="G93" s="19">
        <v>3235</v>
      </c>
      <c r="H93" s="17">
        <v>3071</v>
      </c>
      <c r="I93" s="20">
        <f t="shared" si="49"/>
        <v>6306</v>
      </c>
      <c r="J93" s="19">
        <v>0</v>
      </c>
      <c r="K93" s="17">
        <v>16</v>
      </c>
      <c r="L93" s="20">
        <f t="shared" si="50"/>
        <v>16</v>
      </c>
      <c r="M93" s="21">
        <v>8</v>
      </c>
      <c r="N93" s="22">
        <v>0</v>
      </c>
      <c r="O93" s="22">
        <v>0</v>
      </c>
      <c r="P93" s="22">
        <v>2</v>
      </c>
      <c r="Q93" s="23">
        <v>3</v>
      </c>
      <c r="R93" s="17">
        <v>25</v>
      </c>
      <c r="S93" s="18">
        <f t="shared" si="51"/>
        <v>28</v>
      </c>
      <c r="T93" s="23">
        <v>3762</v>
      </c>
      <c r="U93" s="17">
        <v>887</v>
      </c>
      <c r="V93" s="22">
        <v>0</v>
      </c>
      <c r="W93" s="20">
        <v>636</v>
      </c>
      <c r="X93" s="23">
        <v>67</v>
      </c>
      <c r="Y93" s="17">
        <v>19</v>
      </c>
      <c r="Z93" s="17">
        <v>0</v>
      </c>
      <c r="AA93" s="25">
        <v>0</v>
      </c>
      <c r="AB93" s="26">
        <f t="shared" si="52"/>
        <v>86</v>
      </c>
      <c r="AC93" s="27">
        <v>3</v>
      </c>
      <c r="AD93" s="28">
        <v>22</v>
      </c>
      <c r="AE93" s="29">
        <v>2</v>
      </c>
      <c r="AF93" s="28">
        <v>1630</v>
      </c>
      <c r="AG93" s="22">
        <v>1555</v>
      </c>
      <c r="AH93" s="22">
        <v>54</v>
      </c>
      <c r="AI93" s="22">
        <v>22</v>
      </c>
      <c r="AJ93" s="22">
        <v>0</v>
      </c>
      <c r="AK93" s="22">
        <v>0</v>
      </c>
      <c r="AL93" s="29">
        <v>0</v>
      </c>
      <c r="AM93" s="28">
        <v>591</v>
      </c>
      <c r="AN93" s="22">
        <v>311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4">
        <v>8100</v>
      </c>
      <c r="AU93" s="48">
        <v>14224</v>
      </c>
      <c r="AV93" s="49">
        <v>3278</v>
      </c>
      <c r="AW93" s="21">
        <v>0</v>
      </c>
      <c r="AX93" s="218">
        <v>3719</v>
      </c>
      <c r="AY93" s="219">
        <v>0</v>
      </c>
      <c r="AZ93" s="51">
        <v>1334</v>
      </c>
      <c r="BA93" s="22">
        <v>23</v>
      </c>
      <c r="BB93" s="52">
        <v>1357</v>
      </c>
      <c r="BC93" s="40">
        <v>6954</v>
      </c>
      <c r="BD93" s="41">
        <v>3071</v>
      </c>
      <c r="BE93" s="42">
        <v>10025</v>
      </c>
      <c r="BF93" s="33">
        <v>11819</v>
      </c>
      <c r="BG93" s="53">
        <v>17943</v>
      </c>
      <c r="BH93" s="43">
        <v>0.69366583541147131</v>
      </c>
    </row>
    <row r="94" spans="1:60" ht="19.5" customHeight="1" x14ac:dyDescent="0.15">
      <c r="A94" s="15" t="s">
        <v>134</v>
      </c>
      <c r="B94" s="16">
        <v>467</v>
      </c>
      <c r="C94" s="17">
        <v>9</v>
      </c>
      <c r="D94" s="17">
        <v>102</v>
      </c>
      <c r="E94" s="17">
        <v>65</v>
      </c>
      <c r="F94" s="18">
        <f t="shared" si="48"/>
        <v>643</v>
      </c>
      <c r="G94" s="19">
        <v>1801</v>
      </c>
      <c r="H94" s="17">
        <v>1529</v>
      </c>
      <c r="I94" s="20">
        <f t="shared" si="49"/>
        <v>3330</v>
      </c>
      <c r="J94" s="19">
        <v>0</v>
      </c>
      <c r="K94" s="17">
        <v>16</v>
      </c>
      <c r="L94" s="20">
        <f t="shared" si="50"/>
        <v>16</v>
      </c>
      <c r="M94" s="21">
        <v>3</v>
      </c>
      <c r="N94" s="22">
        <v>0</v>
      </c>
      <c r="O94" s="22">
        <v>0</v>
      </c>
      <c r="P94" s="22">
        <v>0</v>
      </c>
      <c r="Q94" s="23">
        <v>2</v>
      </c>
      <c r="R94" s="17">
        <v>15</v>
      </c>
      <c r="S94" s="18">
        <f t="shared" si="51"/>
        <v>17</v>
      </c>
      <c r="T94" s="23">
        <v>1541</v>
      </c>
      <c r="U94" s="17">
        <v>518</v>
      </c>
      <c r="V94" s="22">
        <v>0</v>
      </c>
      <c r="W94" s="20">
        <v>210</v>
      </c>
      <c r="X94" s="23">
        <v>48</v>
      </c>
      <c r="Y94" s="17">
        <v>7</v>
      </c>
      <c r="Z94" s="17">
        <v>0</v>
      </c>
      <c r="AA94" s="25">
        <v>0</v>
      </c>
      <c r="AB94" s="26">
        <f t="shared" si="52"/>
        <v>55</v>
      </c>
      <c r="AC94" s="27">
        <v>49</v>
      </c>
      <c r="AD94" s="28">
        <v>42</v>
      </c>
      <c r="AE94" s="29">
        <v>0</v>
      </c>
      <c r="AF94" s="28">
        <v>482</v>
      </c>
      <c r="AG94" s="22">
        <v>428</v>
      </c>
      <c r="AH94" s="22">
        <v>52</v>
      </c>
      <c r="AI94" s="22">
        <v>20</v>
      </c>
      <c r="AJ94" s="22">
        <v>0</v>
      </c>
      <c r="AK94" s="22">
        <v>0</v>
      </c>
      <c r="AL94" s="29">
        <v>0</v>
      </c>
      <c r="AM94" s="28">
        <v>153</v>
      </c>
      <c r="AN94" s="22">
        <v>61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4">
        <v>4013</v>
      </c>
      <c r="AU94" s="48">
        <v>6352</v>
      </c>
      <c r="AV94" s="49">
        <v>1622</v>
      </c>
      <c r="AW94" s="21">
        <v>0</v>
      </c>
      <c r="AX94" s="218">
        <v>1470</v>
      </c>
      <c r="AY94" s="219">
        <v>0</v>
      </c>
      <c r="AZ94" s="51">
        <v>467</v>
      </c>
      <c r="BA94" s="22">
        <v>9</v>
      </c>
      <c r="BB94" s="52">
        <v>476</v>
      </c>
      <c r="BC94" s="40">
        <v>3271</v>
      </c>
      <c r="BD94" s="41">
        <v>1529</v>
      </c>
      <c r="BE94" s="42">
        <v>4800</v>
      </c>
      <c r="BF94" s="33">
        <v>5483</v>
      </c>
      <c r="BG94" s="53">
        <v>7822</v>
      </c>
      <c r="BH94" s="43">
        <v>0.68145833333333339</v>
      </c>
    </row>
    <row r="95" spans="1:60" ht="19.5" customHeight="1" x14ac:dyDescent="0.15">
      <c r="A95" s="15" t="s">
        <v>135</v>
      </c>
      <c r="B95" s="16">
        <v>94</v>
      </c>
      <c r="C95" s="17">
        <v>0</v>
      </c>
      <c r="D95" s="17">
        <v>32</v>
      </c>
      <c r="E95" s="17">
        <v>9</v>
      </c>
      <c r="F95" s="18">
        <f t="shared" si="48"/>
        <v>135</v>
      </c>
      <c r="G95" s="19">
        <v>675</v>
      </c>
      <c r="H95" s="17">
        <v>274</v>
      </c>
      <c r="I95" s="20">
        <f t="shared" si="49"/>
        <v>949</v>
      </c>
      <c r="J95" s="19">
        <v>0</v>
      </c>
      <c r="K95" s="17">
        <v>0</v>
      </c>
      <c r="L95" s="20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2</v>
      </c>
      <c r="R95" s="17">
        <v>7</v>
      </c>
      <c r="S95" s="18">
        <f t="shared" si="51"/>
        <v>9</v>
      </c>
      <c r="T95" s="23">
        <v>271</v>
      </c>
      <c r="U95" s="17">
        <v>82</v>
      </c>
      <c r="V95" s="22">
        <v>0</v>
      </c>
      <c r="W95" s="20">
        <v>66</v>
      </c>
      <c r="X95" s="23">
        <v>14</v>
      </c>
      <c r="Y95" s="17">
        <v>0</v>
      </c>
      <c r="Z95" s="17">
        <v>0</v>
      </c>
      <c r="AA95" s="25">
        <v>0</v>
      </c>
      <c r="AB95" s="26">
        <f t="shared" si="52"/>
        <v>14</v>
      </c>
      <c r="AC95" s="27">
        <v>0</v>
      </c>
      <c r="AD95" s="28">
        <v>1</v>
      </c>
      <c r="AE95" s="29">
        <v>0</v>
      </c>
      <c r="AF95" s="28">
        <v>134</v>
      </c>
      <c r="AG95" s="22">
        <v>132</v>
      </c>
      <c r="AH95" s="22">
        <v>2</v>
      </c>
      <c r="AI95" s="22">
        <v>1</v>
      </c>
      <c r="AJ95" s="22">
        <v>0</v>
      </c>
      <c r="AK95" s="22">
        <v>0</v>
      </c>
      <c r="AL95" s="29">
        <v>0</v>
      </c>
      <c r="AM95" s="28">
        <v>3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4">
        <v>1090</v>
      </c>
      <c r="AU95" s="48">
        <v>1522</v>
      </c>
      <c r="AV95" s="49">
        <v>283</v>
      </c>
      <c r="AW95" s="21">
        <v>0</v>
      </c>
      <c r="AX95" s="218">
        <v>182</v>
      </c>
      <c r="AY95" s="219">
        <v>0</v>
      </c>
      <c r="AZ95" s="51">
        <v>94</v>
      </c>
      <c r="BA95" s="22">
        <v>0</v>
      </c>
      <c r="BB95" s="52">
        <v>94</v>
      </c>
      <c r="BC95" s="40">
        <v>857</v>
      </c>
      <c r="BD95" s="41">
        <v>274</v>
      </c>
      <c r="BE95" s="42">
        <v>1131</v>
      </c>
      <c r="BF95" s="33">
        <v>1272</v>
      </c>
      <c r="BG95" s="53">
        <v>1704</v>
      </c>
      <c r="BH95" s="43">
        <v>0.75773651635720596</v>
      </c>
    </row>
    <row r="96" spans="1:60" ht="19.5" customHeight="1" x14ac:dyDescent="0.15">
      <c r="A96" s="15" t="s">
        <v>136</v>
      </c>
      <c r="B96" s="16">
        <v>2017</v>
      </c>
      <c r="C96" s="17">
        <v>28</v>
      </c>
      <c r="D96" s="17">
        <v>388</v>
      </c>
      <c r="E96" s="17">
        <v>327</v>
      </c>
      <c r="F96" s="18">
        <f t="shared" si="48"/>
        <v>2760</v>
      </c>
      <c r="G96" s="19">
        <v>8460</v>
      </c>
      <c r="H96" s="17">
        <v>4733</v>
      </c>
      <c r="I96" s="20">
        <f t="shared" si="49"/>
        <v>13193</v>
      </c>
      <c r="J96" s="19">
        <v>0</v>
      </c>
      <c r="K96" s="17">
        <v>69</v>
      </c>
      <c r="L96" s="20">
        <f t="shared" si="50"/>
        <v>69</v>
      </c>
      <c r="M96" s="21">
        <v>13</v>
      </c>
      <c r="N96" s="22">
        <v>0</v>
      </c>
      <c r="O96" s="22">
        <v>0</v>
      </c>
      <c r="P96" s="22">
        <v>6</v>
      </c>
      <c r="Q96" s="23">
        <v>52</v>
      </c>
      <c r="R96" s="17">
        <v>46</v>
      </c>
      <c r="S96" s="18">
        <f t="shared" si="51"/>
        <v>98</v>
      </c>
      <c r="T96" s="23">
        <v>7530</v>
      </c>
      <c r="U96" s="17">
        <v>1280</v>
      </c>
      <c r="V96" s="22">
        <v>0</v>
      </c>
      <c r="W96" s="20">
        <v>1205</v>
      </c>
      <c r="X96" s="23">
        <v>260</v>
      </c>
      <c r="Y96" s="17">
        <v>45</v>
      </c>
      <c r="Z96" s="17">
        <v>0</v>
      </c>
      <c r="AA96" s="25">
        <v>0</v>
      </c>
      <c r="AB96" s="26">
        <f t="shared" si="52"/>
        <v>305</v>
      </c>
      <c r="AC96" s="27">
        <v>236</v>
      </c>
      <c r="AD96" s="28">
        <v>274</v>
      </c>
      <c r="AE96" s="29">
        <v>1</v>
      </c>
      <c r="AF96" s="28">
        <v>2952</v>
      </c>
      <c r="AG96" s="22">
        <v>2677</v>
      </c>
      <c r="AH96" s="22">
        <v>272</v>
      </c>
      <c r="AI96" s="22">
        <v>101</v>
      </c>
      <c r="AJ96" s="22">
        <v>0</v>
      </c>
      <c r="AK96" s="22">
        <v>0</v>
      </c>
      <c r="AL96" s="29">
        <v>1</v>
      </c>
      <c r="AM96" s="28">
        <v>856</v>
      </c>
      <c r="AN96" s="22">
        <v>459</v>
      </c>
      <c r="AO96" s="22">
        <v>0</v>
      </c>
      <c r="AP96" s="22">
        <v>0</v>
      </c>
      <c r="AQ96" s="22">
        <v>11</v>
      </c>
      <c r="AR96" s="22">
        <v>0</v>
      </c>
      <c r="AS96" s="32">
        <v>0</v>
      </c>
      <c r="AT96" s="44">
        <v>16157</v>
      </c>
      <c r="AU96" s="48">
        <v>28420</v>
      </c>
      <c r="AV96" s="49">
        <v>5170</v>
      </c>
      <c r="AW96" s="21">
        <v>513</v>
      </c>
      <c r="AX96" s="218">
        <v>6768</v>
      </c>
      <c r="AY96" s="219">
        <v>0</v>
      </c>
      <c r="AZ96" s="51">
        <v>2530</v>
      </c>
      <c r="BA96" s="22">
        <v>28</v>
      </c>
      <c r="BB96" s="52">
        <v>2558</v>
      </c>
      <c r="BC96" s="40">
        <v>15228</v>
      </c>
      <c r="BD96" s="41">
        <v>4733</v>
      </c>
      <c r="BE96" s="42">
        <v>19961</v>
      </c>
      <c r="BF96" s="33">
        <v>23438</v>
      </c>
      <c r="BG96" s="53">
        <v>35701</v>
      </c>
      <c r="BH96" s="43">
        <v>0.76288763088021638</v>
      </c>
    </row>
    <row r="97" spans="1:60" ht="19.5" customHeight="1" x14ac:dyDescent="0.15">
      <c r="A97" s="15" t="s">
        <v>137</v>
      </c>
      <c r="B97" s="16">
        <v>1819</v>
      </c>
      <c r="C97" s="17">
        <v>9</v>
      </c>
      <c r="D97" s="17">
        <v>238</v>
      </c>
      <c r="E97" s="17">
        <v>208</v>
      </c>
      <c r="F97" s="18">
        <f t="shared" si="48"/>
        <v>2274</v>
      </c>
      <c r="G97" s="19">
        <v>5097</v>
      </c>
      <c r="H97" s="17">
        <v>3913</v>
      </c>
      <c r="I97" s="20">
        <f t="shared" si="49"/>
        <v>9010</v>
      </c>
      <c r="J97" s="19">
        <v>2</v>
      </c>
      <c r="K97" s="17">
        <v>31</v>
      </c>
      <c r="L97" s="20">
        <f t="shared" si="50"/>
        <v>33</v>
      </c>
      <c r="M97" s="21">
        <v>17</v>
      </c>
      <c r="N97" s="22">
        <v>0</v>
      </c>
      <c r="O97" s="22">
        <v>0</v>
      </c>
      <c r="P97" s="22">
        <v>3</v>
      </c>
      <c r="Q97" s="23">
        <v>20</v>
      </c>
      <c r="R97" s="17">
        <v>38</v>
      </c>
      <c r="S97" s="18">
        <f t="shared" si="51"/>
        <v>58</v>
      </c>
      <c r="T97" s="23">
        <v>5496</v>
      </c>
      <c r="U97" s="17">
        <v>907</v>
      </c>
      <c r="V97" s="22">
        <v>0</v>
      </c>
      <c r="W97" s="20">
        <v>943</v>
      </c>
      <c r="X97" s="23">
        <v>150</v>
      </c>
      <c r="Y97" s="17">
        <v>29</v>
      </c>
      <c r="Z97" s="17">
        <v>0</v>
      </c>
      <c r="AA97" s="25">
        <v>0</v>
      </c>
      <c r="AB97" s="26">
        <f t="shared" si="52"/>
        <v>179</v>
      </c>
      <c r="AC97" s="27">
        <v>8</v>
      </c>
      <c r="AD97" s="28">
        <v>88</v>
      </c>
      <c r="AE97" s="29">
        <v>5</v>
      </c>
      <c r="AF97" s="28">
        <v>1970</v>
      </c>
      <c r="AG97" s="22">
        <v>1770</v>
      </c>
      <c r="AH97" s="22">
        <v>168</v>
      </c>
      <c r="AI97" s="22">
        <v>87</v>
      </c>
      <c r="AJ97" s="22">
        <v>0</v>
      </c>
      <c r="AK97" s="22">
        <v>0</v>
      </c>
      <c r="AL97" s="29">
        <v>0</v>
      </c>
      <c r="AM97" s="28">
        <v>570</v>
      </c>
      <c r="AN97" s="22">
        <v>372</v>
      </c>
      <c r="AO97" s="22">
        <v>0</v>
      </c>
      <c r="AP97" s="22">
        <v>0</v>
      </c>
      <c r="AQ97" s="22">
        <v>6</v>
      </c>
      <c r="AR97" s="22">
        <v>0</v>
      </c>
      <c r="AS97" s="32">
        <v>0</v>
      </c>
      <c r="AT97" s="44">
        <v>11418</v>
      </c>
      <c r="AU97" s="48">
        <v>19798</v>
      </c>
      <c r="AV97" s="49">
        <v>4178</v>
      </c>
      <c r="AW97" s="21">
        <v>0</v>
      </c>
      <c r="AX97" s="218">
        <v>4536</v>
      </c>
      <c r="AY97" s="219">
        <v>0</v>
      </c>
      <c r="AZ97" s="51">
        <v>1819</v>
      </c>
      <c r="BA97" s="22">
        <v>9</v>
      </c>
      <c r="BB97" s="52">
        <v>1828</v>
      </c>
      <c r="BC97" s="40">
        <v>9633</v>
      </c>
      <c r="BD97" s="41">
        <v>3913</v>
      </c>
      <c r="BE97" s="42">
        <v>13546</v>
      </c>
      <c r="BF97" s="33">
        <v>15954</v>
      </c>
      <c r="BG97" s="53">
        <v>24334</v>
      </c>
      <c r="BH97" s="43">
        <v>0.71113243761996159</v>
      </c>
    </row>
    <row r="98" spans="1:60" ht="19.5" customHeight="1" x14ac:dyDescent="0.15">
      <c r="A98" s="15" t="s">
        <v>138</v>
      </c>
      <c r="B98" s="16">
        <v>1354</v>
      </c>
      <c r="C98" s="17">
        <v>15</v>
      </c>
      <c r="D98" s="17">
        <v>349</v>
      </c>
      <c r="E98" s="17">
        <v>190</v>
      </c>
      <c r="F98" s="18">
        <f t="shared" si="48"/>
        <v>1908</v>
      </c>
      <c r="G98" s="19">
        <v>4986</v>
      </c>
      <c r="H98" s="17">
        <v>4123</v>
      </c>
      <c r="I98" s="20">
        <f t="shared" si="49"/>
        <v>9109</v>
      </c>
      <c r="J98" s="19">
        <v>15</v>
      </c>
      <c r="K98" s="17">
        <v>31</v>
      </c>
      <c r="L98" s="20">
        <f t="shared" si="50"/>
        <v>46</v>
      </c>
      <c r="M98" s="21">
        <v>16</v>
      </c>
      <c r="N98" s="22">
        <v>0</v>
      </c>
      <c r="O98" s="22">
        <v>0</v>
      </c>
      <c r="P98" s="22">
        <v>10</v>
      </c>
      <c r="Q98" s="23">
        <v>11</v>
      </c>
      <c r="R98" s="17">
        <v>35</v>
      </c>
      <c r="S98" s="18">
        <f t="shared" si="51"/>
        <v>46</v>
      </c>
      <c r="T98" s="23">
        <v>5357</v>
      </c>
      <c r="U98" s="17">
        <v>993</v>
      </c>
      <c r="V98" s="22">
        <v>0</v>
      </c>
      <c r="W98" s="20">
        <v>816</v>
      </c>
      <c r="X98" s="23">
        <v>204</v>
      </c>
      <c r="Y98" s="17">
        <v>41</v>
      </c>
      <c r="Z98" s="17">
        <v>0</v>
      </c>
      <c r="AA98" s="25">
        <v>0</v>
      </c>
      <c r="AB98" s="26">
        <f t="shared" si="52"/>
        <v>245</v>
      </c>
      <c r="AC98" s="27">
        <v>1</v>
      </c>
      <c r="AD98" s="28">
        <v>160</v>
      </c>
      <c r="AE98" s="29">
        <v>2</v>
      </c>
      <c r="AF98" s="28">
        <v>2157</v>
      </c>
      <c r="AG98" s="22">
        <v>1640</v>
      </c>
      <c r="AH98" s="22">
        <v>510</v>
      </c>
      <c r="AI98" s="22">
        <v>271</v>
      </c>
      <c r="AJ98" s="22">
        <v>0</v>
      </c>
      <c r="AK98" s="22">
        <v>0</v>
      </c>
      <c r="AL98" s="29">
        <v>0</v>
      </c>
      <c r="AM98" s="28">
        <v>617</v>
      </c>
      <c r="AN98" s="22">
        <v>353</v>
      </c>
      <c r="AO98" s="22">
        <v>0</v>
      </c>
      <c r="AP98" s="22">
        <v>0</v>
      </c>
      <c r="AQ98" s="22">
        <v>2</v>
      </c>
      <c r="AR98" s="22">
        <v>0</v>
      </c>
      <c r="AS98" s="32">
        <v>0</v>
      </c>
      <c r="AT98" s="44">
        <v>11130</v>
      </c>
      <c r="AU98" s="48">
        <v>19717</v>
      </c>
      <c r="AV98" s="49">
        <v>4375</v>
      </c>
      <c r="AW98" s="21">
        <v>0</v>
      </c>
      <c r="AX98" s="218">
        <v>5510</v>
      </c>
      <c r="AY98" s="219">
        <v>0</v>
      </c>
      <c r="AZ98" s="51">
        <v>1354</v>
      </c>
      <c r="BA98" s="22">
        <v>15</v>
      </c>
      <c r="BB98" s="52">
        <v>1369</v>
      </c>
      <c r="BC98" s="40">
        <v>10496</v>
      </c>
      <c r="BD98" s="41">
        <v>4123</v>
      </c>
      <c r="BE98" s="42">
        <v>14619</v>
      </c>
      <c r="BF98" s="33">
        <v>16640</v>
      </c>
      <c r="BG98" s="53">
        <v>25227</v>
      </c>
      <c r="BH98" s="43">
        <v>0.71796976537382862</v>
      </c>
    </row>
    <row r="99" spans="1:60" ht="19.5" customHeight="1" x14ac:dyDescent="0.15">
      <c r="A99" s="15" t="s">
        <v>139</v>
      </c>
      <c r="B99" s="16">
        <v>1483</v>
      </c>
      <c r="C99" s="17">
        <v>12</v>
      </c>
      <c r="D99" s="17">
        <v>448</v>
      </c>
      <c r="E99" s="17">
        <v>300</v>
      </c>
      <c r="F99" s="18">
        <f t="shared" si="48"/>
        <v>2243</v>
      </c>
      <c r="G99" s="19">
        <v>9825</v>
      </c>
      <c r="H99" s="17">
        <v>4531</v>
      </c>
      <c r="I99" s="20">
        <f t="shared" si="49"/>
        <v>14356</v>
      </c>
      <c r="J99" s="19">
        <v>1</v>
      </c>
      <c r="K99" s="17">
        <v>68</v>
      </c>
      <c r="L99" s="20">
        <f t="shared" si="50"/>
        <v>69</v>
      </c>
      <c r="M99" s="21">
        <v>6</v>
      </c>
      <c r="N99" s="22">
        <v>0</v>
      </c>
      <c r="O99" s="22">
        <v>0</v>
      </c>
      <c r="P99" s="22">
        <v>5</v>
      </c>
      <c r="Q99" s="23">
        <v>45</v>
      </c>
      <c r="R99" s="17">
        <v>30</v>
      </c>
      <c r="S99" s="18">
        <f t="shared" si="51"/>
        <v>75</v>
      </c>
      <c r="T99" s="23">
        <v>7486</v>
      </c>
      <c r="U99" s="17">
        <v>1180</v>
      </c>
      <c r="V99" s="22">
        <v>0</v>
      </c>
      <c r="W99" s="20">
        <v>1083</v>
      </c>
      <c r="X99" s="23">
        <v>232</v>
      </c>
      <c r="Y99" s="17">
        <v>38</v>
      </c>
      <c r="Z99" s="17">
        <v>0</v>
      </c>
      <c r="AA99" s="25">
        <v>0</v>
      </c>
      <c r="AB99" s="26">
        <f t="shared" si="52"/>
        <v>270</v>
      </c>
      <c r="AC99" s="27">
        <v>18</v>
      </c>
      <c r="AD99" s="28">
        <v>62</v>
      </c>
      <c r="AE99" s="29">
        <v>0</v>
      </c>
      <c r="AF99" s="28">
        <v>2769</v>
      </c>
      <c r="AG99" s="22">
        <v>2661</v>
      </c>
      <c r="AH99" s="22">
        <v>68</v>
      </c>
      <c r="AI99" s="22">
        <v>29</v>
      </c>
      <c r="AJ99" s="22">
        <v>0</v>
      </c>
      <c r="AK99" s="22">
        <v>0</v>
      </c>
      <c r="AL99" s="29">
        <v>0</v>
      </c>
      <c r="AM99" s="28">
        <v>351</v>
      </c>
      <c r="AN99" s="22">
        <v>176</v>
      </c>
      <c r="AO99" s="22">
        <v>0</v>
      </c>
      <c r="AP99" s="22">
        <v>0</v>
      </c>
      <c r="AQ99" s="22">
        <v>3</v>
      </c>
      <c r="AR99" s="22">
        <v>0</v>
      </c>
      <c r="AS99" s="32">
        <v>0</v>
      </c>
      <c r="AT99" s="44">
        <v>16709</v>
      </c>
      <c r="AU99" s="48">
        <v>27743</v>
      </c>
      <c r="AV99" s="49">
        <v>4917</v>
      </c>
      <c r="AW99" s="21">
        <v>551</v>
      </c>
      <c r="AX99" s="218">
        <v>6358</v>
      </c>
      <c r="AY99" s="219">
        <v>0</v>
      </c>
      <c r="AZ99" s="51">
        <v>2034</v>
      </c>
      <c r="BA99" s="22">
        <v>12</v>
      </c>
      <c r="BB99" s="52">
        <v>2046</v>
      </c>
      <c r="BC99" s="40">
        <v>16183</v>
      </c>
      <c r="BD99" s="41">
        <v>4531</v>
      </c>
      <c r="BE99" s="42">
        <v>20714</v>
      </c>
      <c r="BF99" s="33">
        <v>23618</v>
      </c>
      <c r="BG99" s="53">
        <v>34652</v>
      </c>
      <c r="BH99" s="43">
        <v>0.78125905184899103</v>
      </c>
    </row>
    <row r="100" spans="1:60" ht="19.5" customHeight="1" thickBot="1" x14ac:dyDescent="0.2">
      <c r="A100" s="87" t="s">
        <v>140</v>
      </c>
      <c r="B100" s="45">
        <v>112</v>
      </c>
      <c r="C100" s="46">
        <v>0</v>
      </c>
      <c r="D100" s="46">
        <v>99</v>
      </c>
      <c r="E100" s="46">
        <v>42</v>
      </c>
      <c r="F100" s="88">
        <f t="shared" si="48"/>
        <v>253</v>
      </c>
      <c r="G100" s="89">
        <v>1438</v>
      </c>
      <c r="H100" s="46">
        <v>546</v>
      </c>
      <c r="I100" s="90">
        <f t="shared" si="49"/>
        <v>1984</v>
      </c>
      <c r="J100" s="89">
        <v>0</v>
      </c>
      <c r="K100" s="46">
        <v>0</v>
      </c>
      <c r="L100" s="90">
        <f t="shared" si="50"/>
        <v>0</v>
      </c>
      <c r="M100" s="91">
        <v>1</v>
      </c>
      <c r="N100" s="92">
        <v>0</v>
      </c>
      <c r="O100" s="92">
        <v>0</v>
      </c>
      <c r="P100" s="92">
        <v>0</v>
      </c>
      <c r="Q100" s="93">
        <v>5</v>
      </c>
      <c r="R100" s="46">
        <v>18</v>
      </c>
      <c r="S100" s="88">
        <f t="shared" si="51"/>
        <v>23</v>
      </c>
      <c r="T100" s="93">
        <v>684</v>
      </c>
      <c r="U100" s="46">
        <v>214</v>
      </c>
      <c r="V100" s="92">
        <v>1</v>
      </c>
      <c r="W100" s="90">
        <v>98</v>
      </c>
      <c r="X100" s="93">
        <v>23</v>
      </c>
      <c r="Y100" s="46">
        <v>2</v>
      </c>
      <c r="Z100" s="46">
        <v>0</v>
      </c>
      <c r="AA100" s="94">
        <v>0</v>
      </c>
      <c r="AB100" s="47">
        <f t="shared" si="52"/>
        <v>25</v>
      </c>
      <c r="AC100" s="95">
        <v>0</v>
      </c>
      <c r="AD100" s="96">
        <v>2</v>
      </c>
      <c r="AE100" s="97">
        <v>0</v>
      </c>
      <c r="AF100" s="96">
        <v>374</v>
      </c>
      <c r="AG100" s="92">
        <v>374</v>
      </c>
      <c r="AH100" s="92">
        <v>0</v>
      </c>
      <c r="AI100" s="92">
        <v>0</v>
      </c>
      <c r="AJ100" s="92">
        <v>0</v>
      </c>
      <c r="AK100" s="92">
        <v>0</v>
      </c>
      <c r="AL100" s="97">
        <v>0</v>
      </c>
      <c r="AM100" s="96">
        <v>60</v>
      </c>
      <c r="AN100" s="92">
        <v>13</v>
      </c>
      <c r="AO100" s="92">
        <v>0</v>
      </c>
      <c r="AP100" s="92">
        <v>0</v>
      </c>
      <c r="AQ100" s="92">
        <v>0</v>
      </c>
      <c r="AR100" s="92">
        <v>0</v>
      </c>
      <c r="AS100" s="98">
        <v>0</v>
      </c>
      <c r="AT100" s="49">
        <v>2244</v>
      </c>
      <c r="AU100" s="48">
        <v>3412</v>
      </c>
      <c r="AV100" s="49">
        <v>589</v>
      </c>
      <c r="AW100" s="101">
        <v>0</v>
      </c>
      <c r="AX100" s="218">
        <v>14</v>
      </c>
      <c r="AY100" s="219">
        <v>0</v>
      </c>
      <c r="AZ100" s="102">
        <v>112</v>
      </c>
      <c r="BA100" s="92">
        <v>0</v>
      </c>
      <c r="BB100" s="103">
        <v>112</v>
      </c>
      <c r="BC100" s="54">
        <v>1452</v>
      </c>
      <c r="BD100" s="55">
        <v>546</v>
      </c>
      <c r="BE100" s="56">
        <v>1998</v>
      </c>
      <c r="BF100" s="57">
        <v>2258</v>
      </c>
      <c r="BG100" s="58">
        <v>3426</v>
      </c>
      <c r="BH100" s="59">
        <v>0.72672672672672678</v>
      </c>
    </row>
    <row r="101" spans="1:60" ht="19.5" customHeight="1" thickTop="1" thickBot="1" x14ac:dyDescent="0.2">
      <c r="A101" s="60" t="s">
        <v>60</v>
      </c>
      <c r="B101" s="61">
        <f>SUM(B88:B100)</f>
        <v>15237</v>
      </c>
      <c r="C101" s="62">
        <f t="shared" ref="C101:AS101" si="53">SUM(C88:C100)</f>
        <v>152</v>
      </c>
      <c r="D101" s="62">
        <f t="shared" si="53"/>
        <v>2952</v>
      </c>
      <c r="E101" s="62">
        <f t="shared" si="53"/>
        <v>2371</v>
      </c>
      <c r="F101" s="63">
        <f t="shared" si="53"/>
        <v>20712</v>
      </c>
      <c r="G101" s="64">
        <f t="shared" si="53"/>
        <v>51024</v>
      </c>
      <c r="H101" s="62">
        <f t="shared" si="53"/>
        <v>39778</v>
      </c>
      <c r="I101" s="65">
        <f t="shared" si="53"/>
        <v>90802</v>
      </c>
      <c r="J101" s="64">
        <f t="shared" si="53"/>
        <v>23</v>
      </c>
      <c r="K101" s="62">
        <f t="shared" si="53"/>
        <v>767</v>
      </c>
      <c r="L101" s="65">
        <f t="shared" si="53"/>
        <v>790</v>
      </c>
      <c r="M101" s="67">
        <f t="shared" si="53"/>
        <v>100</v>
      </c>
      <c r="N101" s="68">
        <f t="shared" si="53"/>
        <v>3</v>
      </c>
      <c r="O101" s="68">
        <f t="shared" si="53"/>
        <v>0</v>
      </c>
      <c r="P101" s="68">
        <f t="shared" si="53"/>
        <v>34</v>
      </c>
      <c r="Q101" s="69">
        <f t="shared" si="53"/>
        <v>218</v>
      </c>
      <c r="R101" s="62">
        <f t="shared" si="53"/>
        <v>565</v>
      </c>
      <c r="S101" s="63">
        <f t="shared" si="53"/>
        <v>783</v>
      </c>
      <c r="T101" s="69">
        <f t="shared" si="53"/>
        <v>54463</v>
      </c>
      <c r="U101" s="62">
        <f t="shared" si="53"/>
        <v>13747</v>
      </c>
      <c r="V101" s="68">
        <f t="shared" si="53"/>
        <v>1</v>
      </c>
      <c r="W101" s="65">
        <f t="shared" si="53"/>
        <v>7992</v>
      </c>
      <c r="X101" s="69">
        <f t="shared" si="53"/>
        <v>1538</v>
      </c>
      <c r="Y101" s="62">
        <f t="shared" si="53"/>
        <v>301</v>
      </c>
      <c r="Z101" s="62">
        <f t="shared" si="53"/>
        <v>0</v>
      </c>
      <c r="AA101" s="70">
        <f t="shared" si="53"/>
        <v>0</v>
      </c>
      <c r="AB101" s="71">
        <f t="shared" si="53"/>
        <v>1839</v>
      </c>
      <c r="AC101" s="72">
        <f t="shared" si="53"/>
        <v>1403</v>
      </c>
      <c r="AD101" s="73">
        <f t="shared" si="53"/>
        <v>836</v>
      </c>
      <c r="AE101" s="74">
        <f t="shared" si="53"/>
        <v>38</v>
      </c>
      <c r="AF101" s="73">
        <f t="shared" si="53"/>
        <v>20731</v>
      </c>
      <c r="AG101" s="68">
        <f t="shared" si="53"/>
        <v>18857</v>
      </c>
      <c r="AH101" s="68">
        <f t="shared" si="53"/>
        <v>1548</v>
      </c>
      <c r="AI101" s="68">
        <f t="shared" si="53"/>
        <v>750</v>
      </c>
      <c r="AJ101" s="68">
        <f t="shared" si="53"/>
        <v>1</v>
      </c>
      <c r="AK101" s="68">
        <f t="shared" si="53"/>
        <v>0</v>
      </c>
      <c r="AL101" s="74">
        <f t="shared" si="53"/>
        <v>128</v>
      </c>
      <c r="AM101" s="73">
        <f t="shared" si="53"/>
        <v>5067</v>
      </c>
      <c r="AN101" s="68">
        <f t="shared" si="53"/>
        <v>2807</v>
      </c>
      <c r="AO101" s="68">
        <f t="shared" si="53"/>
        <v>0</v>
      </c>
      <c r="AP101" s="68">
        <f t="shared" si="53"/>
        <v>0</v>
      </c>
      <c r="AQ101" s="68">
        <f t="shared" si="53"/>
        <v>979</v>
      </c>
      <c r="AR101" s="68">
        <f t="shared" si="53"/>
        <v>33</v>
      </c>
      <c r="AS101" s="75">
        <f t="shared" si="53"/>
        <v>0</v>
      </c>
      <c r="AT101" s="66">
        <v>113103</v>
      </c>
      <c r="AU101" s="76">
        <v>199275</v>
      </c>
      <c r="AV101" s="66">
        <v>43168</v>
      </c>
      <c r="AW101" s="67">
        <v>1334</v>
      </c>
      <c r="AX101" s="69">
        <v>47906</v>
      </c>
      <c r="AY101" s="220">
        <v>0</v>
      </c>
      <c r="AZ101" s="78">
        <v>16571</v>
      </c>
      <c r="BA101" s="68">
        <v>152</v>
      </c>
      <c r="BB101" s="79">
        <v>16723</v>
      </c>
      <c r="BC101" s="80">
        <v>98930</v>
      </c>
      <c r="BD101" s="81">
        <v>39778</v>
      </c>
      <c r="BE101" s="82">
        <v>138708</v>
      </c>
      <c r="BF101" s="66">
        <v>162343</v>
      </c>
      <c r="BG101" s="76">
        <v>248515</v>
      </c>
      <c r="BH101" s="83">
        <v>0.71322490411511952</v>
      </c>
    </row>
    <row r="102" spans="1:60" ht="19.5" customHeight="1" thickTop="1" x14ac:dyDescent="0.15">
      <c r="A102" s="15" t="s">
        <v>141</v>
      </c>
      <c r="B102" s="16">
        <v>1622</v>
      </c>
      <c r="C102" s="17">
        <v>4</v>
      </c>
      <c r="D102" s="17">
        <v>599</v>
      </c>
      <c r="E102" s="17">
        <v>772</v>
      </c>
      <c r="F102" s="18">
        <f t="shared" ref="F102:F104" si="54">SUM(B102:E102)</f>
        <v>2997</v>
      </c>
      <c r="G102" s="19">
        <v>5184</v>
      </c>
      <c r="H102" s="17">
        <v>4939</v>
      </c>
      <c r="I102" s="20">
        <f t="shared" ref="I102:I104" si="55">SUM(G102:H102)</f>
        <v>10123</v>
      </c>
      <c r="J102" s="19">
        <v>4</v>
      </c>
      <c r="K102" s="17">
        <v>55</v>
      </c>
      <c r="L102" s="20">
        <f t="shared" ref="L102:L104" si="56">SUM(J102:K102)</f>
        <v>59</v>
      </c>
      <c r="M102" s="21">
        <v>25</v>
      </c>
      <c r="N102" s="22">
        <v>0</v>
      </c>
      <c r="O102" s="22">
        <v>0</v>
      </c>
      <c r="P102" s="22">
        <v>10</v>
      </c>
      <c r="Q102" s="23">
        <v>34</v>
      </c>
      <c r="R102" s="17">
        <v>62</v>
      </c>
      <c r="S102" s="18">
        <f t="shared" ref="S102:S104" si="57">SUM(Q102:R102)</f>
        <v>96</v>
      </c>
      <c r="T102" s="23">
        <v>8177</v>
      </c>
      <c r="U102" s="17">
        <v>1082</v>
      </c>
      <c r="V102" s="22">
        <v>0</v>
      </c>
      <c r="W102" s="20">
        <v>924</v>
      </c>
      <c r="X102" s="23">
        <v>314</v>
      </c>
      <c r="Y102" s="17">
        <v>54</v>
      </c>
      <c r="Z102" s="17">
        <v>0</v>
      </c>
      <c r="AA102" s="25">
        <v>0</v>
      </c>
      <c r="AB102" s="26">
        <f t="shared" ref="AB102:AB104" si="58">SUM(X102:AA102)</f>
        <v>368</v>
      </c>
      <c r="AC102" s="27">
        <v>125</v>
      </c>
      <c r="AD102" s="28">
        <v>195</v>
      </c>
      <c r="AE102" s="29">
        <v>2</v>
      </c>
      <c r="AF102" s="28">
        <v>3041</v>
      </c>
      <c r="AG102" s="22">
        <v>2723</v>
      </c>
      <c r="AH102" s="22">
        <v>316</v>
      </c>
      <c r="AI102" s="22">
        <v>80</v>
      </c>
      <c r="AJ102" s="22">
        <v>0</v>
      </c>
      <c r="AK102" s="22">
        <v>0</v>
      </c>
      <c r="AL102" s="29">
        <v>2</v>
      </c>
      <c r="AM102" s="28">
        <v>240</v>
      </c>
      <c r="AN102" s="22">
        <v>107</v>
      </c>
      <c r="AO102" s="22">
        <v>0</v>
      </c>
      <c r="AP102" s="22">
        <v>0</v>
      </c>
      <c r="AQ102" s="22">
        <v>2</v>
      </c>
      <c r="AR102" s="22">
        <v>1</v>
      </c>
      <c r="AS102" s="32">
        <v>0</v>
      </c>
      <c r="AT102" s="33">
        <v>13286</v>
      </c>
      <c r="AU102" s="34">
        <v>25533</v>
      </c>
      <c r="AV102" s="35">
        <v>5795</v>
      </c>
      <c r="AW102" s="21">
        <v>2</v>
      </c>
      <c r="AX102" s="218">
        <v>5279</v>
      </c>
      <c r="AY102" s="219">
        <v>0</v>
      </c>
      <c r="AZ102" s="51">
        <v>1624</v>
      </c>
      <c r="BA102" s="22">
        <v>4</v>
      </c>
      <c r="BB102" s="52">
        <v>1628</v>
      </c>
      <c r="BC102" s="40">
        <v>10463</v>
      </c>
      <c r="BD102" s="41">
        <v>4939</v>
      </c>
      <c r="BE102" s="42">
        <v>15402</v>
      </c>
      <c r="BF102" s="33">
        <v>18567</v>
      </c>
      <c r="BG102" s="85">
        <v>30814</v>
      </c>
      <c r="BH102" s="86">
        <v>0.67932736008310612</v>
      </c>
    </row>
    <row r="103" spans="1:60" ht="19.5" customHeight="1" x14ac:dyDescent="0.15">
      <c r="A103" s="15" t="s">
        <v>142</v>
      </c>
      <c r="B103" s="16">
        <v>56</v>
      </c>
      <c r="C103" s="17">
        <v>0</v>
      </c>
      <c r="D103" s="17">
        <v>23</v>
      </c>
      <c r="E103" s="17">
        <v>74</v>
      </c>
      <c r="F103" s="18">
        <f t="shared" si="54"/>
        <v>153</v>
      </c>
      <c r="G103" s="19">
        <v>370</v>
      </c>
      <c r="H103" s="17">
        <v>535</v>
      </c>
      <c r="I103" s="20">
        <f t="shared" si="55"/>
        <v>905</v>
      </c>
      <c r="J103" s="19">
        <v>0</v>
      </c>
      <c r="K103" s="17">
        <v>0</v>
      </c>
      <c r="L103" s="20">
        <f t="shared" si="56"/>
        <v>0</v>
      </c>
      <c r="M103" s="21">
        <v>0</v>
      </c>
      <c r="N103" s="22">
        <v>0</v>
      </c>
      <c r="O103" s="22">
        <v>0</v>
      </c>
      <c r="P103" s="22">
        <v>0</v>
      </c>
      <c r="Q103" s="23">
        <v>3</v>
      </c>
      <c r="R103" s="17">
        <v>13</v>
      </c>
      <c r="S103" s="18">
        <f t="shared" si="57"/>
        <v>16</v>
      </c>
      <c r="T103" s="23">
        <v>447</v>
      </c>
      <c r="U103" s="17">
        <v>139</v>
      </c>
      <c r="V103" s="22">
        <v>0</v>
      </c>
      <c r="W103" s="20">
        <v>78</v>
      </c>
      <c r="X103" s="23">
        <v>28</v>
      </c>
      <c r="Y103" s="17">
        <v>3</v>
      </c>
      <c r="Z103" s="17">
        <v>0</v>
      </c>
      <c r="AA103" s="25">
        <v>0</v>
      </c>
      <c r="AB103" s="26">
        <f t="shared" si="58"/>
        <v>31</v>
      </c>
      <c r="AC103" s="27">
        <v>0</v>
      </c>
      <c r="AD103" s="28">
        <v>4</v>
      </c>
      <c r="AE103" s="29">
        <v>0</v>
      </c>
      <c r="AF103" s="28">
        <v>226</v>
      </c>
      <c r="AG103" s="22">
        <v>226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141</v>
      </c>
      <c r="AN103" s="22">
        <v>26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4">
        <v>1063</v>
      </c>
      <c r="AU103" s="48">
        <v>1928</v>
      </c>
      <c r="AV103" s="49">
        <v>609</v>
      </c>
      <c r="AW103" s="21">
        <v>0</v>
      </c>
      <c r="AX103" s="218">
        <v>98</v>
      </c>
      <c r="AY103" s="219">
        <v>0</v>
      </c>
      <c r="AZ103" s="51">
        <v>56</v>
      </c>
      <c r="BA103" s="22">
        <v>0</v>
      </c>
      <c r="BB103" s="52">
        <v>56</v>
      </c>
      <c r="BC103" s="40">
        <v>468</v>
      </c>
      <c r="BD103" s="41">
        <v>535</v>
      </c>
      <c r="BE103" s="42">
        <v>1003</v>
      </c>
      <c r="BF103" s="33">
        <v>1161</v>
      </c>
      <c r="BG103" s="53">
        <v>2026</v>
      </c>
      <c r="BH103" s="43">
        <v>0.46660019940179459</v>
      </c>
    </row>
    <row r="104" spans="1:60" ht="19.5" customHeight="1" thickBot="1" x14ac:dyDescent="0.2">
      <c r="A104" s="87" t="s">
        <v>143</v>
      </c>
      <c r="B104" s="45">
        <v>86</v>
      </c>
      <c r="C104" s="46">
        <v>0</v>
      </c>
      <c r="D104" s="46">
        <v>15</v>
      </c>
      <c r="E104" s="46">
        <v>50</v>
      </c>
      <c r="F104" s="88">
        <f t="shared" si="54"/>
        <v>151</v>
      </c>
      <c r="G104" s="89">
        <v>461</v>
      </c>
      <c r="H104" s="46">
        <v>500</v>
      </c>
      <c r="I104" s="90">
        <f t="shared" si="55"/>
        <v>961</v>
      </c>
      <c r="J104" s="89">
        <v>0</v>
      </c>
      <c r="K104" s="46">
        <v>2</v>
      </c>
      <c r="L104" s="90">
        <f t="shared" si="56"/>
        <v>2</v>
      </c>
      <c r="M104" s="91">
        <v>1</v>
      </c>
      <c r="N104" s="92">
        <v>0</v>
      </c>
      <c r="O104" s="92">
        <v>0</v>
      </c>
      <c r="P104" s="92">
        <v>1</v>
      </c>
      <c r="Q104" s="93">
        <v>3</v>
      </c>
      <c r="R104" s="46">
        <v>7</v>
      </c>
      <c r="S104" s="88">
        <f t="shared" si="57"/>
        <v>10</v>
      </c>
      <c r="T104" s="93">
        <v>467</v>
      </c>
      <c r="U104" s="46">
        <v>107</v>
      </c>
      <c r="V104" s="92">
        <v>0</v>
      </c>
      <c r="W104" s="90">
        <v>87</v>
      </c>
      <c r="X104" s="93">
        <v>14</v>
      </c>
      <c r="Y104" s="46">
        <v>4</v>
      </c>
      <c r="Z104" s="46">
        <v>0</v>
      </c>
      <c r="AA104" s="94">
        <v>0</v>
      </c>
      <c r="AB104" s="47">
        <f t="shared" si="58"/>
        <v>18</v>
      </c>
      <c r="AC104" s="95">
        <v>0</v>
      </c>
      <c r="AD104" s="96">
        <v>0</v>
      </c>
      <c r="AE104" s="97">
        <v>0</v>
      </c>
      <c r="AF104" s="96">
        <v>205</v>
      </c>
      <c r="AG104" s="92">
        <v>205</v>
      </c>
      <c r="AH104" s="92">
        <v>0</v>
      </c>
      <c r="AI104" s="92">
        <v>0</v>
      </c>
      <c r="AJ104" s="92">
        <v>0</v>
      </c>
      <c r="AK104" s="92">
        <v>0</v>
      </c>
      <c r="AL104" s="97">
        <v>0</v>
      </c>
      <c r="AM104" s="96">
        <v>4</v>
      </c>
      <c r="AN104" s="92">
        <v>0</v>
      </c>
      <c r="AO104" s="92">
        <v>0</v>
      </c>
      <c r="AP104" s="92">
        <v>0</v>
      </c>
      <c r="AQ104" s="92">
        <v>0</v>
      </c>
      <c r="AR104" s="92">
        <v>0</v>
      </c>
      <c r="AS104" s="98">
        <v>0</v>
      </c>
      <c r="AT104" s="49">
        <v>1120</v>
      </c>
      <c r="AU104" s="48">
        <v>1824</v>
      </c>
      <c r="AV104" s="49">
        <v>553</v>
      </c>
      <c r="AW104" s="101">
        <v>0</v>
      </c>
      <c r="AX104" s="218">
        <v>28</v>
      </c>
      <c r="AY104" s="219">
        <v>0</v>
      </c>
      <c r="AZ104" s="102">
        <v>86</v>
      </c>
      <c r="BA104" s="92">
        <v>0</v>
      </c>
      <c r="BB104" s="103">
        <v>86</v>
      </c>
      <c r="BC104" s="54">
        <v>489</v>
      </c>
      <c r="BD104" s="55">
        <v>500</v>
      </c>
      <c r="BE104" s="56">
        <v>989</v>
      </c>
      <c r="BF104" s="57">
        <v>1148</v>
      </c>
      <c r="BG104" s="58">
        <v>1852</v>
      </c>
      <c r="BH104" s="59">
        <v>0.49443882709807885</v>
      </c>
    </row>
    <row r="105" spans="1:60" ht="19.5" customHeight="1" thickTop="1" thickBot="1" x14ac:dyDescent="0.2">
      <c r="A105" s="60" t="s">
        <v>144</v>
      </c>
      <c r="B105" s="61">
        <f>SUM(B102:B104)</f>
        <v>1764</v>
      </c>
      <c r="C105" s="62">
        <f t="shared" ref="C105:AS105" si="59">SUM(C102:C104)</f>
        <v>4</v>
      </c>
      <c r="D105" s="62">
        <f t="shared" si="59"/>
        <v>637</v>
      </c>
      <c r="E105" s="62">
        <f t="shared" si="59"/>
        <v>896</v>
      </c>
      <c r="F105" s="63">
        <f t="shared" si="59"/>
        <v>3301</v>
      </c>
      <c r="G105" s="64">
        <f t="shared" si="59"/>
        <v>6015</v>
      </c>
      <c r="H105" s="62">
        <f t="shared" si="59"/>
        <v>5974</v>
      </c>
      <c r="I105" s="65">
        <f t="shared" si="59"/>
        <v>11989</v>
      </c>
      <c r="J105" s="64">
        <f t="shared" si="59"/>
        <v>4</v>
      </c>
      <c r="K105" s="62">
        <f t="shared" si="59"/>
        <v>57</v>
      </c>
      <c r="L105" s="65">
        <f t="shared" si="59"/>
        <v>61</v>
      </c>
      <c r="M105" s="67">
        <f t="shared" si="59"/>
        <v>26</v>
      </c>
      <c r="N105" s="68">
        <f t="shared" si="59"/>
        <v>0</v>
      </c>
      <c r="O105" s="75">
        <f t="shared" si="59"/>
        <v>0</v>
      </c>
      <c r="P105" s="75">
        <f t="shared" si="59"/>
        <v>11</v>
      </c>
      <c r="Q105" s="69">
        <f t="shared" si="59"/>
        <v>40</v>
      </c>
      <c r="R105" s="62">
        <f t="shared" si="59"/>
        <v>82</v>
      </c>
      <c r="S105" s="63">
        <f t="shared" si="59"/>
        <v>122</v>
      </c>
      <c r="T105" s="69">
        <f t="shared" si="59"/>
        <v>9091</v>
      </c>
      <c r="U105" s="62">
        <f t="shared" si="59"/>
        <v>1328</v>
      </c>
      <c r="V105" s="75">
        <f t="shared" si="59"/>
        <v>0</v>
      </c>
      <c r="W105" s="65">
        <f t="shared" si="59"/>
        <v>1089</v>
      </c>
      <c r="X105" s="61">
        <f t="shared" si="59"/>
        <v>356</v>
      </c>
      <c r="Y105" s="62">
        <f t="shared" si="59"/>
        <v>61</v>
      </c>
      <c r="Z105" s="62">
        <f t="shared" si="59"/>
        <v>0</v>
      </c>
      <c r="AA105" s="70">
        <f t="shared" si="59"/>
        <v>0</v>
      </c>
      <c r="AB105" s="71">
        <f t="shared" si="59"/>
        <v>417</v>
      </c>
      <c r="AC105" s="72">
        <f t="shared" si="59"/>
        <v>125</v>
      </c>
      <c r="AD105" s="73">
        <f t="shared" si="59"/>
        <v>199</v>
      </c>
      <c r="AE105" s="74">
        <f t="shared" si="59"/>
        <v>2</v>
      </c>
      <c r="AF105" s="73">
        <f t="shared" si="59"/>
        <v>3472</v>
      </c>
      <c r="AG105" s="68">
        <f t="shared" si="59"/>
        <v>3154</v>
      </c>
      <c r="AH105" s="68">
        <f t="shared" si="59"/>
        <v>316</v>
      </c>
      <c r="AI105" s="68">
        <f t="shared" si="59"/>
        <v>80</v>
      </c>
      <c r="AJ105" s="68">
        <f t="shared" si="59"/>
        <v>0</v>
      </c>
      <c r="AK105" s="68">
        <f t="shared" si="59"/>
        <v>0</v>
      </c>
      <c r="AL105" s="74">
        <f t="shared" si="59"/>
        <v>2</v>
      </c>
      <c r="AM105" s="73">
        <f t="shared" si="59"/>
        <v>385</v>
      </c>
      <c r="AN105" s="68">
        <f t="shared" si="59"/>
        <v>133</v>
      </c>
      <c r="AO105" s="68">
        <f t="shared" si="59"/>
        <v>0</v>
      </c>
      <c r="AP105" s="68">
        <f t="shared" si="59"/>
        <v>0</v>
      </c>
      <c r="AQ105" s="68">
        <f t="shared" si="59"/>
        <v>2</v>
      </c>
      <c r="AR105" s="68">
        <f t="shared" si="59"/>
        <v>1</v>
      </c>
      <c r="AS105" s="75">
        <f t="shared" si="59"/>
        <v>0</v>
      </c>
      <c r="AT105" s="66">
        <v>15469</v>
      </c>
      <c r="AU105" s="76">
        <v>29285</v>
      </c>
      <c r="AV105" s="66">
        <v>6957</v>
      </c>
      <c r="AW105" s="67">
        <v>2</v>
      </c>
      <c r="AX105" s="69">
        <v>5405</v>
      </c>
      <c r="AY105" s="220">
        <v>0</v>
      </c>
      <c r="AZ105" s="78">
        <v>1766</v>
      </c>
      <c r="BA105" s="68">
        <v>4</v>
      </c>
      <c r="BB105" s="79">
        <v>1770</v>
      </c>
      <c r="BC105" s="80">
        <v>11420</v>
      </c>
      <c r="BD105" s="81">
        <v>5974</v>
      </c>
      <c r="BE105" s="82">
        <v>17394</v>
      </c>
      <c r="BF105" s="66">
        <v>20876</v>
      </c>
      <c r="BG105" s="76">
        <v>34692</v>
      </c>
      <c r="BH105" s="83">
        <v>0.65654823502357129</v>
      </c>
    </row>
    <row r="106" spans="1:60" ht="19.5" customHeight="1" thickTop="1" thickBot="1" x14ac:dyDescent="0.2">
      <c r="A106" s="141" t="s">
        <v>145</v>
      </c>
      <c r="B106" s="142">
        <f>SUM(B105,B101,B87,B82,B75,B65,B54,B47,B23,B13)</f>
        <v>106968</v>
      </c>
      <c r="C106" s="143">
        <f t="shared" ref="C106:AS106" si="60">SUM(C105,C101,C87,C82,C75,C65,C54,C47,C23,C13)</f>
        <v>791</v>
      </c>
      <c r="D106" s="143">
        <f t="shared" si="60"/>
        <v>18793</v>
      </c>
      <c r="E106" s="143">
        <f t="shared" si="60"/>
        <v>19790</v>
      </c>
      <c r="F106" s="144">
        <f t="shared" si="60"/>
        <v>146342</v>
      </c>
      <c r="G106" s="145">
        <f t="shared" si="60"/>
        <v>276929</v>
      </c>
      <c r="H106" s="143">
        <f t="shared" si="60"/>
        <v>279194</v>
      </c>
      <c r="I106" s="146">
        <f t="shared" si="60"/>
        <v>556123</v>
      </c>
      <c r="J106" s="142">
        <f t="shared" si="60"/>
        <v>595</v>
      </c>
      <c r="K106" s="143">
        <f t="shared" si="60"/>
        <v>8458</v>
      </c>
      <c r="L106" s="146">
        <f t="shared" si="60"/>
        <v>9053</v>
      </c>
      <c r="M106" s="148">
        <f t="shared" si="60"/>
        <v>1016</v>
      </c>
      <c r="N106" s="149">
        <f t="shared" si="60"/>
        <v>33</v>
      </c>
      <c r="O106" s="150">
        <f t="shared" si="60"/>
        <v>9</v>
      </c>
      <c r="P106" s="150">
        <f t="shared" si="60"/>
        <v>293</v>
      </c>
      <c r="Q106" s="151">
        <f t="shared" si="60"/>
        <v>1813</v>
      </c>
      <c r="R106" s="143">
        <f t="shared" si="60"/>
        <v>7262</v>
      </c>
      <c r="S106" s="144">
        <f t="shared" si="60"/>
        <v>9075</v>
      </c>
      <c r="T106" s="151">
        <f t="shared" si="60"/>
        <v>432812</v>
      </c>
      <c r="U106" s="143">
        <f t="shared" si="60"/>
        <v>156319</v>
      </c>
      <c r="V106" s="150">
        <f t="shared" si="60"/>
        <v>18069</v>
      </c>
      <c r="W106" s="146">
        <f t="shared" si="60"/>
        <v>53134</v>
      </c>
      <c r="X106" s="142">
        <f t="shared" si="60"/>
        <v>10790</v>
      </c>
      <c r="Y106" s="143">
        <f t="shared" si="60"/>
        <v>2577</v>
      </c>
      <c r="Z106" s="143">
        <f t="shared" si="60"/>
        <v>0</v>
      </c>
      <c r="AA106" s="152">
        <f t="shared" si="60"/>
        <v>0</v>
      </c>
      <c r="AB106" s="153">
        <f t="shared" si="60"/>
        <v>13367</v>
      </c>
      <c r="AC106" s="154">
        <f t="shared" si="60"/>
        <v>19905</v>
      </c>
      <c r="AD106" s="155">
        <f t="shared" si="60"/>
        <v>6829</v>
      </c>
      <c r="AE106" s="156">
        <f t="shared" si="60"/>
        <v>524</v>
      </c>
      <c r="AF106" s="155">
        <f t="shared" si="60"/>
        <v>169015</v>
      </c>
      <c r="AG106" s="149">
        <f t="shared" si="60"/>
        <v>156974</v>
      </c>
      <c r="AH106" s="149">
        <f t="shared" si="60"/>
        <v>11124</v>
      </c>
      <c r="AI106" s="149">
        <f t="shared" si="60"/>
        <v>6078</v>
      </c>
      <c r="AJ106" s="149">
        <f t="shared" si="60"/>
        <v>15</v>
      </c>
      <c r="AK106" s="149">
        <f t="shared" si="60"/>
        <v>0</v>
      </c>
      <c r="AL106" s="156">
        <f t="shared" si="60"/>
        <v>481</v>
      </c>
      <c r="AM106" s="155">
        <f t="shared" si="60"/>
        <v>56770</v>
      </c>
      <c r="AN106" s="149">
        <f t="shared" si="60"/>
        <v>32379</v>
      </c>
      <c r="AO106" s="149">
        <f t="shared" si="60"/>
        <v>0</v>
      </c>
      <c r="AP106" s="149">
        <f t="shared" si="60"/>
        <v>0</v>
      </c>
      <c r="AQ106" s="149">
        <f t="shared" si="60"/>
        <v>9275</v>
      </c>
      <c r="AR106" s="149">
        <f t="shared" si="60"/>
        <v>584</v>
      </c>
      <c r="AS106" s="150">
        <f t="shared" si="60"/>
        <v>1</v>
      </c>
      <c r="AT106" s="147">
        <v>717317</v>
      </c>
      <c r="AU106" s="158">
        <v>1435474</v>
      </c>
      <c r="AV106" s="159">
        <v>309249</v>
      </c>
      <c r="AW106" s="161">
        <v>21055</v>
      </c>
      <c r="AX106" s="151">
        <v>384358</v>
      </c>
      <c r="AY106" s="221">
        <v>0</v>
      </c>
      <c r="AZ106" s="163">
        <v>128023</v>
      </c>
      <c r="BA106" s="164">
        <v>791</v>
      </c>
      <c r="BB106" s="157">
        <v>128814</v>
      </c>
      <c r="BC106" s="165">
        <v>661287</v>
      </c>
      <c r="BD106" s="166">
        <v>279194</v>
      </c>
      <c r="BE106" s="167">
        <v>940481</v>
      </c>
      <c r="BF106" s="159">
        <v>1122730</v>
      </c>
      <c r="BG106" s="160">
        <v>1840887</v>
      </c>
      <c r="BH106" s="168">
        <v>0.70313701180566113</v>
      </c>
    </row>
  </sheetData>
  <mergeCells count="65"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G4:G5"/>
    <mergeCell ref="H4:H5"/>
    <mergeCell ref="I4:I5"/>
    <mergeCell ref="J4:J5"/>
    <mergeCell ref="K4:K5"/>
    <mergeCell ref="L4:L5"/>
    <mergeCell ref="N4:O4"/>
    <mergeCell ref="AW2:AY2"/>
    <mergeCell ref="AZ2:BH2"/>
    <mergeCell ref="B3:F3"/>
    <mergeCell ref="G3:I3"/>
    <mergeCell ref="J3:L3"/>
    <mergeCell ref="M3:P3"/>
    <mergeCell ref="Q3:S3"/>
    <mergeCell ref="T3:W3"/>
    <mergeCell ref="X3:AB3"/>
    <mergeCell ref="AC3:AC5"/>
    <mergeCell ref="R4:R5"/>
    <mergeCell ref="BG3:BG5"/>
    <mergeCell ref="BH3:BH5"/>
    <mergeCell ref="B4:C4"/>
    <mergeCell ref="D4:E4"/>
    <mergeCell ref="F4:F5"/>
    <mergeCell ref="AX3:AY3"/>
    <mergeCell ref="AZ3:BB3"/>
    <mergeCell ref="BC3:BE3"/>
    <mergeCell ref="BF3:BF5"/>
    <mergeCell ref="BD4:BD5"/>
    <mergeCell ref="BE4:BE5"/>
    <mergeCell ref="AX4:AY4"/>
    <mergeCell ref="AZ4:BA4"/>
    <mergeCell ref="BB4:BB5"/>
    <mergeCell ref="BC4:BC5"/>
    <mergeCell ref="P4:P5"/>
    <mergeCell ref="Q4:Q5"/>
    <mergeCell ref="AK4:AK5"/>
    <mergeCell ref="S4:S5"/>
    <mergeCell ref="U4:V4"/>
    <mergeCell ref="W4:W5"/>
    <mergeCell ref="X4:X5"/>
    <mergeCell ref="Y4:Y5"/>
    <mergeCell ref="Z4:Z5"/>
    <mergeCell ref="AA4:AA5"/>
    <mergeCell ref="AB4:AB5"/>
    <mergeCell ref="AG4:AG5"/>
    <mergeCell ref="AH4:AI4"/>
    <mergeCell ref="AJ4:AJ5"/>
    <mergeCell ref="AT3:AT5"/>
    <mergeCell ref="AU3:AU5"/>
    <mergeCell ref="AV3:AV5"/>
    <mergeCell ref="AS3:AS5"/>
    <mergeCell ref="AL4:AL5"/>
    <mergeCell ref="AM4:AN4"/>
    <mergeCell ref="AO4:AO5"/>
    <mergeCell ref="AP4:AP5"/>
    <mergeCell ref="AQ4:AQ5"/>
  </mergeCells>
  <phoneticPr fontId="4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5年12月分）</oddHeader>
  </headerFooter>
  <colBreaks count="3" manualBreakCount="3">
    <brk id="19" max="1048575" man="1"/>
    <brk id="38" max="1048575" man="1"/>
    <brk id="60" max="10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6"/>
  <sheetViews>
    <sheetView zoomScaleNormal="100" zoomScaleSheetLayoutView="8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104" customWidth="1"/>
    <col min="51" max="51" width="17.375" style="104" customWidth="1"/>
    <col min="52" max="52" width="10.625" style="3" customWidth="1"/>
    <col min="53" max="54" width="9.5" style="3" customWidth="1"/>
    <col min="55" max="57" width="9" style="104" customWidth="1"/>
    <col min="58" max="60" width="11.625" style="104" customWidth="1"/>
    <col min="61" max="61" width="10.625" style="104"/>
    <col min="62" max="62" width="3.125" style="3" hidden="1" customWidth="1"/>
    <col min="63" max="16384" width="10.625" style="3"/>
  </cols>
  <sheetData>
    <row r="1" spans="1:61" s="1" customFormat="1" ht="25.5" customHeight="1" thickBot="1" x14ac:dyDescent="0.2"/>
    <row r="2" spans="1:61" ht="17.25" customHeight="1" thickBot="1" x14ac:dyDescent="0.2">
      <c r="A2" s="264" t="s">
        <v>0</v>
      </c>
      <c r="B2" s="267" t="s">
        <v>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9"/>
      <c r="T2" s="270" t="s">
        <v>2</v>
      </c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2"/>
      <c r="AM2" s="237" t="s">
        <v>1</v>
      </c>
      <c r="AN2" s="238"/>
      <c r="AO2" s="238"/>
      <c r="AP2" s="238"/>
      <c r="AQ2" s="238"/>
      <c r="AR2" s="238"/>
      <c r="AS2" s="238"/>
      <c r="AT2" s="238"/>
      <c r="AU2" s="238"/>
      <c r="AV2" s="238"/>
      <c r="AW2" s="239" t="s">
        <v>3</v>
      </c>
      <c r="AX2" s="301"/>
      <c r="AY2" s="240"/>
      <c r="AZ2" s="300" t="s">
        <v>4</v>
      </c>
      <c r="BA2" s="301"/>
      <c r="BB2" s="301"/>
      <c r="BC2" s="301"/>
      <c r="BD2" s="301"/>
      <c r="BE2" s="301"/>
      <c r="BF2" s="301"/>
      <c r="BG2" s="301"/>
      <c r="BH2" s="302"/>
      <c r="BI2" s="2"/>
    </row>
    <row r="3" spans="1:61" ht="17.25" customHeight="1" x14ac:dyDescent="0.15">
      <c r="A3" s="265"/>
      <c r="B3" s="273" t="s">
        <v>5</v>
      </c>
      <c r="C3" s="274"/>
      <c r="D3" s="274"/>
      <c r="E3" s="274"/>
      <c r="F3" s="275"/>
      <c r="G3" s="276" t="s">
        <v>6</v>
      </c>
      <c r="H3" s="277"/>
      <c r="I3" s="278"/>
      <c r="J3" s="276" t="s">
        <v>7</v>
      </c>
      <c r="K3" s="277"/>
      <c r="L3" s="278"/>
      <c r="M3" s="279" t="s">
        <v>8</v>
      </c>
      <c r="N3" s="280"/>
      <c r="O3" s="280"/>
      <c r="P3" s="281"/>
      <c r="Q3" s="282" t="s">
        <v>9</v>
      </c>
      <c r="R3" s="283"/>
      <c r="S3" s="284"/>
      <c r="T3" s="241" t="s">
        <v>165</v>
      </c>
      <c r="U3" s="242"/>
      <c r="V3" s="242"/>
      <c r="W3" s="243"/>
      <c r="X3" s="254" t="s">
        <v>11</v>
      </c>
      <c r="Y3" s="255"/>
      <c r="Z3" s="255"/>
      <c r="AA3" s="255"/>
      <c r="AB3" s="256"/>
      <c r="AC3" s="257" t="s">
        <v>12</v>
      </c>
      <c r="AD3" s="260" t="s">
        <v>13</v>
      </c>
      <c r="AE3" s="261"/>
      <c r="AF3" s="241" t="s">
        <v>14</v>
      </c>
      <c r="AG3" s="242"/>
      <c r="AH3" s="242"/>
      <c r="AI3" s="242"/>
      <c r="AJ3" s="242"/>
      <c r="AK3" s="242"/>
      <c r="AL3" s="243"/>
      <c r="AM3" s="244" t="s">
        <v>15</v>
      </c>
      <c r="AN3" s="245"/>
      <c r="AO3" s="245"/>
      <c r="AP3" s="245"/>
      <c r="AQ3" s="246"/>
      <c r="AR3" s="247" t="s">
        <v>16</v>
      </c>
      <c r="AS3" s="249" t="s">
        <v>17</v>
      </c>
      <c r="AT3" s="257" t="s">
        <v>18</v>
      </c>
      <c r="AU3" s="251" t="s">
        <v>19</v>
      </c>
      <c r="AV3" s="251" t="s">
        <v>20</v>
      </c>
      <c r="AW3" s="226" t="s">
        <v>21</v>
      </c>
      <c r="AX3" s="340" t="s">
        <v>6</v>
      </c>
      <c r="AY3" s="347"/>
      <c r="AZ3" s="306" t="s">
        <v>5</v>
      </c>
      <c r="BA3" s="307"/>
      <c r="BB3" s="308"/>
      <c r="BC3" s="307" t="s">
        <v>6</v>
      </c>
      <c r="BD3" s="307"/>
      <c r="BE3" s="307"/>
      <c r="BF3" s="309" t="s">
        <v>18</v>
      </c>
      <c r="BG3" s="303" t="s">
        <v>19</v>
      </c>
      <c r="BH3" s="303" t="s">
        <v>22</v>
      </c>
      <c r="BI3" s="2"/>
    </row>
    <row r="4" spans="1:61" ht="17.25" customHeight="1" x14ac:dyDescent="0.15">
      <c r="A4" s="265"/>
      <c r="B4" s="285" t="s">
        <v>23</v>
      </c>
      <c r="C4" s="286"/>
      <c r="D4" s="287" t="s">
        <v>24</v>
      </c>
      <c r="E4" s="286"/>
      <c r="F4" s="288" t="s">
        <v>25</v>
      </c>
      <c r="G4" s="290" t="s">
        <v>26</v>
      </c>
      <c r="H4" s="312" t="s">
        <v>27</v>
      </c>
      <c r="I4" s="314" t="s">
        <v>25</v>
      </c>
      <c r="J4" s="290" t="s">
        <v>26</v>
      </c>
      <c r="K4" s="312" t="s">
        <v>28</v>
      </c>
      <c r="L4" s="317" t="s">
        <v>25</v>
      </c>
      <c r="M4" s="5"/>
      <c r="N4" s="318" t="s">
        <v>29</v>
      </c>
      <c r="O4" s="319"/>
      <c r="P4" s="288" t="s">
        <v>30</v>
      </c>
      <c r="Q4" s="320" t="s">
        <v>23</v>
      </c>
      <c r="R4" s="322" t="s">
        <v>24</v>
      </c>
      <c r="S4" s="324" t="s">
        <v>25</v>
      </c>
      <c r="T4" s="5"/>
      <c r="U4" s="318" t="s">
        <v>29</v>
      </c>
      <c r="V4" s="319"/>
      <c r="W4" s="288" t="s">
        <v>166</v>
      </c>
      <c r="X4" s="326" t="s">
        <v>32</v>
      </c>
      <c r="Y4" s="316" t="s">
        <v>33</v>
      </c>
      <c r="Z4" s="316" t="s">
        <v>34</v>
      </c>
      <c r="AA4" s="316" t="s">
        <v>35</v>
      </c>
      <c r="AB4" s="288" t="s">
        <v>25</v>
      </c>
      <c r="AC4" s="258"/>
      <c r="AD4" s="262"/>
      <c r="AE4" s="263"/>
      <c r="AF4" s="6"/>
      <c r="AG4" s="330" t="s">
        <v>36</v>
      </c>
      <c r="AH4" s="332" t="s">
        <v>37</v>
      </c>
      <c r="AI4" s="332"/>
      <c r="AJ4" s="332" t="s">
        <v>38</v>
      </c>
      <c r="AK4" s="332" t="s">
        <v>39</v>
      </c>
      <c r="AL4" s="288" t="s">
        <v>40</v>
      </c>
      <c r="AM4" s="334" t="s">
        <v>41</v>
      </c>
      <c r="AN4" s="335"/>
      <c r="AO4" s="336" t="s">
        <v>42</v>
      </c>
      <c r="AP4" s="336" t="s">
        <v>43</v>
      </c>
      <c r="AQ4" s="330" t="s">
        <v>44</v>
      </c>
      <c r="AR4" s="247"/>
      <c r="AS4" s="249"/>
      <c r="AT4" s="258"/>
      <c r="AU4" s="252"/>
      <c r="AV4" s="252"/>
      <c r="AW4" s="7" t="s">
        <v>45</v>
      </c>
      <c r="AX4" s="348" t="s">
        <v>159</v>
      </c>
      <c r="AY4" s="349"/>
      <c r="AZ4" s="328" t="s">
        <v>23</v>
      </c>
      <c r="BA4" s="329"/>
      <c r="BB4" s="292" t="s">
        <v>25</v>
      </c>
      <c r="BC4" s="294" t="s">
        <v>26</v>
      </c>
      <c r="BD4" s="296" t="s">
        <v>28</v>
      </c>
      <c r="BE4" s="298" t="s">
        <v>25</v>
      </c>
      <c r="BF4" s="310"/>
      <c r="BG4" s="304"/>
      <c r="BH4" s="304"/>
      <c r="BI4" s="2"/>
    </row>
    <row r="5" spans="1:61" ht="17.25" customHeight="1" thickBot="1" x14ac:dyDescent="0.2">
      <c r="A5" s="266"/>
      <c r="B5" s="225" t="s">
        <v>46</v>
      </c>
      <c r="C5" s="224" t="s">
        <v>28</v>
      </c>
      <c r="D5" s="224" t="s">
        <v>46</v>
      </c>
      <c r="E5" s="222" t="s">
        <v>27</v>
      </c>
      <c r="F5" s="289"/>
      <c r="G5" s="291"/>
      <c r="H5" s="313"/>
      <c r="I5" s="315"/>
      <c r="J5" s="291"/>
      <c r="K5" s="313"/>
      <c r="L5" s="315"/>
      <c r="M5" s="8"/>
      <c r="N5" s="9"/>
      <c r="O5" s="10" t="s">
        <v>167</v>
      </c>
      <c r="P5" s="289"/>
      <c r="Q5" s="321"/>
      <c r="R5" s="323"/>
      <c r="S5" s="325"/>
      <c r="T5" s="8"/>
      <c r="U5" s="9"/>
      <c r="V5" s="10" t="s">
        <v>167</v>
      </c>
      <c r="W5" s="289"/>
      <c r="X5" s="327"/>
      <c r="Y5" s="248"/>
      <c r="Z5" s="248"/>
      <c r="AA5" s="248"/>
      <c r="AB5" s="289"/>
      <c r="AC5" s="259"/>
      <c r="AD5" s="225" t="s">
        <v>48</v>
      </c>
      <c r="AE5" s="223" t="s">
        <v>49</v>
      </c>
      <c r="AF5" s="225"/>
      <c r="AG5" s="331"/>
      <c r="AH5" s="224"/>
      <c r="AI5" s="11" t="s">
        <v>50</v>
      </c>
      <c r="AJ5" s="333"/>
      <c r="AK5" s="333"/>
      <c r="AL5" s="289"/>
      <c r="AM5" s="225"/>
      <c r="AN5" s="11" t="s">
        <v>51</v>
      </c>
      <c r="AO5" s="337"/>
      <c r="AP5" s="337"/>
      <c r="AQ5" s="331"/>
      <c r="AR5" s="248"/>
      <c r="AS5" s="250"/>
      <c r="AT5" s="259"/>
      <c r="AU5" s="253"/>
      <c r="AV5" s="253"/>
      <c r="AW5" s="12" t="s">
        <v>52</v>
      </c>
      <c r="AX5" s="214"/>
      <c r="AY5" s="215" t="s">
        <v>160</v>
      </c>
      <c r="AZ5" s="13" t="s">
        <v>46</v>
      </c>
      <c r="BA5" s="14" t="s">
        <v>28</v>
      </c>
      <c r="BB5" s="293"/>
      <c r="BC5" s="295"/>
      <c r="BD5" s="297"/>
      <c r="BE5" s="299"/>
      <c r="BF5" s="311"/>
      <c r="BG5" s="305"/>
      <c r="BH5" s="305"/>
      <c r="BI5" s="2"/>
    </row>
    <row r="6" spans="1:61" ht="19.5" customHeight="1" x14ac:dyDescent="0.15">
      <c r="A6" s="15" t="s">
        <v>53</v>
      </c>
      <c r="B6" s="16">
        <v>1237</v>
      </c>
      <c r="C6" s="17">
        <v>10</v>
      </c>
      <c r="D6" s="17">
        <v>392</v>
      </c>
      <c r="E6" s="17">
        <v>365</v>
      </c>
      <c r="F6" s="18">
        <f>SUM(B6:E6)</f>
        <v>2004</v>
      </c>
      <c r="G6" s="19">
        <v>2571</v>
      </c>
      <c r="H6" s="17">
        <v>2637</v>
      </c>
      <c r="I6" s="20">
        <f>SUM(G6:H6)</f>
        <v>5208</v>
      </c>
      <c r="J6" s="19">
        <v>14</v>
      </c>
      <c r="K6" s="17">
        <v>190</v>
      </c>
      <c r="L6" s="20">
        <f>SUM(J6:K6)</f>
        <v>204</v>
      </c>
      <c r="M6" s="21">
        <v>25</v>
      </c>
      <c r="N6" s="22">
        <v>1</v>
      </c>
      <c r="O6" s="22">
        <v>0</v>
      </c>
      <c r="P6" s="22">
        <v>20</v>
      </c>
      <c r="Q6" s="23">
        <v>25</v>
      </c>
      <c r="R6" s="24">
        <v>127</v>
      </c>
      <c r="S6" s="18">
        <f>SUM(Q6:R6)</f>
        <v>152</v>
      </c>
      <c r="T6" s="23">
        <v>7171</v>
      </c>
      <c r="U6" s="17">
        <v>1257</v>
      </c>
      <c r="V6" s="22">
        <v>0</v>
      </c>
      <c r="W6" s="20">
        <v>1089</v>
      </c>
      <c r="X6" s="23">
        <v>147</v>
      </c>
      <c r="Y6" s="17">
        <v>41</v>
      </c>
      <c r="Z6" s="17">
        <v>0</v>
      </c>
      <c r="AA6" s="25">
        <v>0</v>
      </c>
      <c r="AB6" s="26">
        <f>SUM(X6:AA6)</f>
        <v>188</v>
      </c>
      <c r="AC6" s="27">
        <v>218</v>
      </c>
      <c r="AD6" s="28">
        <v>48</v>
      </c>
      <c r="AE6" s="29">
        <v>2</v>
      </c>
      <c r="AF6" s="30">
        <v>2328</v>
      </c>
      <c r="AG6" s="22">
        <v>2287</v>
      </c>
      <c r="AH6" s="31">
        <v>37</v>
      </c>
      <c r="AI6" s="22">
        <v>13</v>
      </c>
      <c r="AJ6" s="22">
        <v>0</v>
      </c>
      <c r="AK6" s="22">
        <v>0</v>
      </c>
      <c r="AL6" s="29">
        <v>0</v>
      </c>
      <c r="AM6" s="28">
        <v>1193</v>
      </c>
      <c r="AN6" s="22">
        <v>647</v>
      </c>
      <c r="AO6" s="22">
        <v>0</v>
      </c>
      <c r="AP6" s="22">
        <v>0</v>
      </c>
      <c r="AQ6" s="22">
        <v>11</v>
      </c>
      <c r="AR6" s="22">
        <v>0</v>
      </c>
      <c r="AS6" s="32">
        <v>0</v>
      </c>
      <c r="AT6" s="33">
        <v>7540</v>
      </c>
      <c r="AU6" s="34">
        <v>18851</v>
      </c>
      <c r="AV6" s="35">
        <v>3227</v>
      </c>
      <c r="AW6" s="36">
        <v>581</v>
      </c>
      <c r="AX6" s="216">
        <v>6991</v>
      </c>
      <c r="AY6" s="217">
        <v>1</v>
      </c>
      <c r="AZ6" s="38">
        <v>1818</v>
      </c>
      <c r="BA6" s="31">
        <v>10</v>
      </c>
      <c r="BB6" s="39">
        <v>1828</v>
      </c>
      <c r="BC6" s="40">
        <v>9562</v>
      </c>
      <c r="BD6" s="41">
        <v>2637</v>
      </c>
      <c r="BE6" s="42">
        <v>12199</v>
      </c>
      <c r="BF6" s="33">
        <v>15112</v>
      </c>
      <c r="BG6" s="34">
        <v>26423</v>
      </c>
      <c r="BH6" s="43">
        <v>0.78383474055250435</v>
      </c>
      <c r="BI6" s="2"/>
    </row>
    <row r="7" spans="1:61" ht="19.5" customHeight="1" x14ac:dyDescent="0.15">
      <c r="A7" s="15" t="s">
        <v>54</v>
      </c>
      <c r="B7" s="16">
        <v>388</v>
      </c>
      <c r="C7" s="17">
        <v>4</v>
      </c>
      <c r="D7" s="17">
        <v>58</v>
      </c>
      <c r="E7" s="17">
        <v>70</v>
      </c>
      <c r="F7" s="18">
        <f t="shared" ref="F7:F12" si="0">SUM(B7:E7)</f>
        <v>520</v>
      </c>
      <c r="G7" s="19">
        <v>958</v>
      </c>
      <c r="H7" s="17">
        <v>1134</v>
      </c>
      <c r="I7" s="20">
        <f t="shared" ref="I7:I12" si="1">SUM(G7:H7)</f>
        <v>2092</v>
      </c>
      <c r="J7" s="19">
        <v>0</v>
      </c>
      <c r="K7" s="17">
        <v>19</v>
      </c>
      <c r="L7" s="20">
        <f t="shared" ref="L7:L12" si="2">SUM(J7:K7)</f>
        <v>19</v>
      </c>
      <c r="M7" s="21">
        <v>2</v>
      </c>
      <c r="N7" s="22">
        <v>0</v>
      </c>
      <c r="O7" s="22">
        <v>0</v>
      </c>
      <c r="P7" s="22">
        <v>0</v>
      </c>
      <c r="Q7" s="23">
        <v>12</v>
      </c>
      <c r="R7" s="17">
        <v>18</v>
      </c>
      <c r="S7" s="18">
        <f t="shared" ref="S7:S12" si="3">SUM(Q7:R7)</f>
        <v>30</v>
      </c>
      <c r="T7" s="23">
        <v>1626</v>
      </c>
      <c r="U7" s="17">
        <v>212</v>
      </c>
      <c r="V7" s="22">
        <v>0</v>
      </c>
      <c r="W7" s="20">
        <v>332</v>
      </c>
      <c r="X7" s="23">
        <v>39</v>
      </c>
      <c r="Y7" s="17">
        <v>13</v>
      </c>
      <c r="Z7" s="17">
        <v>0</v>
      </c>
      <c r="AA7" s="25">
        <v>0</v>
      </c>
      <c r="AB7" s="26">
        <f t="shared" ref="AB7:AB12" si="4">SUM(X7:AA7)</f>
        <v>52</v>
      </c>
      <c r="AC7" s="27">
        <v>0</v>
      </c>
      <c r="AD7" s="28">
        <v>8</v>
      </c>
      <c r="AE7" s="29">
        <v>0</v>
      </c>
      <c r="AF7" s="28">
        <v>504</v>
      </c>
      <c r="AG7" s="22">
        <v>498</v>
      </c>
      <c r="AH7" s="22">
        <v>3</v>
      </c>
      <c r="AI7" s="22">
        <v>0</v>
      </c>
      <c r="AJ7" s="22">
        <v>0</v>
      </c>
      <c r="AK7" s="22">
        <v>0</v>
      </c>
      <c r="AL7" s="29">
        <v>0</v>
      </c>
      <c r="AM7" s="28">
        <v>220</v>
      </c>
      <c r="AN7" s="22">
        <v>164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4">
        <v>2652</v>
      </c>
      <c r="AU7" s="48">
        <v>5092</v>
      </c>
      <c r="AV7" s="49">
        <v>1229</v>
      </c>
      <c r="AW7" s="21">
        <v>1</v>
      </c>
      <c r="AX7" s="218">
        <v>1165</v>
      </c>
      <c r="AY7" s="219">
        <v>0</v>
      </c>
      <c r="AZ7" s="51">
        <v>389</v>
      </c>
      <c r="BA7" s="22">
        <v>4</v>
      </c>
      <c r="BB7" s="52">
        <v>393</v>
      </c>
      <c r="BC7" s="40">
        <v>2123</v>
      </c>
      <c r="BD7" s="41">
        <v>1134</v>
      </c>
      <c r="BE7" s="42">
        <v>3257</v>
      </c>
      <c r="BF7" s="33">
        <v>3818</v>
      </c>
      <c r="BG7" s="53">
        <v>6258</v>
      </c>
      <c r="BH7" s="43">
        <v>0.65182683451028556</v>
      </c>
      <c r="BI7" s="2"/>
    </row>
    <row r="8" spans="1:61" ht="19.5" customHeight="1" x14ac:dyDescent="0.15">
      <c r="A8" s="15" t="s">
        <v>55</v>
      </c>
      <c r="B8" s="16">
        <v>411</v>
      </c>
      <c r="C8" s="17">
        <v>1</v>
      </c>
      <c r="D8" s="17">
        <v>109</v>
      </c>
      <c r="E8" s="17">
        <v>80</v>
      </c>
      <c r="F8" s="18">
        <f t="shared" si="0"/>
        <v>601</v>
      </c>
      <c r="G8" s="19">
        <v>1032</v>
      </c>
      <c r="H8" s="17">
        <v>989</v>
      </c>
      <c r="I8" s="20">
        <f t="shared" si="1"/>
        <v>2021</v>
      </c>
      <c r="J8" s="19">
        <v>1</v>
      </c>
      <c r="K8" s="17">
        <v>16</v>
      </c>
      <c r="L8" s="20">
        <f t="shared" si="2"/>
        <v>17</v>
      </c>
      <c r="M8" s="21">
        <v>5</v>
      </c>
      <c r="N8" s="22">
        <v>0</v>
      </c>
      <c r="O8" s="22">
        <v>0</v>
      </c>
      <c r="P8" s="22">
        <v>3</v>
      </c>
      <c r="Q8" s="23">
        <v>4</v>
      </c>
      <c r="R8" s="17">
        <v>19</v>
      </c>
      <c r="S8" s="18">
        <f t="shared" si="3"/>
        <v>23</v>
      </c>
      <c r="T8" s="23">
        <v>1913</v>
      </c>
      <c r="U8" s="17">
        <v>449</v>
      </c>
      <c r="V8" s="22">
        <v>0</v>
      </c>
      <c r="W8" s="20">
        <v>334</v>
      </c>
      <c r="X8" s="23">
        <v>56</v>
      </c>
      <c r="Y8" s="17">
        <v>5</v>
      </c>
      <c r="Z8" s="17">
        <v>0</v>
      </c>
      <c r="AA8" s="25">
        <v>0</v>
      </c>
      <c r="AB8" s="26">
        <f t="shared" si="4"/>
        <v>61</v>
      </c>
      <c r="AC8" s="27">
        <v>65</v>
      </c>
      <c r="AD8" s="28">
        <v>4</v>
      </c>
      <c r="AE8" s="29">
        <v>0</v>
      </c>
      <c r="AF8" s="28">
        <v>658</v>
      </c>
      <c r="AG8" s="22">
        <v>656</v>
      </c>
      <c r="AH8" s="22">
        <v>1</v>
      </c>
      <c r="AI8" s="22">
        <v>0</v>
      </c>
      <c r="AJ8" s="22">
        <v>0</v>
      </c>
      <c r="AK8" s="22">
        <v>0</v>
      </c>
      <c r="AL8" s="29">
        <v>0</v>
      </c>
      <c r="AM8" s="28">
        <v>725</v>
      </c>
      <c r="AN8" s="22">
        <v>388</v>
      </c>
      <c r="AO8" s="22">
        <v>0</v>
      </c>
      <c r="AP8" s="22">
        <v>0</v>
      </c>
      <c r="AQ8" s="22">
        <v>1</v>
      </c>
      <c r="AR8" s="22">
        <v>0</v>
      </c>
      <c r="AS8" s="32">
        <v>0</v>
      </c>
      <c r="AT8" s="44">
        <v>2694</v>
      </c>
      <c r="AU8" s="48">
        <v>6144</v>
      </c>
      <c r="AV8" s="49">
        <v>1091</v>
      </c>
      <c r="AW8" s="21">
        <v>62</v>
      </c>
      <c r="AX8" s="218">
        <v>2490</v>
      </c>
      <c r="AY8" s="219">
        <v>0</v>
      </c>
      <c r="AZ8" s="51">
        <v>473</v>
      </c>
      <c r="BA8" s="22">
        <v>1</v>
      </c>
      <c r="BB8" s="52">
        <v>474</v>
      </c>
      <c r="BC8" s="40">
        <v>3522</v>
      </c>
      <c r="BD8" s="41">
        <v>989</v>
      </c>
      <c r="BE8" s="42">
        <v>4511</v>
      </c>
      <c r="BF8" s="33">
        <v>5246</v>
      </c>
      <c r="BG8" s="53">
        <v>8696</v>
      </c>
      <c r="BH8" s="43">
        <v>0.78075814675238309</v>
      </c>
      <c r="BI8" s="2"/>
    </row>
    <row r="9" spans="1:61" ht="19.5" customHeight="1" x14ac:dyDescent="0.15">
      <c r="A9" s="15" t="s">
        <v>56</v>
      </c>
      <c r="B9" s="16">
        <v>305</v>
      </c>
      <c r="C9" s="17">
        <v>4</v>
      </c>
      <c r="D9" s="17">
        <v>68</v>
      </c>
      <c r="E9" s="17">
        <v>66</v>
      </c>
      <c r="F9" s="18">
        <f t="shared" si="0"/>
        <v>443</v>
      </c>
      <c r="G9" s="19">
        <v>1123</v>
      </c>
      <c r="H9" s="17">
        <v>722</v>
      </c>
      <c r="I9" s="20">
        <f t="shared" si="1"/>
        <v>1845</v>
      </c>
      <c r="J9" s="19">
        <v>1</v>
      </c>
      <c r="K9" s="17">
        <v>11</v>
      </c>
      <c r="L9" s="20">
        <f t="shared" si="2"/>
        <v>12</v>
      </c>
      <c r="M9" s="21">
        <v>3</v>
      </c>
      <c r="N9" s="22">
        <v>0</v>
      </c>
      <c r="O9" s="22">
        <v>0</v>
      </c>
      <c r="P9" s="22">
        <v>1</v>
      </c>
      <c r="Q9" s="23">
        <v>8</v>
      </c>
      <c r="R9" s="17">
        <v>38</v>
      </c>
      <c r="S9" s="18">
        <f t="shared" si="3"/>
        <v>46</v>
      </c>
      <c r="T9" s="23">
        <v>1389</v>
      </c>
      <c r="U9" s="17">
        <v>553</v>
      </c>
      <c r="V9" s="22">
        <v>138</v>
      </c>
      <c r="W9" s="20">
        <v>211</v>
      </c>
      <c r="X9" s="23">
        <v>37</v>
      </c>
      <c r="Y9" s="17">
        <v>4</v>
      </c>
      <c r="Z9" s="17">
        <v>0</v>
      </c>
      <c r="AA9" s="25">
        <v>0</v>
      </c>
      <c r="AB9" s="26">
        <f t="shared" si="4"/>
        <v>41</v>
      </c>
      <c r="AC9" s="27">
        <v>78</v>
      </c>
      <c r="AD9" s="28">
        <v>42</v>
      </c>
      <c r="AE9" s="29">
        <v>1</v>
      </c>
      <c r="AF9" s="28">
        <v>486</v>
      </c>
      <c r="AG9" s="22">
        <v>474</v>
      </c>
      <c r="AH9" s="22">
        <v>12</v>
      </c>
      <c r="AI9" s="22">
        <v>0</v>
      </c>
      <c r="AJ9" s="22">
        <v>0</v>
      </c>
      <c r="AK9" s="22">
        <v>0</v>
      </c>
      <c r="AL9" s="29">
        <v>0</v>
      </c>
      <c r="AM9" s="28">
        <v>169</v>
      </c>
      <c r="AN9" s="22">
        <v>94</v>
      </c>
      <c r="AO9" s="22">
        <v>0</v>
      </c>
      <c r="AP9" s="22">
        <v>0</v>
      </c>
      <c r="AQ9" s="22">
        <v>47</v>
      </c>
      <c r="AR9" s="22">
        <v>0</v>
      </c>
      <c r="AS9" s="32">
        <v>0</v>
      </c>
      <c r="AT9" s="44">
        <v>2330</v>
      </c>
      <c r="AU9" s="48">
        <v>4629</v>
      </c>
      <c r="AV9" s="49">
        <v>806</v>
      </c>
      <c r="AW9" s="21">
        <v>100</v>
      </c>
      <c r="AX9" s="218">
        <v>1167</v>
      </c>
      <c r="AY9" s="219">
        <v>0</v>
      </c>
      <c r="AZ9" s="51">
        <v>405</v>
      </c>
      <c r="BA9" s="22">
        <v>4</v>
      </c>
      <c r="BB9" s="52">
        <v>409</v>
      </c>
      <c r="BC9" s="40">
        <v>2290</v>
      </c>
      <c r="BD9" s="41">
        <v>722</v>
      </c>
      <c r="BE9" s="42">
        <v>3012</v>
      </c>
      <c r="BF9" s="33">
        <v>3597</v>
      </c>
      <c r="BG9" s="53">
        <v>5896</v>
      </c>
      <c r="BH9" s="43">
        <v>0.76029216467463479</v>
      </c>
      <c r="BI9" s="2"/>
    </row>
    <row r="10" spans="1:61" ht="19.5" customHeight="1" x14ac:dyDescent="0.15">
      <c r="A10" s="15" t="s">
        <v>57</v>
      </c>
      <c r="B10" s="16">
        <v>184</v>
      </c>
      <c r="C10" s="17">
        <v>4</v>
      </c>
      <c r="D10" s="17">
        <v>46</v>
      </c>
      <c r="E10" s="17">
        <v>37</v>
      </c>
      <c r="F10" s="18">
        <f t="shared" si="0"/>
        <v>271</v>
      </c>
      <c r="G10" s="19">
        <v>775</v>
      </c>
      <c r="H10" s="17">
        <v>662</v>
      </c>
      <c r="I10" s="20">
        <f t="shared" si="1"/>
        <v>1437</v>
      </c>
      <c r="J10" s="19">
        <v>0</v>
      </c>
      <c r="K10" s="17">
        <v>7</v>
      </c>
      <c r="L10" s="20">
        <f t="shared" si="2"/>
        <v>7</v>
      </c>
      <c r="M10" s="21">
        <v>1</v>
      </c>
      <c r="N10" s="22">
        <v>0</v>
      </c>
      <c r="O10" s="22">
        <v>0</v>
      </c>
      <c r="P10" s="22">
        <v>0</v>
      </c>
      <c r="Q10" s="23">
        <v>5</v>
      </c>
      <c r="R10" s="17">
        <v>10</v>
      </c>
      <c r="S10" s="18">
        <f t="shared" si="3"/>
        <v>15</v>
      </c>
      <c r="T10" s="23">
        <v>1027</v>
      </c>
      <c r="U10" s="17">
        <v>244</v>
      </c>
      <c r="V10" s="22">
        <v>56</v>
      </c>
      <c r="W10" s="20">
        <v>200</v>
      </c>
      <c r="X10" s="23">
        <v>31</v>
      </c>
      <c r="Y10" s="17">
        <v>6</v>
      </c>
      <c r="Z10" s="17">
        <v>0</v>
      </c>
      <c r="AA10" s="25">
        <v>0</v>
      </c>
      <c r="AB10" s="26">
        <f t="shared" si="4"/>
        <v>37</v>
      </c>
      <c r="AC10" s="27">
        <v>1</v>
      </c>
      <c r="AD10" s="28">
        <v>7</v>
      </c>
      <c r="AE10" s="29">
        <v>0</v>
      </c>
      <c r="AF10" s="28">
        <v>361</v>
      </c>
      <c r="AG10" s="22">
        <v>343</v>
      </c>
      <c r="AH10" s="22">
        <v>18</v>
      </c>
      <c r="AI10" s="22">
        <v>3</v>
      </c>
      <c r="AJ10" s="22">
        <v>0</v>
      </c>
      <c r="AK10" s="22">
        <v>0</v>
      </c>
      <c r="AL10" s="29">
        <v>0</v>
      </c>
      <c r="AM10" s="28">
        <v>137</v>
      </c>
      <c r="AN10" s="22">
        <v>52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4">
        <v>1739</v>
      </c>
      <c r="AU10" s="48">
        <v>3324</v>
      </c>
      <c r="AV10" s="49">
        <v>711</v>
      </c>
      <c r="AW10" s="21">
        <v>86</v>
      </c>
      <c r="AX10" s="218">
        <v>966</v>
      </c>
      <c r="AY10" s="219">
        <v>0</v>
      </c>
      <c r="AZ10" s="51">
        <v>270</v>
      </c>
      <c r="BA10" s="22">
        <v>4</v>
      </c>
      <c r="BB10" s="52">
        <v>274</v>
      </c>
      <c r="BC10" s="40">
        <v>1741</v>
      </c>
      <c r="BD10" s="41">
        <v>662</v>
      </c>
      <c r="BE10" s="42">
        <v>2403</v>
      </c>
      <c r="BF10" s="33">
        <v>2791</v>
      </c>
      <c r="BG10" s="53">
        <v>4376</v>
      </c>
      <c r="BH10" s="43">
        <v>0.72451102788181443</v>
      </c>
      <c r="BI10" s="2"/>
    </row>
    <row r="11" spans="1:61" ht="19.5" customHeight="1" x14ac:dyDescent="0.15">
      <c r="A11" s="15" t="s">
        <v>58</v>
      </c>
      <c r="B11" s="16">
        <v>302</v>
      </c>
      <c r="C11" s="17">
        <v>7</v>
      </c>
      <c r="D11" s="17">
        <v>61</v>
      </c>
      <c r="E11" s="17">
        <v>46</v>
      </c>
      <c r="F11" s="18">
        <f t="shared" si="0"/>
        <v>416</v>
      </c>
      <c r="G11" s="19">
        <v>858</v>
      </c>
      <c r="H11" s="17">
        <v>832</v>
      </c>
      <c r="I11" s="20">
        <f t="shared" si="1"/>
        <v>1690</v>
      </c>
      <c r="J11" s="19">
        <v>12</v>
      </c>
      <c r="K11" s="17">
        <v>22</v>
      </c>
      <c r="L11" s="20">
        <f t="shared" si="2"/>
        <v>34</v>
      </c>
      <c r="M11" s="21">
        <v>0</v>
      </c>
      <c r="N11" s="22">
        <v>0</v>
      </c>
      <c r="O11" s="22">
        <v>0</v>
      </c>
      <c r="P11" s="22">
        <v>0</v>
      </c>
      <c r="Q11" s="23">
        <v>6</v>
      </c>
      <c r="R11" s="17">
        <v>31</v>
      </c>
      <c r="S11" s="18">
        <f t="shared" si="3"/>
        <v>37</v>
      </c>
      <c r="T11" s="23">
        <v>1218</v>
      </c>
      <c r="U11" s="17">
        <v>269</v>
      </c>
      <c r="V11" s="22">
        <v>0</v>
      </c>
      <c r="W11" s="20">
        <v>190</v>
      </c>
      <c r="X11" s="23">
        <v>23</v>
      </c>
      <c r="Y11" s="17">
        <v>4</v>
      </c>
      <c r="Z11" s="17">
        <v>0</v>
      </c>
      <c r="AA11" s="25">
        <v>0</v>
      </c>
      <c r="AB11" s="26">
        <f t="shared" si="4"/>
        <v>27</v>
      </c>
      <c r="AC11" s="27">
        <v>4</v>
      </c>
      <c r="AD11" s="28">
        <v>0</v>
      </c>
      <c r="AE11" s="29">
        <v>1</v>
      </c>
      <c r="AF11" s="28">
        <v>407</v>
      </c>
      <c r="AG11" s="22">
        <v>405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198</v>
      </c>
      <c r="AN11" s="22">
        <v>173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4">
        <v>2161</v>
      </c>
      <c r="AU11" s="48">
        <v>4053</v>
      </c>
      <c r="AV11" s="49">
        <v>907</v>
      </c>
      <c r="AW11" s="21">
        <v>1</v>
      </c>
      <c r="AX11" s="218">
        <v>1543</v>
      </c>
      <c r="AY11" s="219">
        <v>1</v>
      </c>
      <c r="AZ11" s="51">
        <v>303</v>
      </c>
      <c r="BA11" s="22">
        <v>7</v>
      </c>
      <c r="BB11" s="52">
        <v>310</v>
      </c>
      <c r="BC11" s="40">
        <v>2401</v>
      </c>
      <c r="BD11" s="41">
        <v>832</v>
      </c>
      <c r="BE11" s="42">
        <v>3233</v>
      </c>
      <c r="BF11" s="33">
        <v>3705</v>
      </c>
      <c r="BG11" s="53">
        <v>5597</v>
      </c>
      <c r="BH11" s="43">
        <v>0.74265388184348902</v>
      </c>
      <c r="BI11" s="2"/>
    </row>
    <row r="12" spans="1:61" ht="19.5" customHeight="1" thickBot="1" x14ac:dyDescent="0.2">
      <c r="A12" s="15" t="s">
        <v>59</v>
      </c>
      <c r="B12" s="16">
        <v>239</v>
      </c>
      <c r="C12" s="17">
        <v>5</v>
      </c>
      <c r="D12" s="17">
        <v>56</v>
      </c>
      <c r="E12" s="17">
        <v>15</v>
      </c>
      <c r="F12" s="18">
        <f t="shared" si="0"/>
        <v>315</v>
      </c>
      <c r="G12" s="19">
        <v>447</v>
      </c>
      <c r="H12" s="17">
        <v>512</v>
      </c>
      <c r="I12" s="20">
        <f t="shared" si="1"/>
        <v>959</v>
      </c>
      <c r="J12" s="19">
        <v>0</v>
      </c>
      <c r="K12" s="17">
        <v>4</v>
      </c>
      <c r="L12" s="20">
        <f t="shared" si="2"/>
        <v>4</v>
      </c>
      <c r="M12" s="21">
        <v>4</v>
      </c>
      <c r="N12" s="22">
        <v>0</v>
      </c>
      <c r="O12" s="22">
        <v>0</v>
      </c>
      <c r="P12" s="22">
        <v>2</v>
      </c>
      <c r="Q12" s="23">
        <v>2</v>
      </c>
      <c r="R12" s="17">
        <v>12</v>
      </c>
      <c r="S12" s="18">
        <f t="shared" si="3"/>
        <v>14</v>
      </c>
      <c r="T12" s="23">
        <v>896</v>
      </c>
      <c r="U12" s="17">
        <v>170</v>
      </c>
      <c r="V12" s="22">
        <v>35</v>
      </c>
      <c r="W12" s="20">
        <v>196</v>
      </c>
      <c r="X12" s="23">
        <v>27</v>
      </c>
      <c r="Y12" s="17">
        <v>9</v>
      </c>
      <c r="Z12" s="17">
        <v>0</v>
      </c>
      <c r="AA12" s="25">
        <v>0</v>
      </c>
      <c r="AB12" s="26">
        <f t="shared" si="4"/>
        <v>36</v>
      </c>
      <c r="AC12" s="27">
        <v>4</v>
      </c>
      <c r="AD12" s="28">
        <v>3</v>
      </c>
      <c r="AE12" s="29">
        <v>0</v>
      </c>
      <c r="AF12" s="28">
        <v>262</v>
      </c>
      <c r="AG12" s="22">
        <v>260</v>
      </c>
      <c r="AH12" s="22">
        <v>2</v>
      </c>
      <c r="AI12" s="22">
        <v>0</v>
      </c>
      <c r="AJ12" s="22">
        <v>0</v>
      </c>
      <c r="AK12" s="22">
        <v>0</v>
      </c>
      <c r="AL12" s="29">
        <v>0</v>
      </c>
      <c r="AM12" s="28">
        <v>160</v>
      </c>
      <c r="AN12" s="22">
        <v>73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4">
        <v>1288</v>
      </c>
      <c r="AU12" s="48">
        <v>2663</v>
      </c>
      <c r="AV12" s="49">
        <v>540</v>
      </c>
      <c r="AW12" s="21">
        <v>4</v>
      </c>
      <c r="AX12" s="218">
        <v>1550</v>
      </c>
      <c r="AY12" s="219">
        <v>0</v>
      </c>
      <c r="AZ12" s="51">
        <v>243</v>
      </c>
      <c r="BA12" s="22">
        <v>5</v>
      </c>
      <c r="BB12" s="52">
        <v>248</v>
      </c>
      <c r="BC12" s="54">
        <v>1997</v>
      </c>
      <c r="BD12" s="55">
        <v>512</v>
      </c>
      <c r="BE12" s="56">
        <v>2509</v>
      </c>
      <c r="BF12" s="57">
        <v>2842</v>
      </c>
      <c r="BG12" s="58">
        <v>4217</v>
      </c>
      <c r="BH12" s="59">
        <v>0.79593463531287367</v>
      </c>
      <c r="BI12" s="2"/>
    </row>
    <row r="13" spans="1:61" ht="19.5" customHeight="1" thickTop="1" thickBot="1" x14ac:dyDescent="0.2">
      <c r="A13" s="60" t="s">
        <v>60</v>
      </c>
      <c r="B13" s="61">
        <f>SUM(B6:B12)</f>
        <v>3066</v>
      </c>
      <c r="C13" s="62">
        <f t="shared" ref="C13:AS13" si="5">SUM(C6:C12)</f>
        <v>35</v>
      </c>
      <c r="D13" s="62">
        <f t="shared" si="5"/>
        <v>790</v>
      </c>
      <c r="E13" s="62">
        <f t="shared" si="5"/>
        <v>679</v>
      </c>
      <c r="F13" s="63">
        <f t="shared" si="5"/>
        <v>4570</v>
      </c>
      <c r="G13" s="64">
        <f t="shared" si="5"/>
        <v>7764</v>
      </c>
      <c r="H13" s="62">
        <f t="shared" si="5"/>
        <v>7488</v>
      </c>
      <c r="I13" s="65">
        <f t="shared" si="5"/>
        <v>15252</v>
      </c>
      <c r="J13" s="64">
        <f t="shared" si="5"/>
        <v>28</v>
      </c>
      <c r="K13" s="62">
        <f t="shared" si="5"/>
        <v>269</v>
      </c>
      <c r="L13" s="65">
        <f t="shared" si="5"/>
        <v>297</v>
      </c>
      <c r="M13" s="67">
        <f t="shared" si="5"/>
        <v>40</v>
      </c>
      <c r="N13" s="68">
        <f t="shared" si="5"/>
        <v>1</v>
      </c>
      <c r="O13" s="68">
        <f t="shared" si="5"/>
        <v>0</v>
      </c>
      <c r="P13" s="68">
        <f t="shared" si="5"/>
        <v>26</v>
      </c>
      <c r="Q13" s="69">
        <f t="shared" si="5"/>
        <v>62</v>
      </c>
      <c r="R13" s="62">
        <f t="shared" si="5"/>
        <v>255</v>
      </c>
      <c r="S13" s="63">
        <f t="shared" si="5"/>
        <v>317</v>
      </c>
      <c r="T13" s="69">
        <f t="shared" si="5"/>
        <v>15240</v>
      </c>
      <c r="U13" s="62">
        <f t="shared" si="5"/>
        <v>3154</v>
      </c>
      <c r="V13" s="68">
        <f t="shared" si="5"/>
        <v>229</v>
      </c>
      <c r="W13" s="65">
        <f t="shared" si="5"/>
        <v>2552</v>
      </c>
      <c r="X13" s="69">
        <f t="shared" si="5"/>
        <v>360</v>
      </c>
      <c r="Y13" s="62">
        <f t="shared" si="5"/>
        <v>82</v>
      </c>
      <c r="Z13" s="62">
        <f t="shared" si="5"/>
        <v>0</v>
      </c>
      <c r="AA13" s="70">
        <f t="shared" si="5"/>
        <v>0</v>
      </c>
      <c r="AB13" s="71">
        <f t="shared" si="5"/>
        <v>442</v>
      </c>
      <c r="AC13" s="72">
        <f t="shared" si="5"/>
        <v>370</v>
      </c>
      <c r="AD13" s="73">
        <f t="shared" si="5"/>
        <v>112</v>
      </c>
      <c r="AE13" s="74">
        <f t="shared" si="5"/>
        <v>4</v>
      </c>
      <c r="AF13" s="73">
        <f t="shared" si="5"/>
        <v>5006</v>
      </c>
      <c r="AG13" s="68">
        <f t="shared" si="5"/>
        <v>4923</v>
      </c>
      <c r="AH13" s="68">
        <f t="shared" si="5"/>
        <v>73</v>
      </c>
      <c r="AI13" s="68">
        <f t="shared" si="5"/>
        <v>16</v>
      </c>
      <c r="AJ13" s="68">
        <f t="shared" si="5"/>
        <v>0</v>
      </c>
      <c r="AK13" s="68">
        <f t="shared" si="5"/>
        <v>0</v>
      </c>
      <c r="AL13" s="74">
        <f t="shared" si="5"/>
        <v>0</v>
      </c>
      <c r="AM13" s="73">
        <f t="shared" si="5"/>
        <v>2802</v>
      </c>
      <c r="AN13" s="68">
        <f t="shared" si="5"/>
        <v>1591</v>
      </c>
      <c r="AO13" s="68">
        <f t="shared" si="5"/>
        <v>0</v>
      </c>
      <c r="AP13" s="68">
        <f t="shared" si="5"/>
        <v>0</v>
      </c>
      <c r="AQ13" s="68">
        <f t="shared" si="5"/>
        <v>59</v>
      </c>
      <c r="AR13" s="68">
        <f t="shared" si="5"/>
        <v>0</v>
      </c>
      <c r="AS13" s="75">
        <f t="shared" si="5"/>
        <v>0</v>
      </c>
      <c r="AT13" s="66">
        <v>20404</v>
      </c>
      <c r="AU13" s="76">
        <v>44756</v>
      </c>
      <c r="AV13" s="66">
        <v>8511</v>
      </c>
      <c r="AW13" s="67">
        <v>835</v>
      </c>
      <c r="AX13" s="69">
        <v>15872</v>
      </c>
      <c r="AY13" s="220">
        <v>2</v>
      </c>
      <c r="AZ13" s="78">
        <v>3901</v>
      </c>
      <c r="BA13" s="68">
        <v>35</v>
      </c>
      <c r="BB13" s="79">
        <v>3936</v>
      </c>
      <c r="BC13" s="80">
        <v>23636</v>
      </c>
      <c r="BD13" s="81">
        <v>7488</v>
      </c>
      <c r="BE13" s="82">
        <v>31124</v>
      </c>
      <c r="BF13" s="66">
        <v>37111</v>
      </c>
      <c r="BG13" s="76">
        <v>61463</v>
      </c>
      <c r="BH13" s="83">
        <v>0.75941395707492609</v>
      </c>
      <c r="BI13" s="2"/>
    </row>
    <row r="14" spans="1:61" ht="19.5" customHeight="1" thickTop="1" x14ac:dyDescent="0.15">
      <c r="A14" s="15" t="s">
        <v>61</v>
      </c>
      <c r="B14" s="16">
        <v>819</v>
      </c>
      <c r="C14" s="17">
        <v>2</v>
      </c>
      <c r="D14" s="17">
        <v>171</v>
      </c>
      <c r="E14" s="17">
        <v>94</v>
      </c>
      <c r="F14" s="18">
        <f t="shared" ref="F14:F22" si="6">SUM(B14:E14)</f>
        <v>1086</v>
      </c>
      <c r="G14" s="19">
        <v>3574</v>
      </c>
      <c r="H14" s="17">
        <v>2300</v>
      </c>
      <c r="I14" s="20">
        <f t="shared" ref="I14:I22" si="7">SUM(G14:H14)</f>
        <v>5874</v>
      </c>
      <c r="J14" s="19">
        <v>0</v>
      </c>
      <c r="K14" s="17">
        <v>11</v>
      </c>
      <c r="L14" s="20">
        <f t="shared" ref="L14:L22" si="8">SUM(J14:K14)</f>
        <v>11</v>
      </c>
      <c r="M14" s="21">
        <v>5</v>
      </c>
      <c r="N14" s="22">
        <v>0</v>
      </c>
      <c r="O14" s="22">
        <v>0</v>
      </c>
      <c r="P14" s="22">
        <v>2</v>
      </c>
      <c r="Q14" s="23">
        <v>6</v>
      </c>
      <c r="R14" s="17">
        <v>7</v>
      </c>
      <c r="S14" s="18">
        <f t="shared" ref="S14:S22" si="9">SUM(Q14:R14)</f>
        <v>13</v>
      </c>
      <c r="T14" s="23">
        <v>3292</v>
      </c>
      <c r="U14" s="17">
        <v>1024</v>
      </c>
      <c r="V14" s="22">
        <v>421</v>
      </c>
      <c r="W14" s="20">
        <v>506</v>
      </c>
      <c r="X14" s="23">
        <v>87</v>
      </c>
      <c r="Y14" s="17">
        <v>24</v>
      </c>
      <c r="Z14" s="17">
        <v>0</v>
      </c>
      <c r="AA14" s="25">
        <v>0</v>
      </c>
      <c r="AB14" s="26">
        <f t="shared" ref="AB14:AB22" si="10">SUM(X14:AA14)</f>
        <v>111</v>
      </c>
      <c r="AC14" s="27">
        <v>44</v>
      </c>
      <c r="AD14" s="28">
        <v>122</v>
      </c>
      <c r="AE14" s="29">
        <v>3</v>
      </c>
      <c r="AF14" s="28">
        <v>1421</v>
      </c>
      <c r="AG14" s="22">
        <v>1255</v>
      </c>
      <c r="AH14" s="22">
        <v>164</v>
      </c>
      <c r="AI14" s="22">
        <v>103</v>
      </c>
      <c r="AJ14" s="22">
        <v>2</v>
      </c>
      <c r="AK14" s="22">
        <v>0</v>
      </c>
      <c r="AL14" s="29">
        <v>0</v>
      </c>
      <c r="AM14" s="28">
        <v>534</v>
      </c>
      <c r="AN14" s="22">
        <v>201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7001</v>
      </c>
      <c r="AU14" s="34">
        <v>12541</v>
      </c>
      <c r="AV14" s="35">
        <v>2412</v>
      </c>
      <c r="AW14" s="21">
        <v>0</v>
      </c>
      <c r="AX14" s="218">
        <v>2648</v>
      </c>
      <c r="AY14" s="219">
        <v>2</v>
      </c>
      <c r="AZ14" s="51">
        <v>819</v>
      </c>
      <c r="BA14" s="22">
        <v>2</v>
      </c>
      <c r="BB14" s="52">
        <v>821</v>
      </c>
      <c r="BC14" s="40">
        <v>6222</v>
      </c>
      <c r="BD14" s="41">
        <v>2300</v>
      </c>
      <c r="BE14" s="42">
        <v>8522</v>
      </c>
      <c r="BF14" s="33">
        <v>9649</v>
      </c>
      <c r="BG14" s="85">
        <v>15189</v>
      </c>
      <c r="BH14" s="86">
        <v>0.73011030274583433</v>
      </c>
      <c r="BI14" s="2"/>
    </row>
    <row r="15" spans="1:61" ht="19.5" customHeight="1" x14ac:dyDescent="0.15">
      <c r="A15" s="15" t="s">
        <v>62</v>
      </c>
      <c r="B15" s="16">
        <v>520</v>
      </c>
      <c r="C15" s="17">
        <v>6</v>
      </c>
      <c r="D15" s="17">
        <v>69</v>
      </c>
      <c r="E15" s="17">
        <v>87</v>
      </c>
      <c r="F15" s="18">
        <f t="shared" si="6"/>
        <v>682</v>
      </c>
      <c r="G15" s="19">
        <v>1263</v>
      </c>
      <c r="H15" s="17">
        <v>1953</v>
      </c>
      <c r="I15" s="20">
        <f t="shared" si="7"/>
        <v>3216</v>
      </c>
      <c r="J15" s="19">
        <v>0</v>
      </c>
      <c r="K15" s="17">
        <v>17</v>
      </c>
      <c r="L15" s="20">
        <f t="shared" si="8"/>
        <v>17</v>
      </c>
      <c r="M15" s="21">
        <v>3</v>
      </c>
      <c r="N15" s="22">
        <v>0</v>
      </c>
      <c r="O15" s="22">
        <v>0</v>
      </c>
      <c r="P15" s="22">
        <v>1</v>
      </c>
      <c r="Q15" s="23">
        <v>4</v>
      </c>
      <c r="R15" s="17">
        <v>19</v>
      </c>
      <c r="S15" s="18">
        <f t="shared" si="9"/>
        <v>23</v>
      </c>
      <c r="T15" s="23">
        <v>1880</v>
      </c>
      <c r="U15" s="17">
        <v>436</v>
      </c>
      <c r="V15" s="22">
        <v>0</v>
      </c>
      <c r="W15" s="20">
        <v>311</v>
      </c>
      <c r="X15" s="23">
        <v>49</v>
      </c>
      <c r="Y15" s="17">
        <v>13</v>
      </c>
      <c r="Z15" s="17">
        <v>0</v>
      </c>
      <c r="AA15" s="25">
        <v>0</v>
      </c>
      <c r="AB15" s="26">
        <f t="shared" si="10"/>
        <v>62</v>
      </c>
      <c r="AC15" s="27">
        <v>45</v>
      </c>
      <c r="AD15" s="28">
        <v>8</v>
      </c>
      <c r="AE15" s="29">
        <v>0</v>
      </c>
      <c r="AF15" s="28">
        <v>669</v>
      </c>
      <c r="AG15" s="22">
        <v>661</v>
      </c>
      <c r="AH15" s="22">
        <v>7</v>
      </c>
      <c r="AI15" s="22">
        <v>0</v>
      </c>
      <c r="AJ15" s="22">
        <v>0</v>
      </c>
      <c r="AK15" s="22">
        <v>0</v>
      </c>
      <c r="AL15" s="29">
        <v>1</v>
      </c>
      <c r="AM15" s="28">
        <v>332</v>
      </c>
      <c r="AN15" s="22">
        <v>154</v>
      </c>
      <c r="AO15" s="22">
        <v>0</v>
      </c>
      <c r="AP15" s="22">
        <v>0</v>
      </c>
      <c r="AQ15" s="22">
        <v>1</v>
      </c>
      <c r="AR15" s="22">
        <v>0</v>
      </c>
      <c r="AS15" s="32">
        <v>0</v>
      </c>
      <c r="AT15" s="44">
        <v>3955</v>
      </c>
      <c r="AU15" s="48">
        <v>6975</v>
      </c>
      <c r="AV15" s="49">
        <v>2066</v>
      </c>
      <c r="AW15" s="21">
        <v>0</v>
      </c>
      <c r="AX15" s="218">
        <v>1527</v>
      </c>
      <c r="AY15" s="219">
        <v>0</v>
      </c>
      <c r="AZ15" s="51">
        <v>520</v>
      </c>
      <c r="BA15" s="22">
        <v>6</v>
      </c>
      <c r="BB15" s="52">
        <v>526</v>
      </c>
      <c r="BC15" s="40">
        <v>2790</v>
      </c>
      <c r="BD15" s="41">
        <v>1953</v>
      </c>
      <c r="BE15" s="42">
        <v>4743</v>
      </c>
      <c r="BF15" s="33">
        <v>5482</v>
      </c>
      <c r="BG15" s="53">
        <v>8502</v>
      </c>
      <c r="BH15" s="43">
        <v>0.58823529411764708</v>
      </c>
      <c r="BI15" s="2"/>
    </row>
    <row r="16" spans="1:61" ht="19.5" customHeight="1" x14ac:dyDescent="0.15">
      <c r="A16" s="15" t="s">
        <v>63</v>
      </c>
      <c r="B16" s="16">
        <v>1277</v>
      </c>
      <c r="C16" s="17">
        <v>7</v>
      </c>
      <c r="D16" s="17">
        <v>323</v>
      </c>
      <c r="E16" s="17">
        <v>223</v>
      </c>
      <c r="F16" s="18">
        <f t="shared" si="6"/>
        <v>1830</v>
      </c>
      <c r="G16" s="19">
        <v>5459</v>
      </c>
      <c r="H16" s="17">
        <v>3004</v>
      </c>
      <c r="I16" s="20">
        <f t="shared" si="7"/>
        <v>8463</v>
      </c>
      <c r="J16" s="19">
        <v>0</v>
      </c>
      <c r="K16" s="17">
        <v>99</v>
      </c>
      <c r="L16" s="20">
        <f t="shared" si="8"/>
        <v>99</v>
      </c>
      <c r="M16" s="21">
        <v>11</v>
      </c>
      <c r="N16" s="22">
        <v>2</v>
      </c>
      <c r="O16" s="22">
        <v>2</v>
      </c>
      <c r="P16" s="22">
        <v>3</v>
      </c>
      <c r="Q16" s="23">
        <v>9</v>
      </c>
      <c r="R16" s="17">
        <v>106</v>
      </c>
      <c r="S16" s="18">
        <f t="shared" si="9"/>
        <v>115</v>
      </c>
      <c r="T16" s="23">
        <v>5039</v>
      </c>
      <c r="U16" s="17">
        <v>1712</v>
      </c>
      <c r="V16" s="22">
        <v>934</v>
      </c>
      <c r="W16" s="20">
        <v>758</v>
      </c>
      <c r="X16" s="23">
        <v>101</v>
      </c>
      <c r="Y16" s="17">
        <v>26</v>
      </c>
      <c r="Z16" s="17">
        <v>0</v>
      </c>
      <c r="AA16" s="25">
        <v>0</v>
      </c>
      <c r="AB16" s="26">
        <f t="shared" si="10"/>
        <v>127</v>
      </c>
      <c r="AC16" s="27">
        <v>157</v>
      </c>
      <c r="AD16" s="28">
        <v>28</v>
      </c>
      <c r="AE16" s="29">
        <v>2</v>
      </c>
      <c r="AF16" s="28">
        <v>1851</v>
      </c>
      <c r="AG16" s="22">
        <v>1824</v>
      </c>
      <c r="AH16" s="22">
        <v>27</v>
      </c>
      <c r="AI16" s="22">
        <v>5</v>
      </c>
      <c r="AJ16" s="22">
        <v>0</v>
      </c>
      <c r="AK16" s="22">
        <v>0</v>
      </c>
      <c r="AL16" s="29">
        <v>0</v>
      </c>
      <c r="AM16" s="28">
        <v>710</v>
      </c>
      <c r="AN16" s="22">
        <v>309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4">
        <v>10422</v>
      </c>
      <c r="AU16" s="48">
        <v>18451</v>
      </c>
      <c r="AV16" s="49">
        <v>3344</v>
      </c>
      <c r="AW16" s="21">
        <v>33</v>
      </c>
      <c r="AX16" s="218">
        <v>5452</v>
      </c>
      <c r="AY16" s="219">
        <v>1</v>
      </c>
      <c r="AZ16" s="51">
        <v>1310</v>
      </c>
      <c r="BA16" s="22">
        <v>7</v>
      </c>
      <c r="BB16" s="52">
        <v>1317</v>
      </c>
      <c r="BC16" s="40">
        <v>10911</v>
      </c>
      <c r="BD16" s="41">
        <v>3004</v>
      </c>
      <c r="BE16" s="42">
        <v>13915</v>
      </c>
      <c r="BF16" s="33">
        <v>15907</v>
      </c>
      <c r="BG16" s="53">
        <v>23936</v>
      </c>
      <c r="BH16" s="43">
        <v>0.78411785842615878</v>
      </c>
      <c r="BI16" s="2"/>
    </row>
    <row r="17" spans="1:61" ht="19.5" customHeight="1" x14ac:dyDescent="0.15">
      <c r="A17" s="15" t="s">
        <v>64</v>
      </c>
      <c r="B17" s="16">
        <v>2102</v>
      </c>
      <c r="C17" s="17">
        <v>22</v>
      </c>
      <c r="D17" s="17">
        <v>474</v>
      </c>
      <c r="E17" s="17">
        <v>647</v>
      </c>
      <c r="F17" s="18">
        <f t="shared" si="6"/>
        <v>3245</v>
      </c>
      <c r="G17" s="19">
        <v>4178</v>
      </c>
      <c r="H17" s="17">
        <v>6229</v>
      </c>
      <c r="I17" s="20">
        <f t="shared" si="7"/>
        <v>10407</v>
      </c>
      <c r="J17" s="19">
        <v>3</v>
      </c>
      <c r="K17" s="17">
        <v>215</v>
      </c>
      <c r="L17" s="20">
        <f t="shared" si="8"/>
        <v>218</v>
      </c>
      <c r="M17" s="21">
        <v>16</v>
      </c>
      <c r="N17" s="22">
        <v>0</v>
      </c>
      <c r="O17" s="22">
        <v>0</v>
      </c>
      <c r="P17" s="22">
        <v>6</v>
      </c>
      <c r="Q17" s="23">
        <v>17</v>
      </c>
      <c r="R17" s="17">
        <v>158</v>
      </c>
      <c r="S17" s="18">
        <f t="shared" si="9"/>
        <v>175</v>
      </c>
      <c r="T17" s="23">
        <v>8085</v>
      </c>
      <c r="U17" s="17">
        <v>2877</v>
      </c>
      <c r="V17" s="22">
        <v>1139</v>
      </c>
      <c r="W17" s="20">
        <v>945</v>
      </c>
      <c r="X17" s="23">
        <v>154</v>
      </c>
      <c r="Y17" s="17">
        <v>46</v>
      </c>
      <c r="Z17" s="17">
        <v>0</v>
      </c>
      <c r="AA17" s="25">
        <v>0</v>
      </c>
      <c r="AB17" s="26">
        <f t="shared" si="10"/>
        <v>200</v>
      </c>
      <c r="AC17" s="27">
        <v>528</v>
      </c>
      <c r="AD17" s="28">
        <v>152</v>
      </c>
      <c r="AE17" s="29">
        <v>5</v>
      </c>
      <c r="AF17" s="28">
        <v>3257</v>
      </c>
      <c r="AG17" s="22">
        <v>3100</v>
      </c>
      <c r="AH17" s="22">
        <v>155</v>
      </c>
      <c r="AI17" s="22">
        <v>81</v>
      </c>
      <c r="AJ17" s="22">
        <v>0</v>
      </c>
      <c r="AK17" s="22">
        <v>0</v>
      </c>
      <c r="AL17" s="29">
        <v>2</v>
      </c>
      <c r="AM17" s="28">
        <v>1601</v>
      </c>
      <c r="AN17" s="22">
        <v>741</v>
      </c>
      <c r="AO17" s="22">
        <v>0</v>
      </c>
      <c r="AP17" s="22">
        <v>0</v>
      </c>
      <c r="AQ17" s="22">
        <v>11</v>
      </c>
      <c r="AR17" s="22">
        <v>1</v>
      </c>
      <c r="AS17" s="32">
        <v>0</v>
      </c>
      <c r="AT17" s="44">
        <v>13969</v>
      </c>
      <c r="AU17" s="48">
        <v>27984</v>
      </c>
      <c r="AV17" s="49">
        <v>7129</v>
      </c>
      <c r="AW17" s="21">
        <v>0</v>
      </c>
      <c r="AX17" s="218">
        <v>10738</v>
      </c>
      <c r="AY17" s="219">
        <v>2</v>
      </c>
      <c r="AZ17" s="51">
        <v>2102</v>
      </c>
      <c r="BA17" s="22">
        <v>22</v>
      </c>
      <c r="BB17" s="52">
        <v>2124</v>
      </c>
      <c r="BC17" s="40">
        <v>14916</v>
      </c>
      <c r="BD17" s="41">
        <v>6229</v>
      </c>
      <c r="BE17" s="42">
        <v>21145</v>
      </c>
      <c r="BF17" s="33">
        <v>24707</v>
      </c>
      <c r="BG17" s="53">
        <v>38722</v>
      </c>
      <c r="BH17" s="43">
        <v>0.70541499172381172</v>
      </c>
      <c r="BI17" s="2"/>
    </row>
    <row r="18" spans="1:61" ht="19.5" customHeight="1" x14ac:dyDescent="0.15">
      <c r="A18" s="15" t="s">
        <v>65</v>
      </c>
      <c r="B18" s="16">
        <v>1160</v>
      </c>
      <c r="C18" s="17">
        <v>19</v>
      </c>
      <c r="D18" s="17">
        <v>191</v>
      </c>
      <c r="E18" s="17">
        <v>129</v>
      </c>
      <c r="F18" s="18">
        <f t="shared" si="6"/>
        <v>1499</v>
      </c>
      <c r="G18" s="19">
        <v>3173</v>
      </c>
      <c r="H18" s="17">
        <v>2659</v>
      </c>
      <c r="I18" s="20">
        <f t="shared" si="7"/>
        <v>5832</v>
      </c>
      <c r="J18" s="19">
        <v>0</v>
      </c>
      <c r="K18" s="17">
        <v>34</v>
      </c>
      <c r="L18" s="20">
        <f t="shared" si="8"/>
        <v>34</v>
      </c>
      <c r="M18" s="21">
        <v>4</v>
      </c>
      <c r="N18" s="22">
        <v>0</v>
      </c>
      <c r="O18" s="22">
        <v>0</v>
      </c>
      <c r="P18" s="22">
        <v>2</v>
      </c>
      <c r="Q18" s="23">
        <v>17</v>
      </c>
      <c r="R18" s="17">
        <v>34</v>
      </c>
      <c r="S18" s="18">
        <f t="shared" si="9"/>
        <v>51</v>
      </c>
      <c r="T18" s="23">
        <v>3338</v>
      </c>
      <c r="U18" s="17">
        <v>460</v>
      </c>
      <c r="V18" s="22">
        <v>0</v>
      </c>
      <c r="W18" s="20">
        <v>601</v>
      </c>
      <c r="X18" s="23">
        <v>92</v>
      </c>
      <c r="Y18" s="17">
        <v>19</v>
      </c>
      <c r="Z18" s="17">
        <v>0</v>
      </c>
      <c r="AA18" s="25">
        <v>0</v>
      </c>
      <c r="AB18" s="26">
        <f t="shared" si="10"/>
        <v>111</v>
      </c>
      <c r="AC18" s="27">
        <v>0</v>
      </c>
      <c r="AD18" s="28">
        <v>4</v>
      </c>
      <c r="AE18" s="29">
        <v>2</v>
      </c>
      <c r="AF18" s="28">
        <v>1437</v>
      </c>
      <c r="AG18" s="22">
        <v>1428</v>
      </c>
      <c r="AH18" s="22">
        <v>9</v>
      </c>
      <c r="AI18" s="22">
        <v>0</v>
      </c>
      <c r="AJ18" s="22">
        <v>0</v>
      </c>
      <c r="AK18" s="22">
        <v>0</v>
      </c>
      <c r="AL18" s="29">
        <v>0</v>
      </c>
      <c r="AM18" s="28">
        <v>342</v>
      </c>
      <c r="AN18" s="22">
        <v>216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4">
        <v>7395</v>
      </c>
      <c r="AU18" s="48">
        <v>12680</v>
      </c>
      <c r="AV18" s="49">
        <v>2845</v>
      </c>
      <c r="AW18" s="21">
        <v>52</v>
      </c>
      <c r="AX18" s="218">
        <v>4304</v>
      </c>
      <c r="AY18" s="219">
        <v>0</v>
      </c>
      <c r="AZ18" s="51">
        <v>1212</v>
      </c>
      <c r="BA18" s="22">
        <v>19</v>
      </c>
      <c r="BB18" s="52">
        <v>1231</v>
      </c>
      <c r="BC18" s="40">
        <v>7477</v>
      </c>
      <c r="BD18" s="41">
        <v>2659</v>
      </c>
      <c r="BE18" s="42">
        <v>10136</v>
      </c>
      <c r="BF18" s="33">
        <v>11751</v>
      </c>
      <c r="BG18" s="53">
        <v>17036</v>
      </c>
      <c r="BH18" s="43">
        <v>0.73766771902131023</v>
      </c>
      <c r="BI18" s="2"/>
    </row>
    <row r="19" spans="1:61" ht="19.5" customHeight="1" x14ac:dyDescent="0.15">
      <c r="A19" s="15" t="s">
        <v>66</v>
      </c>
      <c r="B19" s="16">
        <v>712</v>
      </c>
      <c r="C19" s="17">
        <v>9</v>
      </c>
      <c r="D19" s="17">
        <v>160</v>
      </c>
      <c r="E19" s="17">
        <v>130</v>
      </c>
      <c r="F19" s="18">
        <f t="shared" si="6"/>
        <v>1011</v>
      </c>
      <c r="G19" s="19">
        <v>2613</v>
      </c>
      <c r="H19" s="17">
        <v>2941</v>
      </c>
      <c r="I19" s="20">
        <f t="shared" si="7"/>
        <v>5554</v>
      </c>
      <c r="J19" s="19">
        <v>0</v>
      </c>
      <c r="K19" s="17">
        <v>69</v>
      </c>
      <c r="L19" s="20">
        <f t="shared" si="8"/>
        <v>69</v>
      </c>
      <c r="M19" s="21">
        <v>7</v>
      </c>
      <c r="N19" s="22">
        <v>0</v>
      </c>
      <c r="O19" s="22">
        <v>0</v>
      </c>
      <c r="P19" s="22">
        <v>3</v>
      </c>
      <c r="Q19" s="23">
        <v>2</v>
      </c>
      <c r="R19" s="17">
        <v>69</v>
      </c>
      <c r="S19" s="18">
        <f t="shared" si="9"/>
        <v>71</v>
      </c>
      <c r="T19" s="23">
        <v>3147</v>
      </c>
      <c r="U19" s="17">
        <v>517</v>
      </c>
      <c r="V19" s="22">
        <v>0</v>
      </c>
      <c r="W19" s="20">
        <v>504</v>
      </c>
      <c r="X19" s="23">
        <v>80</v>
      </c>
      <c r="Y19" s="17">
        <v>26</v>
      </c>
      <c r="Z19" s="17">
        <v>0</v>
      </c>
      <c r="AA19" s="25">
        <v>0</v>
      </c>
      <c r="AB19" s="26">
        <f t="shared" si="10"/>
        <v>106</v>
      </c>
      <c r="AC19" s="27">
        <v>2</v>
      </c>
      <c r="AD19" s="28">
        <v>3</v>
      </c>
      <c r="AE19" s="29">
        <v>1</v>
      </c>
      <c r="AF19" s="28">
        <v>1180</v>
      </c>
      <c r="AG19" s="22">
        <v>1165</v>
      </c>
      <c r="AH19" s="22">
        <v>15</v>
      </c>
      <c r="AI19" s="22">
        <v>3</v>
      </c>
      <c r="AJ19" s="22">
        <v>0</v>
      </c>
      <c r="AK19" s="22">
        <v>0</v>
      </c>
      <c r="AL19" s="29">
        <v>0</v>
      </c>
      <c r="AM19" s="28">
        <v>281</v>
      </c>
      <c r="AN19" s="22">
        <v>170</v>
      </c>
      <c r="AO19" s="22">
        <v>0</v>
      </c>
      <c r="AP19" s="22">
        <v>0</v>
      </c>
      <c r="AQ19" s="22">
        <v>1</v>
      </c>
      <c r="AR19" s="22">
        <v>0</v>
      </c>
      <c r="AS19" s="32">
        <v>0</v>
      </c>
      <c r="AT19" s="44">
        <v>6651</v>
      </c>
      <c r="AU19" s="48">
        <v>11443</v>
      </c>
      <c r="AV19" s="49">
        <v>3156</v>
      </c>
      <c r="AW19" s="21">
        <v>273</v>
      </c>
      <c r="AX19" s="218">
        <v>3253</v>
      </c>
      <c r="AY19" s="219">
        <v>0</v>
      </c>
      <c r="AZ19" s="51">
        <v>985</v>
      </c>
      <c r="BA19" s="22">
        <v>9</v>
      </c>
      <c r="BB19" s="52">
        <v>994</v>
      </c>
      <c r="BC19" s="40">
        <v>5866</v>
      </c>
      <c r="BD19" s="41">
        <v>2941</v>
      </c>
      <c r="BE19" s="42">
        <v>8807</v>
      </c>
      <c r="BF19" s="33">
        <v>10177</v>
      </c>
      <c r="BG19" s="53">
        <v>14969</v>
      </c>
      <c r="BH19" s="43">
        <v>0.66606108777109119</v>
      </c>
      <c r="BI19" s="2"/>
    </row>
    <row r="20" spans="1:61" ht="19.5" customHeight="1" x14ac:dyDescent="0.15">
      <c r="A20" s="15" t="s">
        <v>67</v>
      </c>
      <c r="B20" s="16">
        <v>245</v>
      </c>
      <c r="C20" s="17">
        <v>10</v>
      </c>
      <c r="D20" s="17">
        <v>63</v>
      </c>
      <c r="E20" s="17">
        <v>63</v>
      </c>
      <c r="F20" s="18">
        <f t="shared" si="6"/>
        <v>381</v>
      </c>
      <c r="G20" s="19">
        <v>1246</v>
      </c>
      <c r="H20" s="17">
        <v>1405</v>
      </c>
      <c r="I20" s="20">
        <f t="shared" si="7"/>
        <v>2651</v>
      </c>
      <c r="J20" s="19">
        <v>0</v>
      </c>
      <c r="K20" s="17">
        <v>3</v>
      </c>
      <c r="L20" s="20">
        <f t="shared" si="8"/>
        <v>3</v>
      </c>
      <c r="M20" s="21">
        <v>1</v>
      </c>
      <c r="N20" s="22">
        <v>0</v>
      </c>
      <c r="O20" s="22">
        <v>0</v>
      </c>
      <c r="P20" s="22">
        <v>0</v>
      </c>
      <c r="Q20" s="23">
        <v>1</v>
      </c>
      <c r="R20" s="17">
        <v>6</v>
      </c>
      <c r="S20" s="18">
        <f t="shared" si="9"/>
        <v>7</v>
      </c>
      <c r="T20" s="23">
        <v>996</v>
      </c>
      <c r="U20" s="17">
        <v>291</v>
      </c>
      <c r="V20" s="22">
        <v>0</v>
      </c>
      <c r="W20" s="20">
        <v>184</v>
      </c>
      <c r="X20" s="23">
        <v>26</v>
      </c>
      <c r="Y20" s="17">
        <v>11</v>
      </c>
      <c r="Z20" s="17">
        <v>0</v>
      </c>
      <c r="AA20" s="25">
        <v>0</v>
      </c>
      <c r="AB20" s="26">
        <f t="shared" si="10"/>
        <v>37</v>
      </c>
      <c r="AC20" s="27">
        <v>10</v>
      </c>
      <c r="AD20" s="28">
        <v>2</v>
      </c>
      <c r="AE20" s="29">
        <v>1</v>
      </c>
      <c r="AF20" s="28">
        <v>398</v>
      </c>
      <c r="AG20" s="22">
        <v>398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588</v>
      </c>
      <c r="AN20" s="22">
        <v>261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4">
        <v>3048</v>
      </c>
      <c r="AU20" s="48">
        <v>5087</v>
      </c>
      <c r="AV20" s="49">
        <v>1482</v>
      </c>
      <c r="AW20" s="21">
        <v>5</v>
      </c>
      <c r="AX20" s="218">
        <v>813</v>
      </c>
      <c r="AY20" s="219">
        <v>0</v>
      </c>
      <c r="AZ20" s="51">
        <v>250</v>
      </c>
      <c r="BA20" s="22">
        <v>10</v>
      </c>
      <c r="BB20" s="52">
        <v>260</v>
      </c>
      <c r="BC20" s="40">
        <v>2059</v>
      </c>
      <c r="BD20" s="41">
        <v>1405</v>
      </c>
      <c r="BE20" s="42">
        <v>3464</v>
      </c>
      <c r="BF20" s="33">
        <v>3866</v>
      </c>
      <c r="BG20" s="53">
        <v>5905</v>
      </c>
      <c r="BH20" s="43">
        <v>0.59439953810623558</v>
      </c>
      <c r="BI20" s="2"/>
    </row>
    <row r="21" spans="1:61" ht="19.5" customHeight="1" x14ac:dyDescent="0.15">
      <c r="A21" s="15" t="s">
        <v>68</v>
      </c>
      <c r="B21" s="16">
        <v>1390</v>
      </c>
      <c r="C21" s="17">
        <v>9</v>
      </c>
      <c r="D21" s="17">
        <v>328</v>
      </c>
      <c r="E21" s="17">
        <v>305</v>
      </c>
      <c r="F21" s="18">
        <f t="shared" si="6"/>
        <v>2032</v>
      </c>
      <c r="G21" s="19">
        <v>3719</v>
      </c>
      <c r="H21" s="17">
        <v>4631</v>
      </c>
      <c r="I21" s="20">
        <f t="shared" si="7"/>
        <v>8350</v>
      </c>
      <c r="J21" s="19">
        <v>0</v>
      </c>
      <c r="K21" s="17">
        <v>103</v>
      </c>
      <c r="L21" s="20">
        <f t="shared" si="8"/>
        <v>103</v>
      </c>
      <c r="M21" s="21">
        <v>7</v>
      </c>
      <c r="N21" s="22">
        <v>1</v>
      </c>
      <c r="O21" s="22">
        <v>0</v>
      </c>
      <c r="P21" s="22">
        <v>1</v>
      </c>
      <c r="Q21" s="23">
        <v>12</v>
      </c>
      <c r="R21" s="17">
        <v>85</v>
      </c>
      <c r="S21" s="18">
        <f t="shared" si="9"/>
        <v>97</v>
      </c>
      <c r="T21" s="23">
        <v>5439</v>
      </c>
      <c r="U21" s="17">
        <v>2124</v>
      </c>
      <c r="V21" s="22">
        <v>857</v>
      </c>
      <c r="W21" s="20">
        <v>725</v>
      </c>
      <c r="X21" s="23">
        <v>153</v>
      </c>
      <c r="Y21" s="17">
        <v>33</v>
      </c>
      <c r="Z21" s="17">
        <v>0</v>
      </c>
      <c r="AA21" s="25">
        <v>0</v>
      </c>
      <c r="AB21" s="26">
        <f t="shared" si="10"/>
        <v>186</v>
      </c>
      <c r="AC21" s="27">
        <v>300</v>
      </c>
      <c r="AD21" s="28">
        <v>61</v>
      </c>
      <c r="AE21" s="29">
        <v>3</v>
      </c>
      <c r="AF21" s="28">
        <v>2190</v>
      </c>
      <c r="AG21" s="22">
        <v>2104</v>
      </c>
      <c r="AH21" s="22">
        <v>84</v>
      </c>
      <c r="AI21" s="22">
        <v>33</v>
      </c>
      <c r="AJ21" s="22">
        <v>0</v>
      </c>
      <c r="AK21" s="22">
        <v>0</v>
      </c>
      <c r="AL21" s="29">
        <v>2</v>
      </c>
      <c r="AM21" s="28">
        <v>1010</v>
      </c>
      <c r="AN21" s="22">
        <v>590</v>
      </c>
      <c r="AO21" s="22">
        <v>0</v>
      </c>
      <c r="AP21" s="22">
        <v>0</v>
      </c>
      <c r="AQ21" s="22">
        <v>37</v>
      </c>
      <c r="AR21" s="22">
        <v>2</v>
      </c>
      <c r="AS21" s="32">
        <v>0</v>
      </c>
      <c r="AT21" s="44">
        <v>10537</v>
      </c>
      <c r="AU21" s="48">
        <v>19862</v>
      </c>
      <c r="AV21" s="49">
        <v>5055</v>
      </c>
      <c r="AW21" s="21">
        <v>0</v>
      </c>
      <c r="AX21" s="218">
        <v>7709</v>
      </c>
      <c r="AY21" s="219">
        <v>4</v>
      </c>
      <c r="AZ21" s="51">
        <v>1390</v>
      </c>
      <c r="BA21" s="22">
        <v>9</v>
      </c>
      <c r="BB21" s="52">
        <v>1399</v>
      </c>
      <c r="BC21" s="40">
        <v>11428</v>
      </c>
      <c r="BD21" s="41">
        <v>4631</v>
      </c>
      <c r="BE21" s="42">
        <v>16059</v>
      </c>
      <c r="BF21" s="33">
        <v>18246</v>
      </c>
      <c r="BG21" s="53">
        <v>27571</v>
      </c>
      <c r="BH21" s="43">
        <v>0.71162587956908896</v>
      </c>
      <c r="BI21" s="2"/>
    </row>
    <row r="22" spans="1:61" ht="19.5" customHeight="1" thickBot="1" x14ac:dyDescent="0.2">
      <c r="A22" s="87" t="s">
        <v>69</v>
      </c>
      <c r="B22" s="45">
        <v>421</v>
      </c>
      <c r="C22" s="46">
        <v>2</v>
      </c>
      <c r="D22" s="46">
        <v>99</v>
      </c>
      <c r="E22" s="46">
        <v>80</v>
      </c>
      <c r="F22" s="88">
        <f t="shared" si="6"/>
        <v>602</v>
      </c>
      <c r="G22" s="89">
        <v>1179</v>
      </c>
      <c r="H22" s="46">
        <v>2532</v>
      </c>
      <c r="I22" s="90">
        <f t="shared" si="7"/>
        <v>3711</v>
      </c>
      <c r="J22" s="89">
        <v>0</v>
      </c>
      <c r="K22" s="46">
        <v>19</v>
      </c>
      <c r="L22" s="90">
        <f t="shared" si="8"/>
        <v>19</v>
      </c>
      <c r="M22" s="91">
        <v>3</v>
      </c>
      <c r="N22" s="92">
        <v>0</v>
      </c>
      <c r="O22" s="92">
        <v>0</v>
      </c>
      <c r="P22" s="92">
        <v>0</v>
      </c>
      <c r="Q22" s="93">
        <v>1</v>
      </c>
      <c r="R22" s="46">
        <v>23</v>
      </c>
      <c r="S22" s="88">
        <f t="shared" si="9"/>
        <v>24</v>
      </c>
      <c r="T22" s="93">
        <v>1655</v>
      </c>
      <c r="U22" s="46">
        <v>558</v>
      </c>
      <c r="V22" s="92">
        <v>0</v>
      </c>
      <c r="W22" s="90">
        <v>274</v>
      </c>
      <c r="X22" s="93">
        <v>58</v>
      </c>
      <c r="Y22" s="46">
        <v>11</v>
      </c>
      <c r="Z22" s="46">
        <v>0</v>
      </c>
      <c r="AA22" s="94">
        <v>0</v>
      </c>
      <c r="AB22" s="47">
        <f t="shared" si="10"/>
        <v>69</v>
      </c>
      <c r="AC22" s="95">
        <v>45</v>
      </c>
      <c r="AD22" s="96">
        <v>64</v>
      </c>
      <c r="AE22" s="97">
        <v>0</v>
      </c>
      <c r="AF22" s="96">
        <v>540</v>
      </c>
      <c r="AG22" s="92">
        <v>437</v>
      </c>
      <c r="AH22" s="92">
        <v>102</v>
      </c>
      <c r="AI22" s="92">
        <v>53</v>
      </c>
      <c r="AJ22" s="92">
        <v>0</v>
      </c>
      <c r="AK22" s="92">
        <v>0</v>
      </c>
      <c r="AL22" s="97">
        <v>1</v>
      </c>
      <c r="AM22" s="96">
        <v>116</v>
      </c>
      <c r="AN22" s="92">
        <v>63</v>
      </c>
      <c r="AO22" s="92">
        <v>0</v>
      </c>
      <c r="AP22" s="92">
        <v>0</v>
      </c>
      <c r="AQ22" s="92">
        <v>6</v>
      </c>
      <c r="AR22" s="92">
        <v>0</v>
      </c>
      <c r="AS22" s="98">
        <v>0</v>
      </c>
      <c r="AT22" s="49">
        <v>4360</v>
      </c>
      <c r="AU22" s="99">
        <v>6879</v>
      </c>
      <c r="AV22" s="100">
        <v>2636</v>
      </c>
      <c r="AW22" s="101">
        <v>0</v>
      </c>
      <c r="AX22" s="218">
        <v>1901</v>
      </c>
      <c r="AY22" s="219">
        <v>6</v>
      </c>
      <c r="AZ22" s="102">
        <v>421</v>
      </c>
      <c r="BA22" s="92">
        <v>2</v>
      </c>
      <c r="BB22" s="103">
        <v>423</v>
      </c>
      <c r="BC22" s="54">
        <v>3080</v>
      </c>
      <c r="BD22" s="55">
        <v>2532</v>
      </c>
      <c r="BE22" s="56">
        <v>5612</v>
      </c>
      <c r="BF22" s="57">
        <v>6261</v>
      </c>
      <c r="BG22" s="58">
        <v>8780</v>
      </c>
      <c r="BH22" s="59">
        <v>0.54882394868139706</v>
      </c>
      <c r="BI22" s="2"/>
    </row>
    <row r="23" spans="1:61" ht="19.5" customHeight="1" thickTop="1" thickBot="1" x14ac:dyDescent="0.2">
      <c r="A23" s="60" t="s">
        <v>60</v>
      </c>
      <c r="B23" s="61">
        <f>SUM(B14:B22)</f>
        <v>8646</v>
      </c>
      <c r="C23" s="62">
        <f t="shared" ref="C23:AS23" si="11">SUM(C14:C22)</f>
        <v>86</v>
      </c>
      <c r="D23" s="62">
        <f t="shared" si="11"/>
        <v>1878</v>
      </c>
      <c r="E23" s="62">
        <f t="shared" si="11"/>
        <v>1758</v>
      </c>
      <c r="F23" s="63">
        <f t="shared" si="11"/>
        <v>12368</v>
      </c>
      <c r="G23" s="64">
        <f t="shared" si="11"/>
        <v>26404</v>
      </c>
      <c r="H23" s="62">
        <f t="shared" si="11"/>
        <v>27654</v>
      </c>
      <c r="I23" s="65">
        <f t="shared" si="11"/>
        <v>54058</v>
      </c>
      <c r="J23" s="64">
        <f t="shared" si="11"/>
        <v>3</v>
      </c>
      <c r="K23" s="62">
        <f t="shared" si="11"/>
        <v>570</v>
      </c>
      <c r="L23" s="65">
        <f t="shared" si="11"/>
        <v>573</v>
      </c>
      <c r="M23" s="67">
        <f t="shared" si="11"/>
        <v>57</v>
      </c>
      <c r="N23" s="68">
        <f t="shared" si="11"/>
        <v>3</v>
      </c>
      <c r="O23" s="68">
        <f t="shared" si="11"/>
        <v>2</v>
      </c>
      <c r="P23" s="68">
        <f t="shared" si="11"/>
        <v>18</v>
      </c>
      <c r="Q23" s="69">
        <f t="shared" si="11"/>
        <v>69</v>
      </c>
      <c r="R23" s="62">
        <f t="shared" si="11"/>
        <v>507</v>
      </c>
      <c r="S23" s="63">
        <f t="shared" si="11"/>
        <v>576</v>
      </c>
      <c r="T23" s="69">
        <f t="shared" si="11"/>
        <v>32871</v>
      </c>
      <c r="U23" s="62">
        <f t="shared" si="11"/>
        <v>9999</v>
      </c>
      <c r="V23" s="68">
        <f t="shared" si="11"/>
        <v>3351</v>
      </c>
      <c r="W23" s="65">
        <f t="shared" si="11"/>
        <v>4808</v>
      </c>
      <c r="X23" s="69">
        <f t="shared" si="11"/>
        <v>800</v>
      </c>
      <c r="Y23" s="62">
        <f t="shared" si="11"/>
        <v>209</v>
      </c>
      <c r="Z23" s="62">
        <f t="shared" si="11"/>
        <v>0</v>
      </c>
      <c r="AA23" s="70">
        <f t="shared" si="11"/>
        <v>0</v>
      </c>
      <c r="AB23" s="71">
        <f t="shared" si="11"/>
        <v>1009</v>
      </c>
      <c r="AC23" s="72">
        <f t="shared" si="11"/>
        <v>1131</v>
      </c>
      <c r="AD23" s="73">
        <f t="shared" si="11"/>
        <v>444</v>
      </c>
      <c r="AE23" s="74">
        <f t="shared" si="11"/>
        <v>17</v>
      </c>
      <c r="AF23" s="73">
        <f t="shared" si="11"/>
        <v>12943</v>
      </c>
      <c r="AG23" s="68">
        <f t="shared" si="11"/>
        <v>12372</v>
      </c>
      <c r="AH23" s="68">
        <f t="shared" si="11"/>
        <v>563</v>
      </c>
      <c r="AI23" s="68">
        <f t="shared" si="11"/>
        <v>278</v>
      </c>
      <c r="AJ23" s="68">
        <f t="shared" si="11"/>
        <v>2</v>
      </c>
      <c r="AK23" s="68">
        <f t="shared" si="11"/>
        <v>0</v>
      </c>
      <c r="AL23" s="74">
        <f t="shared" si="11"/>
        <v>6</v>
      </c>
      <c r="AM23" s="73">
        <f t="shared" si="11"/>
        <v>5514</v>
      </c>
      <c r="AN23" s="68">
        <f t="shared" si="11"/>
        <v>2705</v>
      </c>
      <c r="AO23" s="68">
        <f t="shared" si="11"/>
        <v>0</v>
      </c>
      <c r="AP23" s="68">
        <f t="shared" si="11"/>
        <v>0</v>
      </c>
      <c r="AQ23" s="68">
        <f t="shared" si="11"/>
        <v>56</v>
      </c>
      <c r="AR23" s="68">
        <f t="shared" si="11"/>
        <v>3</v>
      </c>
      <c r="AS23" s="75">
        <f t="shared" si="11"/>
        <v>0</v>
      </c>
      <c r="AT23" s="66">
        <v>67338</v>
      </c>
      <c r="AU23" s="76">
        <v>121902</v>
      </c>
      <c r="AV23" s="66">
        <v>30125</v>
      </c>
      <c r="AW23" s="67">
        <v>363</v>
      </c>
      <c r="AX23" s="69">
        <v>38345</v>
      </c>
      <c r="AY23" s="220">
        <v>15</v>
      </c>
      <c r="AZ23" s="78">
        <v>9009</v>
      </c>
      <c r="BA23" s="68">
        <v>86</v>
      </c>
      <c r="BB23" s="79">
        <v>9095</v>
      </c>
      <c r="BC23" s="80">
        <v>64749</v>
      </c>
      <c r="BD23" s="81">
        <v>27654</v>
      </c>
      <c r="BE23" s="82">
        <v>92403</v>
      </c>
      <c r="BF23" s="66">
        <v>106046</v>
      </c>
      <c r="BG23" s="76">
        <v>160610</v>
      </c>
      <c r="BH23" s="83">
        <v>0.70072400246745237</v>
      </c>
      <c r="BI23" s="2"/>
    </row>
    <row r="24" spans="1:61" ht="19.5" customHeight="1" thickTop="1" x14ac:dyDescent="0.15">
      <c r="A24" s="15" t="s">
        <v>70</v>
      </c>
      <c r="B24" s="16">
        <v>1488</v>
      </c>
      <c r="C24" s="17">
        <v>4</v>
      </c>
      <c r="D24" s="17">
        <v>310</v>
      </c>
      <c r="E24" s="17">
        <v>290</v>
      </c>
      <c r="F24" s="18">
        <f t="shared" ref="F24:F46" si="12">SUM(B24:E24)</f>
        <v>2092</v>
      </c>
      <c r="G24" s="19">
        <v>3909</v>
      </c>
      <c r="H24" s="17">
        <v>5844</v>
      </c>
      <c r="I24" s="20">
        <f t="shared" ref="I24:I46" si="13">SUM(G24:H24)</f>
        <v>9753</v>
      </c>
      <c r="J24" s="19">
        <v>1</v>
      </c>
      <c r="K24" s="17">
        <v>48</v>
      </c>
      <c r="L24" s="20">
        <f t="shared" ref="L24:L46" si="14">SUM(J24:K24)</f>
        <v>49</v>
      </c>
      <c r="M24" s="21">
        <v>10</v>
      </c>
      <c r="N24" s="22">
        <v>0</v>
      </c>
      <c r="O24" s="22">
        <v>0</v>
      </c>
      <c r="P24" s="22">
        <v>4</v>
      </c>
      <c r="Q24" s="23">
        <v>14</v>
      </c>
      <c r="R24" s="17">
        <v>95</v>
      </c>
      <c r="S24" s="18">
        <f t="shared" ref="S24:S46" si="15">SUM(Q24:R24)</f>
        <v>109</v>
      </c>
      <c r="T24" s="23">
        <v>6104</v>
      </c>
      <c r="U24" s="17">
        <v>1824</v>
      </c>
      <c r="V24" s="22">
        <v>0</v>
      </c>
      <c r="W24" s="20">
        <v>823</v>
      </c>
      <c r="X24" s="23">
        <v>193</v>
      </c>
      <c r="Y24" s="17">
        <v>27</v>
      </c>
      <c r="Z24" s="17">
        <v>0</v>
      </c>
      <c r="AA24" s="25">
        <v>0</v>
      </c>
      <c r="AB24" s="26">
        <f t="shared" ref="AB24:AB46" si="16">SUM(X24:AA24)</f>
        <v>220</v>
      </c>
      <c r="AC24" s="27">
        <v>549</v>
      </c>
      <c r="AD24" s="28">
        <v>23</v>
      </c>
      <c r="AE24" s="29">
        <v>3</v>
      </c>
      <c r="AF24" s="28">
        <v>2214</v>
      </c>
      <c r="AG24" s="22">
        <v>2173</v>
      </c>
      <c r="AH24" s="22">
        <v>41</v>
      </c>
      <c r="AI24" s="22">
        <v>17</v>
      </c>
      <c r="AJ24" s="22">
        <v>0</v>
      </c>
      <c r="AK24" s="22">
        <v>0</v>
      </c>
      <c r="AL24" s="29">
        <v>0</v>
      </c>
      <c r="AM24" s="28">
        <v>840</v>
      </c>
      <c r="AN24" s="22">
        <v>420</v>
      </c>
      <c r="AO24" s="22">
        <v>0</v>
      </c>
      <c r="AP24" s="22">
        <v>0</v>
      </c>
      <c r="AQ24" s="22">
        <v>31</v>
      </c>
      <c r="AR24" s="22">
        <v>7</v>
      </c>
      <c r="AS24" s="32">
        <v>0</v>
      </c>
      <c r="AT24" s="33">
        <v>11969</v>
      </c>
      <c r="AU24" s="34">
        <v>22069</v>
      </c>
      <c r="AV24" s="35">
        <v>6196</v>
      </c>
      <c r="AW24" s="21">
        <v>1</v>
      </c>
      <c r="AX24" s="218">
        <v>7714</v>
      </c>
      <c r="AY24" s="219">
        <v>1</v>
      </c>
      <c r="AZ24" s="51">
        <v>1489</v>
      </c>
      <c r="BA24" s="22">
        <v>4</v>
      </c>
      <c r="BB24" s="52">
        <v>1493</v>
      </c>
      <c r="BC24" s="40">
        <v>11623</v>
      </c>
      <c r="BD24" s="41">
        <v>5844</v>
      </c>
      <c r="BE24" s="42">
        <v>17467</v>
      </c>
      <c r="BF24" s="33">
        <v>19684</v>
      </c>
      <c r="BG24" s="85">
        <v>29784</v>
      </c>
      <c r="BH24" s="86">
        <v>0.6654262323238106</v>
      </c>
      <c r="BI24" s="2"/>
    </row>
    <row r="25" spans="1:61" ht="19.5" customHeight="1" x14ac:dyDescent="0.15">
      <c r="A25" s="15" t="s">
        <v>71</v>
      </c>
      <c r="B25" s="16">
        <v>1625</v>
      </c>
      <c r="C25" s="17">
        <v>0</v>
      </c>
      <c r="D25" s="17">
        <v>388</v>
      </c>
      <c r="E25" s="17">
        <v>437</v>
      </c>
      <c r="F25" s="18">
        <f t="shared" si="12"/>
        <v>2450</v>
      </c>
      <c r="G25" s="19">
        <v>2678</v>
      </c>
      <c r="H25" s="17">
        <v>5977</v>
      </c>
      <c r="I25" s="20">
        <f t="shared" si="13"/>
        <v>8655</v>
      </c>
      <c r="J25" s="19">
        <v>7</v>
      </c>
      <c r="K25" s="17">
        <v>147</v>
      </c>
      <c r="L25" s="20">
        <f t="shared" si="14"/>
        <v>154</v>
      </c>
      <c r="M25" s="21">
        <v>13</v>
      </c>
      <c r="N25" s="22">
        <v>0</v>
      </c>
      <c r="O25" s="22">
        <v>0</v>
      </c>
      <c r="P25" s="22">
        <v>2</v>
      </c>
      <c r="Q25" s="23">
        <v>18</v>
      </c>
      <c r="R25" s="17">
        <v>140</v>
      </c>
      <c r="S25" s="18">
        <f t="shared" si="15"/>
        <v>158</v>
      </c>
      <c r="T25" s="23">
        <v>6331</v>
      </c>
      <c r="U25" s="17">
        <v>2915</v>
      </c>
      <c r="V25" s="22">
        <v>576</v>
      </c>
      <c r="W25" s="20">
        <v>671</v>
      </c>
      <c r="X25" s="23">
        <v>190</v>
      </c>
      <c r="Y25" s="17">
        <v>43</v>
      </c>
      <c r="Z25" s="17">
        <v>0</v>
      </c>
      <c r="AA25" s="25">
        <v>0</v>
      </c>
      <c r="AB25" s="26">
        <f t="shared" si="16"/>
        <v>233</v>
      </c>
      <c r="AC25" s="27">
        <v>235</v>
      </c>
      <c r="AD25" s="28">
        <v>16</v>
      </c>
      <c r="AE25" s="29">
        <v>3</v>
      </c>
      <c r="AF25" s="28">
        <v>2076</v>
      </c>
      <c r="AG25" s="22">
        <v>2057</v>
      </c>
      <c r="AH25" s="22">
        <v>9</v>
      </c>
      <c r="AI25" s="22">
        <v>4</v>
      </c>
      <c r="AJ25" s="22">
        <v>0</v>
      </c>
      <c r="AK25" s="22">
        <v>0</v>
      </c>
      <c r="AL25" s="29">
        <v>10</v>
      </c>
      <c r="AM25" s="28">
        <v>170</v>
      </c>
      <c r="AN25" s="22">
        <v>144</v>
      </c>
      <c r="AO25" s="22">
        <v>0</v>
      </c>
      <c r="AP25" s="22">
        <v>0</v>
      </c>
      <c r="AQ25" s="22">
        <v>132</v>
      </c>
      <c r="AR25" s="22">
        <v>7</v>
      </c>
      <c r="AS25" s="32">
        <v>0</v>
      </c>
      <c r="AT25" s="44">
        <v>11350</v>
      </c>
      <c r="AU25" s="48">
        <v>20711</v>
      </c>
      <c r="AV25" s="49">
        <v>6574</v>
      </c>
      <c r="AW25" s="21">
        <v>1</v>
      </c>
      <c r="AX25" s="218">
        <v>4521</v>
      </c>
      <c r="AY25" s="219">
        <v>0</v>
      </c>
      <c r="AZ25" s="51">
        <v>1626</v>
      </c>
      <c r="BA25" s="22">
        <v>0</v>
      </c>
      <c r="BB25" s="52">
        <v>1626</v>
      </c>
      <c r="BC25" s="40">
        <v>7199</v>
      </c>
      <c r="BD25" s="41">
        <v>5977</v>
      </c>
      <c r="BE25" s="42">
        <v>13176</v>
      </c>
      <c r="BF25" s="33">
        <v>15872</v>
      </c>
      <c r="BG25" s="53">
        <v>25233</v>
      </c>
      <c r="BH25" s="43">
        <v>0.5463721918639951</v>
      </c>
      <c r="BI25" s="2"/>
    </row>
    <row r="26" spans="1:61" ht="19.5" customHeight="1" x14ac:dyDescent="0.15">
      <c r="A26" s="15" t="s">
        <v>72</v>
      </c>
      <c r="B26" s="16">
        <v>1286</v>
      </c>
      <c r="C26" s="17">
        <v>7</v>
      </c>
      <c r="D26" s="17">
        <v>361</v>
      </c>
      <c r="E26" s="17">
        <v>296</v>
      </c>
      <c r="F26" s="18">
        <f t="shared" si="12"/>
        <v>1950</v>
      </c>
      <c r="G26" s="19">
        <v>3779</v>
      </c>
      <c r="H26" s="17">
        <v>5315</v>
      </c>
      <c r="I26" s="20">
        <f t="shared" si="13"/>
        <v>9094</v>
      </c>
      <c r="J26" s="19">
        <v>0</v>
      </c>
      <c r="K26" s="17">
        <v>70</v>
      </c>
      <c r="L26" s="20">
        <f t="shared" si="14"/>
        <v>70</v>
      </c>
      <c r="M26" s="21">
        <v>13</v>
      </c>
      <c r="N26" s="22">
        <v>1</v>
      </c>
      <c r="O26" s="22">
        <v>0</v>
      </c>
      <c r="P26" s="22">
        <v>3</v>
      </c>
      <c r="Q26" s="23">
        <v>12</v>
      </c>
      <c r="R26" s="17">
        <v>63</v>
      </c>
      <c r="S26" s="18">
        <f t="shared" si="15"/>
        <v>75</v>
      </c>
      <c r="T26" s="23">
        <v>5208</v>
      </c>
      <c r="U26" s="17">
        <v>1749</v>
      </c>
      <c r="V26" s="22">
        <v>237</v>
      </c>
      <c r="W26" s="20">
        <v>734</v>
      </c>
      <c r="X26" s="23">
        <v>127</v>
      </c>
      <c r="Y26" s="17">
        <v>28</v>
      </c>
      <c r="Z26" s="17">
        <v>0</v>
      </c>
      <c r="AA26" s="25">
        <v>0</v>
      </c>
      <c r="AB26" s="26">
        <f t="shared" si="16"/>
        <v>155</v>
      </c>
      <c r="AC26" s="27">
        <v>150</v>
      </c>
      <c r="AD26" s="28">
        <v>31</v>
      </c>
      <c r="AE26" s="29">
        <v>3</v>
      </c>
      <c r="AF26" s="28">
        <v>1938</v>
      </c>
      <c r="AG26" s="22">
        <v>1892</v>
      </c>
      <c r="AH26" s="22">
        <v>44</v>
      </c>
      <c r="AI26" s="22">
        <v>19</v>
      </c>
      <c r="AJ26" s="22">
        <v>0</v>
      </c>
      <c r="AK26" s="22">
        <v>0</v>
      </c>
      <c r="AL26" s="29">
        <v>2</v>
      </c>
      <c r="AM26" s="28">
        <v>227</v>
      </c>
      <c r="AN26" s="22">
        <v>179</v>
      </c>
      <c r="AO26" s="22">
        <v>0</v>
      </c>
      <c r="AP26" s="22">
        <v>0</v>
      </c>
      <c r="AQ26" s="22">
        <v>38</v>
      </c>
      <c r="AR26" s="22">
        <v>3</v>
      </c>
      <c r="AS26" s="32">
        <v>0</v>
      </c>
      <c r="AT26" s="44">
        <v>11213</v>
      </c>
      <c r="AU26" s="48">
        <v>19041</v>
      </c>
      <c r="AV26" s="49">
        <v>5701</v>
      </c>
      <c r="AW26" s="21">
        <v>3</v>
      </c>
      <c r="AX26" s="218">
        <v>7736</v>
      </c>
      <c r="AY26" s="219">
        <v>1</v>
      </c>
      <c r="AZ26" s="51">
        <v>1289</v>
      </c>
      <c r="BA26" s="22">
        <v>7</v>
      </c>
      <c r="BB26" s="52">
        <v>1296</v>
      </c>
      <c r="BC26" s="40">
        <v>11515</v>
      </c>
      <c r="BD26" s="41">
        <v>5315</v>
      </c>
      <c r="BE26" s="42">
        <v>16830</v>
      </c>
      <c r="BF26" s="33">
        <v>18952</v>
      </c>
      <c r="BG26" s="53">
        <v>26780</v>
      </c>
      <c r="BH26" s="43">
        <v>0.68419489007724299</v>
      </c>
      <c r="BI26" s="2"/>
    </row>
    <row r="27" spans="1:61" ht="19.5" customHeight="1" x14ac:dyDescent="0.15">
      <c r="A27" s="15" t="s">
        <v>73</v>
      </c>
      <c r="B27" s="16">
        <v>666</v>
      </c>
      <c r="C27" s="17">
        <v>2</v>
      </c>
      <c r="D27" s="17">
        <v>133</v>
      </c>
      <c r="E27" s="17">
        <v>111</v>
      </c>
      <c r="F27" s="18">
        <f t="shared" si="12"/>
        <v>912</v>
      </c>
      <c r="G27" s="19">
        <v>2422</v>
      </c>
      <c r="H27" s="17">
        <v>3800</v>
      </c>
      <c r="I27" s="20">
        <f t="shared" si="13"/>
        <v>6222</v>
      </c>
      <c r="J27" s="19">
        <v>4</v>
      </c>
      <c r="K27" s="17">
        <v>98</v>
      </c>
      <c r="L27" s="20">
        <f t="shared" si="14"/>
        <v>102</v>
      </c>
      <c r="M27" s="21">
        <v>3</v>
      </c>
      <c r="N27" s="22">
        <v>0</v>
      </c>
      <c r="O27" s="22">
        <v>0</v>
      </c>
      <c r="P27" s="22">
        <v>1</v>
      </c>
      <c r="Q27" s="23">
        <v>5</v>
      </c>
      <c r="R27" s="17">
        <v>51</v>
      </c>
      <c r="S27" s="18">
        <f t="shared" si="15"/>
        <v>56</v>
      </c>
      <c r="T27" s="23">
        <v>2690</v>
      </c>
      <c r="U27" s="17">
        <v>1238</v>
      </c>
      <c r="V27" s="22">
        <v>0</v>
      </c>
      <c r="W27" s="20">
        <v>311</v>
      </c>
      <c r="X27" s="23">
        <v>73</v>
      </c>
      <c r="Y27" s="17">
        <v>15</v>
      </c>
      <c r="Z27" s="17">
        <v>0</v>
      </c>
      <c r="AA27" s="25">
        <v>0</v>
      </c>
      <c r="AB27" s="26">
        <f t="shared" si="16"/>
        <v>88</v>
      </c>
      <c r="AC27" s="27">
        <v>245</v>
      </c>
      <c r="AD27" s="28">
        <v>18</v>
      </c>
      <c r="AE27" s="29">
        <v>3</v>
      </c>
      <c r="AF27" s="28">
        <v>1039</v>
      </c>
      <c r="AG27" s="22">
        <v>1028</v>
      </c>
      <c r="AH27" s="22">
        <v>8</v>
      </c>
      <c r="AI27" s="22">
        <v>1</v>
      </c>
      <c r="AJ27" s="22">
        <v>0</v>
      </c>
      <c r="AK27" s="22">
        <v>0</v>
      </c>
      <c r="AL27" s="29">
        <v>3</v>
      </c>
      <c r="AM27" s="28">
        <v>592</v>
      </c>
      <c r="AN27" s="22">
        <v>266</v>
      </c>
      <c r="AO27" s="22">
        <v>0</v>
      </c>
      <c r="AP27" s="22">
        <v>0</v>
      </c>
      <c r="AQ27" s="22">
        <v>101</v>
      </c>
      <c r="AR27" s="22">
        <v>16</v>
      </c>
      <c r="AS27" s="32">
        <v>0</v>
      </c>
      <c r="AT27" s="44">
        <v>7331</v>
      </c>
      <c r="AU27" s="48">
        <v>12179</v>
      </c>
      <c r="AV27" s="49">
        <v>4014</v>
      </c>
      <c r="AW27" s="21">
        <v>2</v>
      </c>
      <c r="AX27" s="218">
        <v>2178</v>
      </c>
      <c r="AY27" s="219">
        <v>1</v>
      </c>
      <c r="AZ27" s="51">
        <v>668</v>
      </c>
      <c r="BA27" s="22">
        <v>2</v>
      </c>
      <c r="BB27" s="52">
        <v>670</v>
      </c>
      <c r="BC27" s="40">
        <v>4600</v>
      </c>
      <c r="BD27" s="41">
        <v>3800</v>
      </c>
      <c r="BE27" s="42">
        <v>8400</v>
      </c>
      <c r="BF27" s="33">
        <v>9511</v>
      </c>
      <c r="BG27" s="53">
        <v>14359</v>
      </c>
      <c r="BH27" s="43">
        <v>0.54761904761904767</v>
      </c>
      <c r="BI27" s="2"/>
    </row>
    <row r="28" spans="1:61" ht="19.5" customHeight="1" x14ac:dyDescent="0.15">
      <c r="A28" s="15" t="s">
        <v>74</v>
      </c>
      <c r="B28" s="16">
        <v>2634</v>
      </c>
      <c r="C28" s="17">
        <v>34</v>
      </c>
      <c r="D28" s="17">
        <v>427</v>
      </c>
      <c r="E28" s="17">
        <v>527</v>
      </c>
      <c r="F28" s="18">
        <f t="shared" si="12"/>
        <v>3622</v>
      </c>
      <c r="G28" s="19">
        <v>2936</v>
      </c>
      <c r="H28" s="17">
        <v>7903</v>
      </c>
      <c r="I28" s="20">
        <f t="shared" si="13"/>
        <v>10839</v>
      </c>
      <c r="J28" s="19">
        <v>5</v>
      </c>
      <c r="K28" s="17">
        <v>124</v>
      </c>
      <c r="L28" s="20">
        <f t="shared" si="14"/>
        <v>129</v>
      </c>
      <c r="M28" s="21">
        <v>31</v>
      </c>
      <c r="N28" s="22">
        <v>0</v>
      </c>
      <c r="O28" s="22">
        <v>0</v>
      </c>
      <c r="P28" s="22">
        <v>4</v>
      </c>
      <c r="Q28" s="23">
        <v>31</v>
      </c>
      <c r="R28" s="17">
        <v>168</v>
      </c>
      <c r="S28" s="18">
        <f t="shared" si="15"/>
        <v>199</v>
      </c>
      <c r="T28" s="23">
        <v>9096</v>
      </c>
      <c r="U28" s="17">
        <v>3615</v>
      </c>
      <c r="V28" s="22">
        <v>1603</v>
      </c>
      <c r="W28" s="20">
        <v>997</v>
      </c>
      <c r="X28" s="23">
        <v>231</v>
      </c>
      <c r="Y28" s="17">
        <v>41</v>
      </c>
      <c r="Z28" s="17">
        <v>0</v>
      </c>
      <c r="AA28" s="25">
        <v>0</v>
      </c>
      <c r="AB28" s="26">
        <f t="shared" si="16"/>
        <v>272</v>
      </c>
      <c r="AC28" s="27">
        <v>96</v>
      </c>
      <c r="AD28" s="28">
        <v>23</v>
      </c>
      <c r="AE28" s="29">
        <v>2</v>
      </c>
      <c r="AF28" s="28">
        <v>3180</v>
      </c>
      <c r="AG28" s="22">
        <v>3135</v>
      </c>
      <c r="AH28" s="22">
        <v>28</v>
      </c>
      <c r="AI28" s="22">
        <v>11</v>
      </c>
      <c r="AJ28" s="22">
        <v>1</v>
      </c>
      <c r="AK28" s="22">
        <v>0</v>
      </c>
      <c r="AL28" s="29">
        <v>14</v>
      </c>
      <c r="AM28" s="28">
        <v>1268</v>
      </c>
      <c r="AN28" s="22">
        <v>687</v>
      </c>
      <c r="AO28" s="22">
        <v>0</v>
      </c>
      <c r="AP28" s="22">
        <v>0</v>
      </c>
      <c r="AQ28" s="22">
        <v>58</v>
      </c>
      <c r="AR28" s="22">
        <v>1</v>
      </c>
      <c r="AS28" s="32">
        <v>0</v>
      </c>
      <c r="AT28" s="44">
        <v>14746</v>
      </c>
      <c r="AU28" s="48">
        <v>28941</v>
      </c>
      <c r="AV28" s="49">
        <v>8619</v>
      </c>
      <c r="AW28" s="21">
        <v>54</v>
      </c>
      <c r="AX28" s="218">
        <v>10963</v>
      </c>
      <c r="AY28" s="219">
        <v>1</v>
      </c>
      <c r="AZ28" s="51">
        <v>2688</v>
      </c>
      <c r="BA28" s="22">
        <v>34</v>
      </c>
      <c r="BB28" s="52">
        <v>2722</v>
      </c>
      <c r="BC28" s="40">
        <v>13899</v>
      </c>
      <c r="BD28" s="41">
        <v>7903</v>
      </c>
      <c r="BE28" s="42">
        <v>21802</v>
      </c>
      <c r="BF28" s="33">
        <v>25763</v>
      </c>
      <c r="BG28" s="53">
        <v>39958</v>
      </c>
      <c r="BH28" s="43">
        <v>0.63751032015411435</v>
      </c>
      <c r="BI28" s="2"/>
    </row>
    <row r="29" spans="1:61" ht="19.5" customHeight="1" x14ac:dyDescent="0.15">
      <c r="A29" s="15" t="s">
        <v>75</v>
      </c>
      <c r="B29" s="16">
        <v>1801</v>
      </c>
      <c r="C29" s="17">
        <v>5</v>
      </c>
      <c r="D29" s="17">
        <v>199</v>
      </c>
      <c r="E29" s="17">
        <v>163</v>
      </c>
      <c r="F29" s="18">
        <f t="shared" si="12"/>
        <v>2168</v>
      </c>
      <c r="G29" s="19">
        <v>1888</v>
      </c>
      <c r="H29" s="17">
        <v>3659</v>
      </c>
      <c r="I29" s="20">
        <f t="shared" si="13"/>
        <v>5547</v>
      </c>
      <c r="J29" s="19">
        <v>6</v>
      </c>
      <c r="K29" s="17">
        <v>244</v>
      </c>
      <c r="L29" s="20">
        <f t="shared" si="14"/>
        <v>250</v>
      </c>
      <c r="M29" s="21">
        <v>9</v>
      </c>
      <c r="N29" s="22">
        <v>0</v>
      </c>
      <c r="O29" s="22">
        <v>0</v>
      </c>
      <c r="P29" s="22">
        <v>3</v>
      </c>
      <c r="Q29" s="23">
        <v>26</v>
      </c>
      <c r="R29" s="17">
        <v>209</v>
      </c>
      <c r="S29" s="18">
        <f t="shared" si="15"/>
        <v>235</v>
      </c>
      <c r="T29" s="23">
        <v>7640</v>
      </c>
      <c r="U29" s="17">
        <v>5005</v>
      </c>
      <c r="V29" s="22">
        <v>293</v>
      </c>
      <c r="W29" s="20">
        <v>627</v>
      </c>
      <c r="X29" s="23">
        <v>118</v>
      </c>
      <c r="Y29" s="17">
        <v>48</v>
      </c>
      <c r="Z29" s="17">
        <v>0</v>
      </c>
      <c r="AA29" s="25">
        <v>0</v>
      </c>
      <c r="AB29" s="26">
        <f t="shared" si="16"/>
        <v>166</v>
      </c>
      <c r="AC29" s="27">
        <v>627</v>
      </c>
      <c r="AD29" s="28">
        <v>25</v>
      </c>
      <c r="AE29" s="29">
        <v>2</v>
      </c>
      <c r="AF29" s="28">
        <v>3458</v>
      </c>
      <c r="AG29" s="22">
        <v>3405</v>
      </c>
      <c r="AH29" s="22">
        <v>45</v>
      </c>
      <c r="AI29" s="22">
        <v>20</v>
      </c>
      <c r="AJ29" s="22">
        <v>0</v>
      </c>
      <c r="AK29" s="22">
        <v>0</v>
      </c>
      <c r="AL29" s="29">
        <v>7</v>
      </c>
      <c r="AM29" s="28">
        <v>1297</v>
      </c>
      <c r="AN29" s="22">
        <v>1079</v>
      </c>
      <c r="AO29" s="22">
        <v>0</v>
      </c>
      <c r="AP29" s="22">
        <v>0</v>
      </c>
      <c r="AQ29" s="22">
        <v>120</v>
      </c>
      <c r="AR29" s="22">
        <v>13</v>
      </c>
      <c r="AS29" s="32">
        <v>0</v>
      </c>
      <c r="AT29" s="44">
        <v>8035</v>
      </c>
      <c r="AU29" s="48">
        <v>21618</v>
      </c>
      <c r="AV29" s="49">
        <v>4080</v>
      </c>
      <c r="AW29" s="21">
        <v>31</v>
      </c>
      <c r="AX29" s="218">
        <v>5964</v>
      </c>
      <c r="AY29" s="219">
        <v>0</v>
      </c>
      <c r="AZ29" s="51">
        <v>1832</v>
      </c>
      <c r="BA29" s="22">
        <v>5</v>
      </c>
      <c r="BB29" s="52">
        <v>1837</v>
      </c>
      <c r="BC29" s="40">
        <v>7852</v>
      </c>
      <c r="BD29" s="41">
        <v>3659</v>
      </c>
      <c r="BE29" s="42">
        <v>11511</v>
      </c>
      <c r="BF29" s="33">
        <v>14030</v>
      </c>
      <c r="BG29" s="53">
        <v>27613</v>
      </c>
      <c r="BH29" s="43">
        <v>0.68213013639127795</v>
      </c>
      <c r="BI29" s="2"/>
    </row>
    <row r="30" spans="1:61" ht="19.5" customHeight="1" x14ac:dyDescent="0.15">
      <c r="A30" s="15" t="s">
        <v>76</v>
      </c>
      <c r="B30" s="16">
        <v>1150</v>
      </c>
      <c r="C30" s="17">
        <v>3</v>
      </c>
      <c r="D30" s="17">
        <v>136</v>
      </c>
      <c r="E30" s="17">
        <v>204</v>
      </c>
      <c r="F30" s="18">
        <f t="shared" si="12"/>
        <v>1493</v>
      </c>
      <c r="G30" s="19">
        <v>1516</v>
      </c>
      <c r="H30" s="17">
        <v>3502</v>
      </c>
      <c r="I30" s="20">
        <f t="shared" si="13"/>
        <v>5018</v>
      </c>
      <c r="J30" s="19">
        <v>0</v>
      </c>
      <c r="K30" s="17">
        <v>272</v>
      </c>
      <c r="L30" s="20">
        <f t="shared" si="14"/>
        <v>272</v>
      </c>
      <c r="M30" s="21">
        <v>9</v>
      </c>
      <c r="N30" s="22">
        <v>1</v>
      </c>
      <c r="O30" s="22">
        <v>0</v>
      </c>
      <c r="P30" s="22">
        <v>3</v>
      </c>
      <c r="Q30" s="23">
        <v>65</v>
      </c>
      <c r="R30" s="17">
        <v>167</v>
      </c>
      <c r="S30" s="18">
        <f t="shared" si="15"/>
        <v>232</v>
      </c>
      <c r="T30" s="23">
        <v>4090</v>
      </c>
      <c r="U30" s="17">
        <v>2412</v>
      </c>
      <c r="V30" s="22">
        <v>242</v>
      </c>
      <c r="W30" s="20">
        <v>339</v>
      </c>
      <c r="X30" s="23">
        <v>99</v>
      </c>
      <c r="Y30" s="17">
        <v>39</v>
      </c>
      <c r="Z30" s="17">
        <v>0</v>
      </c>
      <c r="AA30" s="25">
        <v>0</v>
      </c>
      <c r="AB30" s="26">
        <f t="shared" si="16"/>
        <v>138</v>
      </c>
      <c r="AC30" s="27">
        <v>211</v>
      </c>
      <c r="AD30" s="28">
        <v>45</v>
      </c>
      <c r="AE30" s="29">
        <v>4</v>
      </c>
      <c r="AF30" s="28">
        <v>1360</v>
      </c>
      <c r="AG30" s="22">
        <v>1300</v>
      </c>
      <c r="AH30" s="22">
        <v>59</v>
      </c>
      <c r="AI30" s="22">
        <v>26</v>
      </c>
      <c r="AJ30" s="22">
        <v>0</v>
      </c>
      <c r="AK30" s="22">
        <v>0</v>
      </c>
      <c r="AL30" s="29">
        <v>1</v>
      </c>
      <c r="AM30" s="28">
        <v>278</v>
      </c>
      <c r="AN30" s="22">
        <v>180</v>
      </c>
      <c r="AO30" s="22">
        <v>0</v>
      </c>
      <c r="AP30" s="22">
        <v>0</v>
      </c>
      <c r="AQ30" s="22">
        <v>110</v>
      </c>
      <c r="AR30" s="22">
        <v>8</v>
      </c>
      <c r="AS30" s="32">
        <v>0</v>
      </c>
      <c r="AT30" s="44">
        <v>6856</v>
      </c>
      <c r="AU30" s="48">
        <v>13332</v>
      </c>
      <c r="AV30" s="49">
        <v>3990</v>
      </c>
      <c r="AW30" s="21">
        <v>26</v>
      </c>
      <c r="AX30" s="218">
        <v>3908</v>
      </c>
      <c r="AY30" s="219">
        <v>0</v>
      </c>
      <c r="AZ30" s="51">
        <v>1176</v>
      </c>
      <c r="BA30" s="22">
        <v>3</v>
      </c>
      <c r="BB30" s="52">
        <v>1179</v>
      </c>
      <c r="BC30" s="40">
        <v>5424</v>
      </c>
      <c r="BD30" s="41">
        <v>3502</v>
      </c>
      <c r="BE30" s="42">
        <v>8926</v>
      </c>
      <c r="BF30" s="33">
        <v>10790</v>
      </c>
      <c r="BG30" s="53">
        <v>17266</v>
      </c>
      <c r="BH30" s="43">
        <v>0.60766300694600039</v>
      </c>
      <c r="BI30" s="2"/>
    </row>
    <row r="31" spans="1:61" ht="19.5" customHeight="1" x14ac:dyDescent="0.15">
      <c r="A31" s="15" t="s">
        <v>77</v>
      </c>
      <c r="B31" s="16">
        <v>1546</v>
      </c>
      <c r="C31" s="17">
        <v>6</v>
      </c>
      <c r="D31" s="17">
        <v>215</v>
      </c>
      <c r="E31" s="17">
        <v>256</v>
      </c>
      <c r="F31" s="18">
        <f t="shared" si="12"/>
        <v>2023</v>
      </c>
      <c r="G31" s="19">
        <v>1999</v>
      </c>
      <c r="H31" s="17">
        <v>3484</v>
      </c>
      <c r="I31" s="20">
        <f t="shared" si="13"/>
        <v>5483</v>
      </c>
      <c r="J31" s="19">
        <v>1</v>
      </c>
      <c r="K31" s="17">
        <v>89</v>
      </c>
      <c r="L31" s="20">
        <f t="shared" si="14"/>
        <v>90</v>
      </c>
      <c r="M31" s="21">
        <v>11</v>
      </c>
      <c r="N31" s="22">
        <v>1</v>
      </c>
      <c r="O31" s="22">
        <v>0</v>
      </c>
      <c r="P31" s="22">
        <v>1</v>
      </c>
      <c r="Q31" s="23">
        <v>9</v>
      </c>
      <c r="R31" s="17">
        <v>133</v>
      </c>
      <c r="S31" s="18">
        <f t="shared" si="15"/>
        <v>142</v>
      </c>
      <c r="T31" s="23">
        <v>5261</v>
      </c>
      <c r="U31" s="17">
        <v>2627</v>
      </c>
      <c r="V31" s="22">
        <v>493</v>
      </c>
      <c r="W31" s="20">
        <v>498</v>
      </c>
      <c r="X31" s="23">
        <v>125</v>
      </c>
      <c r="Y31" s="17">
        <v>41</v>
      </c>
      <c r="Z31" s="17">
        <v>0</v>
      </c>
      <c r="AA31" s="25">
        <v>0</v>
      </c>
      <c r="AB31" s="26">
        <f t="shared" si="16"/>
        <v>166</v>
      </c>
      <c r="AC31" s="27">
        <v>362</v>
      </c>
      <c r="AD31" s="28">
        <v>274</v>
      </c>
      <c r="AE31" s="29">
        <v>24</v>
      </c>
      <c r="AF31" s="28">
        <v>1513</v>
      </c>
      <c r="AG31" s="22">
        <v>1206</v>
      </c>
      <c r="AH31" s="22">
        <v>301</v>
      </c>
      <c r="AI31" s="22">
        <v>197</v>
      </c>
      <c r="AJ31" s="22">
        <v>0</v>
      </c>
      <c r="AK31" s="22">
        <v>0</v>
      </c>
      <c r="AL31" s="29">
        <v>2</v>
      </c>
      <c r="AM31" s="28">
        <v>512</v>
      </c>
      <c r="AN31" s="22">
        <v>333</v>
      </c>
      <c r="AO31" s="22">
        <v>0</v>
      </c>
      <c r="AP31" s="22">
        <v>0</v>
      </c>
      <c r="AQ31" s="22">
        <v>13</v>
      </c>
      <c r="AR31" s="22">
        <v>0</v>
      </c>
      <c r="AS31" s="32">
        <v>0</v>
      </c>
      <c r="AT31" s="44">
        <v>7671</v>
      </c>
      <c r="AU31" s="48">
        <v>15938</v>
      </c>
      <c r="AV31" s="49">
        <v>3846</v>
      </c>
      <c r="AW31" s="21">
        <v>58</v>
      </c>
      <c r="AX31" s="218">
        <v>5601</v>
      </c>
      <c r="AY31" s="219">
        <v>1</v>
      </c>
      <c r="AZ31" s="51">
        <v>1604</v>
      </c>
      <c r="BA31" s="22">
        <v>6</v>
      </c>
      <c r="BB31" s="52">
        <v>1610</v>
      </c>
      <c r="BC31" s="40">
        <v>7600</v>
      </c>
      <c r="BD31" s="41">
        <v>3484</v>
      </c>
      <c r="BE31" s="42">
        <v>11084</v>
      </c>
      <c r="BF31" s="33">
        <v>13330</v>
      </c>
      <c r="BG31" s="53">
        <v>21597</v>
      </c>
      <c r="BH31" s="43">
        <v>0.68567304222302417</v>
      </c>
      <c r="BI31" s="2"/>
    </row>
    <row r="32" spans="1:61" ht="19.5" customHeight="1" x14ac:dyDescent="0.15">
      <c r="A32" s="15" t="s">
        <v>78</v>
      </c>
      <c r="B32" s="16">
        <v>1472</v>
      </c>
      <c r="C32" s="17">
        <v>18</v>
      </c>
      <c r="D32" s="17">
        <v>188</v>
      </c>
      <c r="E32" s="17">
        <v>309</v>
      </c>
      <c r="F32" s="18">
        <f t="shared" si="12"/>
        <v>1987</v>
      </c>
      <c r="G32" s="19">
        <v>3208</v>
      </c>
      <c r="H32" s="17">
        <v>5748</v>
      </c>
      <c r="I32" s="20">
        <f t="shared" si="13"/>
        <v>8956</v>
      </c>
      <c r="J32" s="19">
        <v>1</v>
      </c>
      <c r="K32" s="17">
        <v>173</v>
      </c>
      <c r="L32" s="20">
        <f t="shared" si="14"/>
        <v>174</v>
      </c>
      <c r="M32" s="21">
        <v>8</v>
      </c>
      <c r="N32" s="22">
        <v>0</v>
      </c>
      <c r="O32" s="22">
        <v>0</v>
      </c>
      <c r="P32" s="22">
        <v>4</v>
      </c>
      <c r="Q32" s="23">
        <v>12</v>
      </c>
      <c r="R32" s="17">
        <v>91</v>
      </c>
      <c r="S32" s="18">
        <f t="shared" si="15"/>
        <v>103</v>
      </c>
      <c r="T32" s="23">
        <v>5101</v>
      </c>
      <c r="U32" s="17">
        <v>2126</v>
      </c>
      <c r="V32" s="22">
        <v>0</v>
      </c>
      <c r="W32" s="20">
        <v>559</v>
      </c>
      <c r="X32" s="23">
        <v>107</v>
      </c>
      <c r="Y32" s="17">
        <v>31</v>
      </c>
      <c r="Z32" s="17">
        <v>0</v>
      </c>
      <c r="AA32" s="25">
        <v>0</v>
      </c>
      <c r="AB32" s="26">
        <f t="shared" si="16"/>
        <v>138</v>
      </c>
      <c r="AC32" s="27">
        <v>89</v>
      </c>
      <c r="AD32" s="28">
        <v>34</v>
      </c>
      <c r="AE32" s="29">
        <v>2</v>
      </c>
      <c r="AF32" s="28">
        <v>1714</v>
      </c>
      <c r="AG32" s="22">
        <v>1667</v>
      </c>
      <c r="AH32" s="22">
        <v>32</v>
      </c>
      <c r="AI32" s="22">
        <v>7</v>
      </c>
      <c r="AJ32" s="22">
        <v>0</v>
      </c>
      <c r="AK32" s="22">
        <v>0</v>
      </c>
      <c r="AL32" s="29">
        <v>9</v>
      </c>
      <c r="AM32" s="28">
        <v>261</v>
      </c>
      <c r="AN32" s="22">
        <v>200</v>
      </c>
      <c r="AO32" s="22">
        <v>0</v>
      </c>
      <c r="AP32" s="22">
        <v>0</v>
      </c>
      <c r="AQ32" s="22">
        <v>21</v>
      </c>
      <c r="AR32" s="22">
        <v>2</v>
      </c>
      <c r="AS32" s="32">
        <v>0</v>
      </c>
      <c r="AT32" s="44">
        <v>11207</v>
      </c>
      <c r="AU32" s="48">
        <v>18672</v>
      </c>
      <c r="AV32" s="49">
        <v>6256</v>
      </c>
      <c r="AW32" s="21">
        <v>17</v>
      </c>
      <c r="AX32" s="218">
        <v>4132</v>
      </c>
      <c r="AY32" s="219">
        <v>0</v>
      </c>
      <c r="AZ32" s="51">
        <v>1489</v>
      </c>
      <c r="BA32" s="22">
        <v>18</v>
      </c>
      <c r="BB32" s="52">
        <v>1507</v>
      </c>
      <c r="BC32" s="40">
        <v>7340</v>
      </c>
      <c r="BD32" s="41">
        <v>5748</v>
      </c>
      <c r="BE32" s="42">
        <v>13088</v>
      </c>
      <c r="BF32" s="33">
        <v>15356</v>
      </c>
      <c r="BG32" s="53">
        <v>22821</v>
      </c>
      <c r="BH32" s="43">
        <v>0.56081907090464544</v>
      </c>
      <c r="BI32" s="2"/>
    </row>
    <row r="33" spans="1:61" ht="19.5" customHeight="1" x14ac:dyDescent="0.15">
      <c r="A33" s="15" t="s">
        <v>79</v>
      </c>
      <c r="B33" s="16">
        <v>1876</v>
      </c>
      <c r="C33" s="17">
        <v>12</v>
      </c>
      <c r="D33" s="17">
        <v>418</v>
      </c>
      <c r="E33" s="17">
        <v>356</v>
      </c>
      <c r="F33" s="18">
        <f t="shared" si="12"/>
        <v>2662</v>
      </c>
      <c r="G33" s="19">
        <v>3716</v>
      </c>
      <c r="H33" s="17">
        <v>3419</v>
      </c>
      <c r="I33" s="20">
        <f t="shared" si="13"/>
        <v>7135</v>
      </c>
      <c r="J33" s="19">
        <v>34</v>
      </c>
      <c r="K33" s="17">
        <v>166</v>
      </c>
      <c r="L33" s="20">
        <f t="shared" si="14"/>
        <v>200</v>
      </c>
      <c r="M33" s="21">
        <v>19</v>
      </c>
      <c r="N33" s="22">
        <v>1</v>
      </c>
      <c r="O33" s="22">
        <v>0</v>
      </c>
      <c r="P33" s="22">
        <v>6</v>
      </c>
      <c r="Q33" s="23">
        <v>16</v>
      </c>
      <c r="R33" s="17">
        <v>157</v>
      </c>
      <c r="S33" s="18">
        <f t="shared" si="15"/>
        <v>173</v>
      </c>
      <c r="T33" s="23">
        <v>8488</v>
      </c>
      <c r="U33" s="17">
        <v>4868</v>
      </c>
      <c r="V33" s="22">
        <v>540</v>
      </c>
      <c r="W33" s="20">
        <v>778</v>
      </c>
      <c r="X33" s="23">
        <v>194</v>
      </c>
      <c r="Y33" s="17">
        <v>50</v>
      </c>
      <c r="Z33" s="17">
        <v>0</v>
      </c>
      <c r="AA33" s="25">
        <v>0</v>
      </c>
      <c r="AB33" s="26">
        <f t="shared" si="16"/>
        <v>244</v>
      </c>
      <c r="AC33" s="27">
        <v>841</v>
      </c>
      <c r="AD33" s="28">
        <v>39</v>
      </c>
      <c r="AE33" s="29">
        <v>5</v>
      </c>
      <c r="AF33" s="28">
        <v>4144</v>
      </c>
      <c r="AG33" s="22">
        <v>4027</v>
      </c>
      <c r="AH33" s="22">
        <v>69</v>
      </c>
      <c r="AI33" s="22">
        <v>33</v>
      </c>
      <c r="AJ33" s="22">
        <v>0</v>
      </c>
      <c r="AK33" s="22">
        <v>0</v>
      </c>
      <c r="AL33" s="29">
        <v>3</v>
      </c>
      <c r="AM33" s="28">
        <v>1447</v>
      </c>
      <c r="AN33" s="22">
        <v>848</v>
      </c>
      <c r="AO33" s="22">
        <v>0</v>
      </c>
      <c r="AP33" s="22">
        <v>0</v>
      </c>
      <c r="AQ33" s="22">
        <v>547</v>
      </c>
      <c r="AR33" s="22">
        <v>10</v>
      </c>
      <c r="AS33" s="32">
        <v>0</v>
      </c>
      <c r="AT33" s="44">
        <v>10092</v>
      </c>
      <c r="AU33" s="48">
        <v>26030</v>
      </c>
      <c r="AV33" s="49">
        <v>3972</v>
      </c>
      <c r="AW33" s="21">
        <v>34</v>
      </c>
      <c r="AX33" s="218">
        <v>12940</v>
      </c>
      <c r="AY33" s="219">
        <v>2</v>
      </c>
      <c r="AZ33" s="51">
        <v>1910</v>
      </c>
      <c r="BA33" s="22">
        <v>12</v>
      </c>
      <c r="BB33" s="52">
        <v>1922</v>
      </c>
      <c r="BC33" s="40">
        <v>16656</v>
      </c>
      <c r="BD33" s="41">
        <v>3419</v>
      </c>
      <c r="BE33" s="42">
        <v>20075</v>
      </c>
      <c r="BF33" s="33">
        <v>23066</v>
      </c>
      <c r="BG33" s="53">
        <v>39004</v>
      </c>
      <c r="BH33" s="43">
        <v>0.82968866749688663</v>
      </c>
      <c r="BI33" s="2"/>
    </row>
    <row r="34" spans="1:61" ht="19.5" customHeight="1" x14ac:dyDescent="0.15">
      <c r="A34" s="15" t="s">
        <v>80</v>
      </c>
      <c r="B34" s="16">
        <v>850</v>
      </c>
      <c r="C34" s="17">
        <v>4</v>
      </c>
      <c r="D34" s="17">
        <v>132</v>
      </c>
      <c r="E34" s="17">
        <v>162</v>
      </c>
      <c r="F34" s="18">
        <f t="shared" si="12"/>
        <v>1148</v>
      </c>
      <c r="G34" s="19">
        <v>2405</v>
      </c>
      <c r="H34" s="17">
        <v>2579</v>
      </c>
      <c r="I34" s="20">
        <f t="shared" si="13"/>
        <v>4984</v>
      </c>
      <c r="J34" s="19">
        <v>2</v>
      </c>
      <c r="K34" s="17">
        <v>159</v>
      </c>
      <c r="L34" s="20">
        <f t="shared" si="14"/>
        <v>161</v>
      </c>
      <c r="M34" s="21">
        <v>3</v>
      </c>
      <c r="N34" s="22">
        <v>1</v>
      </c>
      <c r="O34" s="22">
        <v>0</v>
      </c>
      <c r="P34" s="22">
        <v>2</v>
      </c>
      <c r="Q34" s="23">
        <v>29</v>
      </c>
      <c r="R34" s="17">
        <v>92</v>
      </c>
      <c r="S34" s="18">
        <f t="shared" si="15"/>
        <v>121</v>
      </c>
      <c r="T34" s="23">
        <v>2968</v>
      </c>
      <c r="U34" s="17">
        <v>1825</v>
      </c>
      <c r="V34" s="22">
        <v>311</v>
      </c>
      <c r="W34" s="20">
        <v>264</v>
      </c>
      <c r="X34" s="23">
        <v>78</v>
      </c>
      <c r="Y34" s="17">
        <v>29</v>
      </c>
      <c r="Z34" s="17">
        <v>0</v>
      </c>
      <c r="AA34" s="25">
        <v>0</v>
      </c>
      <c r="AB34" s="26">
        <f t="shared" si="16"/>
        <v>107</v>
      </c>
      <c r="AC34" s="27">
        <v>130</v>
      </c>
      <c r="AD34" s="28">
        <v>9</v>
      </c>
      <c r="AE34" s="29">
        <v>30</v>
      </c>
      <c r="AF34" s="28">
        <v>868</v>
      </c>
      <c r="AG34" s="22">
        <v>848</v>
      </c>
      <c r="AH34" s="22">
        <v>6</v>
      </c>
      <c r="AI34" s="22">
        <v>3</v>
      </c>
      <c r="AJ34" s="22">
        <v>0</v>
      </c>
      <c r="AK34" s="22">
        <v>0</v>
      </c>
      <c r="AL34" s="29">
        <v>7</v>
      </c>
      <c r="AM34" s="28">
        <v>335</v>
      </c>
      <c r="AN34" s="22">
        <v>182</v>
      </c>
      <c r="AO34" s="22">
        <v>0</v>
      </c>
      <c r="AP34" s="22">
        <v>0</v>
      </c>
      <c r="AQ34" s="22">
        <v>129</v>
      </c>
      <c r="AR34" s="22">
        <v>3</v>
      </c>
      <c r="AS34" s="32">
        <v>0</v>
      </c>
      <c r="AT34" s="44">
        <v>6377</v>
      </c>
      <c r="AU34" s="48">
        <v>11077</v>
      </c>
      <c r="AV34" s="49">
        <v>2907</v>
      </c>
      <c r="AW34" s="21">
        <v>24</v>
      </c>
      <c r="AX34" s="218">
        <v>1128</v>
      </c>
      <c r="AY34" s="219">
        <v>0</v>
      </c>
      <c r="AZ34" s="51">
        <v>874</v>
      </c>
      <c r="BA34" s="22">
        <v>4</v>
      </c>
      <c r="BB34" s="52">
        <v>878</v>
      </c>
      <c r="BC34" s="40">
        <v>3533</v>
      </c>
      <c r="BD34" s="41">
        <v>2579</v>
      </c>
      <c r="BE34" s="42">
        <v>6112</v>
      </c>
      <c r="BF34" s="33">
        <v>7529</v>
      </c>
      <c r="BG34" s="53">
        <v>12229</v>
      </c>
      <c r="BH34" s="43">
        <v>0.57804319371727753</v>
      </c>
      <c r="BI34" s="2"/>
    </row>
    <row r="35" spans="1:61" ht="19.5" customHeight="1" x14ac:dyDescent="0.15">
      <c r="A35" s="15" t="s">
        <v>81</v>
      </c>
      <c r="B35" s="16">
        <v>1245</v>
      </c>
      <c r="C35" s="17">
        <v>9</v>
      </c>
      <c r="D35" s="17">
        <v>153</v>
      </c>
      <c r="E35" s="17">
        <v>230</v>
      </c>
      <c r="F35" s="18">
        <f t="shared" si="12"/>
        <v>1637</v>
      </c>
      <c r="G35" s="19">
        <v>2512</v>
      </c>
      <c r="H35" s="17">
        <v>3933</v>
      </c>
      <c r="I35" s="20">
        <f t="shared" si="13"/>
        <v>6445</v>
      </c>
      <c r="J35" s="19">
        <v>3</v>
      </c>
      <c r="K35" s="17">
        <v>62</v>
      </c>
      <c r="L35" s="20">
        <f t="shared" si="14"/>
        <v>65</v>
      </c>
      <c r="M35" s="21">
        <v>12</v>
      </c>
      <c r="N35" s="22">
        <v>1</v>
      </c>
      <c r="O35" s="22">
        <v>0</v>
      </c>
      <c r="P35" s="22">
        <v>4</v>
      </c>
      <c r="Q35" s="23">
        <v>6</v>
      </c>
      <c r="R35" s="17">
        <v>83</v>
      </c>
      <c r="S35" s="18">
        <f t="shared" si="15"/>
        <v>89</v>
      </c>
      <c r="T35" s="23">
        <v>3763</v>
      </c>
      <c r="U35" s="17">
        <v>1412</v>
      </c>
      <c r="V35" s="22">
        <v>261</v>
      </c>
      <c r="W35" s="20">
        <v>509</v>
      </c>
      <c r="X35" s="23">
        <v>86</v>
      </c>
      <c r="Y35" s="17">
        <v>33</v>
      </c>
      <c r="Z35" s="17">
        <v>0</v>
      </c>
      <c r="AA35" s="25">
        <v>0</v>
      </c>
      <c r="AB35" s="26">
        <f t="shared" si="16"/>
        <v>119</v>
      </c>
      <c r="AC35" s="27">
        <v>136</v>
      </c>
      <c r="AD35" s="28">
        <v>34</v>
      </c>
      <c r="AE35" s="29">
        <v>11</v>
      </c>
      <c r="AF35" s="28">
        <v>1329</v>
      </c>
      <c r="AG35" s="22">
        <v>1284</v>
      </c>
      <c r="AH35" s="22">
        <v>23</v>
      </c>
      <c r="AI35" s="22">
        <v>7</v>
      </c>
      <c r="AJ35" s="22">
        <v>0</v>
      </c>
      <c r="AK35" s="22">
        <v>0</v>
      </c>
      <c r="AL35" s="29">
        <v>0</v>
      </c>
      <c r="AM35" s="28">
        <v>366</v>
      </c>
      <c r="AN35" s="22">
        <v>155</v>
      </c>
      <c r="AO35" s="22">
        <v>0</v>
      </c>
      <c r="AP35" s="22">
        <v>0</v>
      </c>
      <c r="AQ35" s="22">
        <v>29</v>
      </c>
      <c r="AR35" s="22">
        <v>1</v>
      </c>
      <c r="AS35" s="32">
        <v>0</v>
      </c>
      <c r="AT35" s="44">
        <v>8228</v>
      </c>
      <c r="AU35" s="48">
        <v>14105</v>
      </c>
      <c r="AV35" s="49">
        <v>4246</v>
      </c>
      <c r="AW35" s="21">
        <v>48</v>
      </c>
      <c r="AX35" s="218">
        <v>2084</v>
      </c>
      <c r="AY35" s="219">
        <v>0</v>
      </c>
      <c r="AZ35" s="51">
        <v>1293</v>
      </c>
      <c r="BA35" s="22">
        <v>9</v>
      </c>
      <c r="BB35" s="52">
        <v>1302</v>
      </c>
      <c r="BC35" s="40">
        <v>4596</v>
      </c>
      <c r="BD35" s="41">
        <v>3933</v>
      </c>
      <c r="BE35" s="42">
        <v>8529</v>
      </c>
      <c r="BF35" s="33">
        <v>10360</v>
      </c>
      <c r="BG35" s="53">
        <v>16237</v>
      </c>
      <c r="BH35" s="43">
        <v>0.53886739359831159</v>
      </c>
      <c r="BI35" s="2"/>
    </row>
    <row r="36" spans="1:61" ht="19.5" customHeight="1" x14ac:dyDescent="0.15">
      <c r="A36" s="15" t="s">
        <v>82</v>
      </c>
      <c r="B36" s="16">
        <v>807</v>
      </c>
      <c r="C36" s="17">
        <v>1</v>
      </c>
      <c r="D36" s="17">
        <v>108</v>
      </c>
      <c r="E36" s="17">
        <v>270</v>
      </c>
      <c r="F36" s="18">
        <f t="shared" si="12"/>
        <v>1186</v>
      </c>
      <c r="G36" s="19">
        <v>1607</v>
      </c>
      <c r="H36" s="17">
        <v>3372</v>
      </c>
      <c r="I36" s="20">
        <f t="shared" si="13"/>
        <v>4979</v>
      </c>
      <c r="J36" s="19">
        <v>88</v>
      </c>
      <c r="K36" s="17">
        <v>306</v>
      </c>
      <c r="L36" s="20">
        <f t="shared" si="14"/>
        <v>394</v>
      </c>
      <c r="M36" s="21">
        <v>8</v>
      </c>
      <c r="N36" s="22">
        <v>1</v>
      </c>
      <c r="O36" s="22">
        <v>0</v>
      </c>
      <c r="P36" s="22">
        <v>4</v>
      </c>
      <c r="Q36" s="23">
        <v>19</v>
      </c>
      <c r="R36" s="17">
        <v>127</v>
      </c>
      <c r="S36" s="18">
        <f t="shared" si="15"/>
        <v>146</v>
      </c>
      <c r="T36" s="23">
        <v>3516</v>
      </c>
      <c r="U36" s="17">
        <v>2397</v>
      </c>
      <c r="V36" s="22">
        <v>338</v>
      </c>
      <c r="W36" s="20">
        <v>244</v>
      </c>
      <c r="X36" s="23">
        <v>85</v>
      </c>
      <c r="Y36" s="17">
        <v>21</v>
      </c>
      <c r="Z36" s="17">
        <v>0</v>
      </c>
      <c r="AA36" s="25">
        <v>0</v>
      </c>
      <c r="AB36" s="26">
        <f t="shared" si="16"/>
        <v>106</v>
      </c>
      <c r="AC36" s="27">
        <v>633</v>
      </c>
      <c r="AD36" s="28">
        <v>59</v>
      </c>
      <c r="AE36" s="29">
        <v>21</v>
      </c>
      <c r="AF36" s="28">
        <v>1231</v>
      </c>
      <c r="AG36" s="22">
        <v>1157</v>
      </c>
      <c r="AH36" s="22">
        <v>64</v>
      </c>
      <c r="AI36" s="22">
        <v>32</v>
      </c>
      <c r="AJ36" s="22">
        <v>0</v>
      </c>
      <c r="AK36" s="22">
        <v>0</v>
      </c>
      <c r="AL36" s="29">
        <v>7</v>
      </c>
      <c r="AM36" s="28">
        <v>896</v>
      </c>
      <c r="AN36" s="22">
        <v>586</v>
      </c>
      <c r="AO36" s="22">
        <v>0</v>
      </c>
      <c r="AP36" s="22">
        <v>0</v>
      </c>
      <c r="AQ36" s="22">
        <v>33</v>
      </c>
      <c r="AR36" s="22">
        <v>0</v>
      </c>
      <c r="AS36" s="32">
        <v>0</v>
      </c>
      <c r="AT36" s="44">
        <v>6622</v>
      </c>
      <c r="AU36" s="48">
        <v>13263</v>
      </c>
      <c r="AV36" s="49">
        <v>3957</v>
      </c>
      <c r="AW36" s="21">
        <v>19</v>
      </c>
      <c r="AX36" s="218">
        <v>1231</v>
      </c>
      <c r="AY36" s="219">
        <v>1</v>
      </c>
      <c r="AZ36" s="51">
        <v>826</v>
      </c>
      <c r="BA36" s="22">
        <v>1</v>
      </c>
      <c r="BB36" s="52">
        <v>827</v>
      </c>
      <c r="BC36" s="40">
        <v>2838</v>
      </c>
      <c r="BD36" s="41">
        <v>3372</v>
      </c>
      <c r="BE36" s="42">
        <v>6210</v>
      </c>
      <c r="BF36" s="33">
        <v>7872</v>
      </c>
      <c r="BG36" s="53">
        <v>14513</v>
      </c>
      <c r="BH36" s="43">
        <v>0.45700483091787442</v>
      </c>
    </row>
    <row r="37" spans="1:61" ht="19.5" customHeight="1" x14ac:dyDescent="0.15">
      <c r="A37" s="15" t="s">
        <v>83</v>
      </c>
      <c r="B37" s="16">
        <v>336</v>
      </c>
      <c r="C37" s="17">
        <v>8</v>
      </c>
      <c r="D37" s="17">
        <v>47</v>
      </c>
      <c r="E37" s="17">
        <v>47</v>
      </c>
      <c r="F37" s="18">
        <f t="shared" si="12"/>
        <v>438</v>
      </c>
      <c r="G37" s="19">
        <v>1315</v>
      </c>
      <c r="H37" s="17">
        <v>1071</v>
      </c>
      <c r="I37" s="20">
        <f t="shared" si="13"/>
        <v>2386</v>
      </c>
      <c r="J37" s="19">
        <v>4</v>
      </c>
      <c r="K37" s="17">
        <v>55</v>
      </c>
      <c r="L37" s="20">
        <f t="shared" si="14"/>
        <v>59</v>
      </c>
      <c r="M37" s="21">
        <v>3</v>
      </c>
      <c r="N37" s="22">
        <v>0</v>
      </c>
      <c r="O37" s="22">
        <v>0</v>
      </c>
      <c r="P37" s="22">
        <v>2</v>
      </c>
      <c r="Q37" s="23">
        <v>9</v>
      </c>
      <c r="R37" s="17">
        <v>89</v>
      </c>
      <c r="S37" s="18">
        <f t="shared" si="15"/>
        <v>98</v>
      </c>
      <c r="T37" s="23">
        <v>6575</v>
      </c>
      <c r="U37" s="17">
        <v>6030</v>
      </c>
      <c r="V37" s="22">
        <v>61</v>
      </c>
      <c r="W37" s="20">
        <v>121</v>
      </c>
      <c r="X37" s="23">
        <v>39</v>
      </c>
      <c r="Y37" s="17">
        <v>7</v>
      </c>
      <c r="Z37" s="17">
        <v>0</v>
      </c>
      <c r="AA37" s="25">
        <v>0</v>
      </c>
      <c r="AB37" s="26">
        <f t="shared" si="16"/>
        <v>46</v>
      </c>
      <c r="AC37" s="27">
        <v>200</v>
      </c>
      <c r="AD37" s="28">
        <v>170</v>
      </c>
      <c r="AE37" s="29">
        <v>30</v>
      </c>
      <c r="AF37" s="28">
        <v>5658</v>
      </c>
      <c r="AG37" s="22">
        <v>5071</v>
      </c>
      <c r="AH37" s="22">
        <v>582</v>
      </c>
      <c r="AI37" s="22">
        <v>469</v>
      </c>
      <c r="AJ37" s="22">
        <v>0</v>
      </c>
      <c r="AK37" s="22">
        <v>0</v>
      </c>
      <c r="AL37" s="29">
        <v>5</v>
      </c>
      <c r="AM37" s="28">
        <v>1857</v>
      </c>
      <c r="AN37" s="22">
        <v>1650</v>
      </c>
      <c r="AO37" s="22">
        <v>0</v>
      </c>
      <c r="AP37" s="22">
        <v>0</v>
      </c>
      <c r="AQ37" s="22">
        <v>178</v>
      </c>
      <c r="AR37" s="22">
        <v>57</v>
      </c>
      <c r="AS37" s="32">
        <v>0</v>
      </c>
      <c r="AT37" s="44">
        <v>2914</v>
      </c>
      <c r="AU37" s="48">
        <v>17783</v>
      </c>
      <c r="AV37" s="49">
        <v>1184</v>
      </c>
      <c r="AW37" s="21">
        <v>156</v>
      </c>
      <c r="AX37" s="218">
        <v>6454</v>
      </c>
      <c r="AY37" s="219">
        <v>0</v>
      </c>
      <c r="AZ37" s="51">
        <v>492</v>
      </c>
      <c r="BA37" s="22">
        <v>8</v>
      </c>
      <c r="BB37" s="52">
        <v>500</v>
      </c>
      <c r="BC37" s="40">
        <v>7769</v>
      </c>
      <c r="BD37" s="41">
        <v>1071</v>
      </c>
      <c r="BE37" s="42">
        <v>8840</v>
      </c>
      <c r="BF37" s="33">
        <v>9524</v>
      </c>
      <c r="BG37" s="53">
        <v>24393</v>
      </c>
      <c r="BH37" s="43">
        <v>0.87884615384615383</v>
      </c>
    </row>
    <row r="38" spans="1:61" ht="19.5" customHeight="1" x14ac:dyDescent="0.15">
      <c r="A38" s="15" t="s">
        <v>84</v>
      </c>
      <c r="B38" s="16">
        <v>428</v>
      </c>
      <c r="C38" s="17">
        <v>10</v>
      </c>
      <c r="D38" s="17">
        <v>58</v>
      </c>
      <c r="E38" s="17">
        <v>30</v>
      </c>
      <c r="F38" s="18">
        <f t="shared" si="12"/>
        <v>526</v>
      </c>
      <c r="G38" s="19">
        <v>861</v>
      </c>
      <c r="H38" s="17">
        <v>1447</v>
      </c>
      <c r="I38" s="20">
        <f t="shared" si="13"/>
        <v>2308</v>
      </c>
      <c r="J38" s="19">
        <v>1</v>
      </c>
      <c r="K38" s="17">
        <v>77</v>
      </c>
      <c r="L38" s="20">
        <f t="shared" si="14"/>
        <v>78</v>
      </c>
      <c r="M38" s="21">
        <v>6</v>
      </c>
      <c r="N38" s="22">
        <v>1</v>
      </c>
      <c r="O38" s="22">
        <v>0</v>
      </c>
      <c r="P38" s="22">
        <v>1</v>
      </c>
      <c r="Q38" s="23">
        <v>14</v>
      </c>
      <c r="R38" s="17">
        <v>85</v>
      </c>
      <c r="S38" s="18">
        <f t="shared" si="15"/>
        <v>99</v>
      </c>
      <c r="T38" s="23">
        <v>2507</v>
      </c>
      <c r="U38" s="17">
        <v>2032</v>
      </c>
      <c r="V38" s="22">
        <v>61</v>
      </c>
      <c r="W38" s="20">
        <v>131</v>
      </c>
      <c r="X38" s="23">
        <v>53</v>
      </c>
      <c r="Y38" s="17">
        <v>12</v>
      </c>
      <c r="Z38" s="17">
        <v>0</v>
      </c>
      <c r="AA38" s="25">
        <v>0</v>
      </c>
      <c r="AB38" s="26">
        <f t="shared" si="16"/>
        <v>65</v>
      </c>
      <c r="AC38" s="27">
        <v>11</v>
      </c>
      <c r="AD38" s="28">
        <v>15</v>
      </c>
      <c r="AE38" s="29">
        <v>7</v>
      </c>
      <c r="AF38" s="28">
        <v>1529</v>
      </c>
      <c r="AG38" s="22">
        <v>899</v>
      </c>
      <c r="AH38" s="22">
        <v>629</v>
      </c>
      <c r="AI38" s="22">
        <v>515</v>
      </c>
      <c r="AJ38" s="22">
        <v>0</v>
      </c>
      <c r="AK38" s="22">
        <v>0</v>
      </c>
      <c r="AL38" s="29">
        <v>1</v>
      </c>
      <c r="AM38" s="28">
        <v>52</v>
      </c>
      <c r="AN38" s="22">
        <v>25</v>
      </c>
      <c r="AO38" s="22">
        <v>0</v>
      </c>
      <c r="AP38" s="22">
        <v>0</v>
      </c>
      <c r="AQ38" s="22">
        <v>16</v>
      </c>
      <c r="AR38" s="22">
        <v>0</v>
      </c>
      <c r="AS38" s="32">
        <v>0</v>
      </c>
      <c r="AT38" s="44">
        <v>2934</v>
      </c>
      <c r="AU38" s="48">
        <v>7235</v>
      </c>
      <c r="AV38" s="49">
        <v>1570</v>
      </c>
      <c r="AW38" s="21">
        <v>150</v>
      </c>
      <c r="AX38" s="218">
        <v>411</v>
      </c>
      <c r="AY38" s="219">
        <v>0</v>
      </c>
      <c r="AZ38" s="51">
        <v>578</v>
      </c>
      <c r="BA38" s="22">
        <v>10</v>
      </c>
      <c r="BB38" s="52">
        <v>588</v>
      </c>
      <c r="BC38" s="40">
        <v>1272</v>
      </c>
      <c r="BD38" s="41">
        <v>1447</v>
      </c>
      <c r="BE38" s="42">
        <v>2719</v>
      </c>
      <c r="BF38" s="33">
        <v>3495</v>
      </c>
      <c r="BG38" s="53">
        <v>7796</v>
      </c>
      <c r="BH38" s="43">
        <v>0.46781905112173594</v>
      </c>
    </row>
    <row r="39" spans="1:61" ht="19.5" customHeight="1" x14ac:dyDescent="0.15">
      <c r="A39" s="15" t="s">
        <v>85</v>
      </c>
      <c r="B39" s="16">
        <v>478</v>
      </c>
      <c r="C39" s="17">
        <v>5</v>
      </c>
      <c r="D39" s="17">
        <v>78</v>
      </c>
      <c r="E39" s="17">
        <v>98</v>
      </c>
      <c r="F39" s="18">
        <f t="shared" si="12"/>
        <v>659</v>
      </c>
      <c r="G39" s="19">
        <v>1525</v>
      </c>
      <c r="H39" s="17">
        <v>2560</v>
      </c>
      <c r="I39" s="20">
        <f t="shared" si="13"/>
        <v>4085</v>
      </c>
      <c r="J39" s="19">
        <v>3</v>
      </c>
      <c r="K39" s="17">
        <v>92</v>
      </c>
      <c r="L39" s="20">
        <f t="shared" si="14"/>
        <v>95</v>
      </c>
      <c r="M39" s="21">
        <v>5</v>
      </c>
      <c r="N39" s="22">
        <v>1</v>
      </c>
      <c r="O39" s="22">
        <v>0</v>
      </c>
      <c r="P39" s="22">
        <v>2</v>
      </c>
      <c r="Q39" s="23">
        <v>36</v>
      </c>
      <c r="R39" s="17">
        <v>99</v>
      </c>
      <c r="S39" s="18">
        <f t="shared" si="15"/>
        <v>135</v>
      </c>
      <c r="T39" s="23">
        <v>2047</v>
      </c>
      <c r="U39" s="17">
        <v>1266</v>
      </c>
      <c r="V39" s="22">
        <v>139</v>
      </c>
      <c r="W39" s="20">
        <v>199</v>
      </c>
      <c r="X39" s="23">
        <v>84</v>
      </c>
      <c r="Y39" s="17">
        <v>14</v>
      </c>
      <c r="Z39" s="17">
        <v>0</v>
      </c>
      <c r="AA39" s="25">
        <v>0</v>
      </c>
      <c r="AB39" s="26">
        <f t="shared" si="16"/>
        <v>98</v>
      </c>
      <c r="AC39" s="27">
        <v>64</v>
      </c>
      <c r="AD39" s="28">
        <v>19</v>
      </c>
      <c r="AE39" s="29">
        <v>6</v>
      </c>
      <c r="AF39" s="28">
        <v>492</v>
      </c>
      <c r="AG39" s="22">
        <v>440</v>
      </c>
      <c r="AH39" s="22">
        <v>51</v>
      </c>
      <c r="AI39" s="22">
        <v>16</v>
      </c>
      <c r="AJ39" s="22">
        <v>0</v>
      </c>
      <c r="AK39" s="22">
        <v>0</v>
      </c>
      <c r="AL39" s="29">
        <v>1</v>
      </c>
      <c r="AM39" s="28">
        <v>111</v>
      </c>
      <c r="AN39" s="22">
        <v>63</v>
      </c>
      <c r="AO39" s="22">
        <v>0</v>
      </c>
      <c r="AP39" s="22">
        <v>0</v>
      </c>
      <c r="AQ39" s="22">
        <v>53</v>
      </c>
      <c r="AR39" s="22">
        <v>2</v>
      </c>
      <c r="AS39" s="32">
        <v>0</v>
      </c>
      <c r="AT39" s="44">
        <v>4866</v>
      </c>
      <c r="AU39" s="48">
        <v>7893</v>
      </c>
      <c r="AV39" s="49">
        <v>2760</v>
      </c>
      <c r="AW39" s="21">
        <v>208</v>
      </c>
      <c r="AX39" s="218">
        <v>329</v>
      </c>
      <c r="AY39" s="219">
        <v>0</v>
      </c>
      <c r="AZ39" s="51">
        <v>686</v>
      </c>
      <c r="BA39" s="22">
        <v>5</v>
      </c>
      <c r="BB39" s="52">
        <v>691</v>
      </c>
      <c r="BC39" s="40">
        <v>1854</v>
      </c>
      <c r="BD39" s="41">
        <v>2560</v>
      </c>
      <c r="BE39" s="42">
        <v>4414</v>
      </c>
      <c r="BF39" s="33">
        <v>5403</v>
      </c>
      <c r="BG39" s="53">
        <v>8430</v>
      </c>
      <c r="BH39" s="43">
        <v>0.42002718622564567</v>
      </c>
    </row>
    <row r="40" spans="1:61" ht="19.5" customHeight="1" x14ac:dyDescent="0.15">
      <c r="A40" s="87" t="s">
        <v>86</v>
      </c>
      <c r="B40" s="45">
        <v>737</v>
      </c>
      <c r="C40" s="46">
        <v>8</v>
      </c>
      <c r="D40" s="46">
        <v>117</v>
      </c>
      <c r="E40" s="46">
        <v>147</v>
      </c>
      <c r="F40" s="88">
        <f t="shared" si="12"/>
        <v>1009</v>
      </c>
      <c r="G40" s="89">
        <v>2292</v>
      </c>
      <c r="H40" s="46">
        <v>3577</v>
      </c>
      <c r="I40" s="90">
        <f t="shared" si="13"/>
        <v>5869</v>
      </c>
      <c r="J40" s="89">
        <v>2</v>
      </c>
      <c r="K40" s="46">
        <v>187</v>
      </c>
      <c r="L40" s="90">
        <f t="shared" si="14"/>
        <v>189</v>
      </c>
      <c r="M40" s="91">
        <v>8</v>
      </c>
      <c r="N40" s="92">
        <v>0</v>
      </c>
      <c r="O40" s="92">
        <v>0</v>
      </c>
      <c r="P40" s="92">
        <v>3</v>
      </c>
      <c r="Q40" s="93">
        <v>6</v>
      </c>
      <c r="R40" s="46">
        <v>136</v>
      </c>
      <c r="S40" s="88">
        <f t="shared" si="15"/>
        <v>142</v>
      </c>
      <c r="T40" s="93">
        <v>3124</v>
      </c>
      <c r="U40" s="46">
        <v>1447</v>
      </c>
      <c r="V40" s="92">
        <v>0</v>
      </c>
      <c r="W40" s="90">
        <v>379</v>
      </c>
      <c r="X40" s="93">
        <v>60</v>
      </c>
      <c r="Y40" s="46">
        <v>26</v>
      </c>
      <c r="Z40" s="46">
        <v>0</v>
      </c>
      <c r="AA40" s="94">
        <v>0</v>
      </c>
      <c r="AB40" s="47">
        <f t="shared" si="16"/>
        <v>86</v>
      </c>
      <c r="AC40" s="95">
        <v>4</v>
      </c>
      <c r="AD40" s="96">
        <v>20</v>
      </c>
      <c r="AE40" s="97">
        <v>7</v>
      </c>
      <c r="AF40" s="96">
        <v>695</v>
      </c>
      <c r="AG40" s="92">
        <v>645</v>
      </c>
      <c r="AH40" s="92">
        <v>50</v>
      </c>
      <c r="AI40" s="92">
        <v>26</v>
      </c>
      <c r="AJ40" s="92">
        <v>0</v>
      </c>
      <c r="AK40" s="92">
        <v>0</v>
      </c>
      <c r="AL40" s="97">
        <v>0</v>
      </c>
      <c r="AM40" s="96">
        <v>32</v>
      </c>
      <c r="AN40" s="92">
        <v>23</v>
      </c>
      <c r="AO40" s="92">
        <v>0</v>
      </c>
      <c r="AP40" s="92">
        <v>0</v>
      </c>
      <c r="AQ40" s="92">
        <v>1</v>
      </c>
      <c r="AR40" s="92">
        <v>0</v>
      </c>
      <c r="AS40" s="98">
        <v>0</v>
      </c>
      <c r="AT40" s="49">
        <v>7181</v>
      </c>
      <c r="AU40" s="48">
        <v>11292</v>
      </c>
      <c r="AV40" s="49">
        <v>3927</v>
      </c>
      <c r="AW40" s="95">
        <v>183</v>
      </c>
      <c r="AX40" s="218">
        <v>740</v>
      </c>
      <c r="AY40" s="219">
        <v>0</v>
      </c>
      <c r="AZ40" s="102">
        <v>920</v>
      </c>
      <c r="BA40" s="92">
        <v>8</v>
      </c>
      <c r="BB40" s="103">
        <v>928</v>
      </c>
      <c r="BC40" s="40">
        <v>3032</v>
      </c>
      <c r="BD40" s="41">
        <v>3577</v>
      </c>
      <c r="BE40" s="42">
        <v>6609</v>
      </c>
      <c r="BF40" s="33">
        <v>8104</v>
      </c>
      <c r="BG40" s="53">
        <v>12215</v>
      </c>
      <c r="BH40" s="43">
        <v>0.45876834619458312</v>
      </c>
    </row>
    <row r="41" spans="1:61" ht="19.5" customHeight="1" x14ac:dyDescent="0.15">
      <c r="A41" s="15" t="s">
        <v>87</v>
      </c>
      <c r="B41" s="16">
        <v>966</v>
      </c>
      <c r="C41" s="17">
        <v>7</v>
      </c>
      <c r="D41" s="17">
        <v>145</v>
      </c>
      <c r="E41" s="17">
        <v>128</v>
      </c>
      <c r="F41" s="18">
        <f t="shared" si="12"/>
        <v>1246</v>
      </c>
      <c r="G41" s="19">
        <v>1836</v>
      </c>
      <c r="H41" s="17">
        <v>2142</v>
      </c>
      <c r="I41" s="20">
        <f t="shared" si="13"/>
        <v>3978</v>
      </c>
      <c r="J41" s="19">
        <v>3</v>
      </c>
      <c r="K41" s="17">
        <v>53</v>
      </c>
      <c r="L41" s="20">
        <f t="shared" si="14"/>
        <v>56</v>
      </c>
      <c r="M41" s="21">
        <v>7</v>
      </c>
      <c r="N41" s="22">
        <v>0</v>
      </c>
      <c r="O41" s="22">
        <v>0</v>
      </c>
      <c r="P41" s="22">
        <v>2</v>
      </c>
      <c r="Q41" s="23">
        <v>20</v>
      </c>
      <c r="R41" s="17">
        <v>171</v>
      </c>
      <c r="S41" s="18">
        <f t="shared" si="15"/>
        <v>191</v>
      </c>
      <c r="T41" s="23">
        <v>3847</v>
      </c>
      <c r="U41" s="17">
        <v>2117</v>
      </c>
      <c r="V41" s="22">
        <v>0</v>
      </c>
      <c r="W41" s="20">
        <v>361</v>
      </c>
      <c r="X41" s="23">
        <v>90</v>
      </c>
      <c r="Y41" s="17">
        <v>31</v>
      </c>
      <c r="Z41" s="17">
        <v>0</v>
      </c>
      <c r="AA41" s="25">
        <v>0</v>
      </c>
      <c r="AB41" s="26">
        <f t="shared" si="16"/>
        <v>121</v>
      </c>
      <c r="AC41" s="27">
        <v>245</v>
      </c>
      <c r="AD41" s="28">
        <v>32</v>
      </c>
      <c r="AE41" s="29">
        <v>3</v>
      </c>
      <c r="AF41" s="28">
        <v>1419</v>
      </c>
      <c r="AG41" s="22">
        <v>1349</v>
      </c>
      <c r="AH41" s="22">
        <v>60</v>
      </c>
      <c r="AI41" s="22">
        <v>30</v>
      </c>
      <c r="AJ41" s="22">
        <v>0</v>
      </c>
      <c r="AK41" s="22">
        <v>0</v>
      </c>
      <c r="AL41" s="29">
        <v>9</v>
      </c>
      <c r="AM41" s="28">
        <v>144</v>
      </c>
      <c r="AN41" s="22">
        <v>110</v>
      </c>
      <c r="AO41" s="22">
        <v>0</v>
      </c>
      <c r="AP41" s="22">
        <v>0</v>
      </c>
      <c r="AQ41" s="22">
        <v>283</v>
      </c>
      <c r="AR41" s="22">
        <v>5</v>
      </c>
      <c r="AS41" s="32">
        <v>0</v>
      </c>
      <c r="AT41" s="44">
        <v>5316</v>
      </c>
      <c r="AU41" s="84">
        <v>11606</v>
      </c>
      <c r="AV41" s="44">
        <v>2337</v>
      </c>
      <c r="AW41" s="21">
        <v>254</v>
      </c>
      <c r="AX41" s="218">
        <v>1066</v>
      </c>
      <c r="AY41" s="219">
        <v>0</v>
      </c>
      <c r="AZ41" s="51">
        <v>1220</v>
      </c>
      <c r="BA41" s="22">
        <v>7</v>
      </c>
      <c r="BB41" s="52">
        <v>1227</v>
      </c>
      <c r="BC41" s="40">
        <v>2902</v>
      </c>
      <c r="BD41" s="41">
        <v>2142</v>
      </c>
      <c r="BE41" s="42">
        <v>5044</v>
      </c>
      <c r="BF41" s="33">
        <v>6636</v>
      </c>
      <c r="BG41" s="53">
        <v>12926</v>
      </c>
      <c r="BH41" s="43">
        <v>0.57533703409992065</v>
      </c>
    </row>
    <row r="42" spans="1:61" ht="19.5" customHeight="1" x14ac:dyDescent="0.15">
      <c r="A42" s="15" t="s">
        <v>88</v>
      </c>
      <c r="B42" s="16">
        <v>2278</v>
      </c>
      <c r="C42" s="17">
        <v>10</v>
      </c>
      <c r="D42" s="17">
        <v>191</v>
      </c>
      <c r="E42" s="17">
        <v>364</v>
      </c>
      <c r="F42" s="18">
        <f t="shared" si="12"/>
        <v>2843</v>
      </c>
      <c r="G42" s="19">
        <v>3007</v>
      </c>
      <c r="H42" s="17">
        <v>5556</v>
      </c>
      <c r="I42" s="20">
        <f t="shared" si="13"/>
        <v>8563</v>
      </c>
      <c r="J42" s="19">
        <v>20</v>
      </c>
      <c r="K42" s="17">
        <v>217</v>
      </c>
      <c r="L42" s="20">
        <f t="shared" si="14"/>
        <v>237</v>
      </c>
      <c r="M42" s="21">
        <v>16</v>
      </c>
      <c r="N42" s="22">
        <v>1</v>
      </c>
      <c r="O42" s="22">
        <v>0</v>
      </c>
      <c r="P42" s="22">
        <v>3</v>
      </c>
      <c r="Q42" s="23">
        <v>31</v>
      </c>
      <c r="R42" s="17">
        <v>249</v>
      </c>
      <c r="S42" s="18">
        <f t="shared" si="15"/>
        <v>280</v>
      </c>
      <c r="T42" s="23">
        <v>7694</v>
      </c>
      <c r="U42" s="17">
        <v>3475</v>
      </c>
      <c r="V42" s="22">
        <v>0</v>
      </c>
      <c r="W42" s="20">
        <v>780</v>
      </c>
      <c r="X42" s="23">
        <v>181</v>
      </c>
      <c r="Y42" s="17">
        <v>56</v>
      </c>
      <c r="Z42" s="17">
        <v>0</v>
      </c>
      <c r="AA42" s="25">
        <v>0</v>
      </c>
      <c r="AB42" s="26">
        <f t="shared" si="16"/>
        <v>237</v>
      </c>
      <c r="AC42" s="27">
        <v>952</v>
      </c>
      <c r="AD42" s="28">
        <v>299</v>
      </c>
      <c r="AE42" s="29">
        <v>42</v>
      </c>
      <c r="AF42" s="28">
        <v>2582</v>
      </c>
      <c r="AG42" s="22">
        <v>2265</v>
      </c>
      <c r="AH42" s="22">
        <v>299</v>
      </c>
      <c r="AI42" s="22">
        <v>159</v>
      </c>
      <c r="AJ42" s="22">
        <v>0</v>
      </c>
      <c r="AK42" s="22">
        <v>0</v>
      </c>
      <c r="AL42" s="29">
        <v>10</v>
      </c>
      <c r="AM42" s="28">
        <v>524</v>
      </c>
      <c r="AN42" s="22">
        <v>231</v>
      </c>
      <c r="AO42" s="22">
        <v>0</v>
      </c>
      <c r="AP42" s="22">
        <v>0</v>
      </c>
      <c r="AQ42" s="22">
        <v>1116</v>
      </c>
      <c r="AR42" s="22">
        <v>112</v>
      </c>
      <c r="AS42" s="32">
        <v>0</v>
      </c>
      <c r="AT42" s="44">
        <v>11731</v>
      </c>
      <c r="AU42" s="48">
        <v>25569</v>
      </c>
      <c r="AV42" s="49">
        <v>6163</v>
      </c>
      <c r="AW42" s="21">
        <v>92</v>
      </c>
      <c r="AX42" s="218">
        <v>7916</v>
      </c>
      <c r="AY42" s="219">
        <v>3</v>
      </c>
      <c r="AZ42" s="51">
        <v>2370</v>
      </c>
      <c r="BA42" s="22">
        <v>10</v>
      </c>
      <c r="BB42" s="52">
        <v>2380</v>
      </c>
      <c r="BC42" s="40">
        <v>10923</v>
      </c>
      <c r="BD42" s="41">
        <v>5556</v>
      </c>
      <c r="BE42" s="42">
        <v>16479</v>
      </c>
      <c r="BF42" s="33">
        <v>19739</v>
      </c>
      <c r="BG42" s="53">
        <v>33577</v>
      </c>
      <c r="BH42" s="43">
        <v>0.66284361915164758</v>
      </c>
    </row>
    <row r="43" spans="1:61" ht="19.5" customHeight="1" x14ac:dyDescent="0.15">
      <c r="A43" s="15" t="s">
        <v>89</v>
      </c>
      <c r="B43" s="16">
        <v>1280</v>
      </c>
      <c r="C43" s="17">
        <v>9</v>
      </c>
      <c r="D43" s="17">
        <v>156</v>
      </c>
      <c r="E43" s="17">
        <v>194</v>
      </c>
      <c r="F43" s="18">
        <f t="shared" si="12"/>
        <v>1639</v>
      </c>
      <c r="G43" s="19">
        <v>2204</v>
      </c>
      <c r="H43" s="17">
        <v>4235</v>
      </c>
      <c r="I43" s="20">
        <f t="shared" si="13"/>
        <v>6439</v>
      </c>
      <c r="J43" s="19">
        <v>4</v>
      </c>
      <c r="K43" s="17">
        <v>210</v>
      </c>
      <c r="L43" s="20">
        <f t="shared" si="14"/>
        <v>214</v>
      </c>
      <c r="M43" s="21">
        <v>6</v>
      </c>
      <c r="N43" s="22">
        <v>1</v>
      </c>
      <c r="O43" s="22">
        <v>0</v>
      </c>
      <c r="P43" s="22">
        <v>1</v>
      </c>
      <c r="Q43" s="23">
        <v>21</v>
      </c>
      <c r="R43" s="17">
        <v>98</v>
      </c>
      <c r="S43" s="18">
        <f t="shared" si="15"/>
        <v>119</v>
      </c>
      <c r="T43" s="23">
        <v>4031</v>
      </c>
      <c r="U43" s="17">
        <v>1533</v>
      </c>
      <c r="V43" s="22">
        <v>0</v>
      </c>
      <c r="W43" s="20">
        <v>533</v>
      </c>
      <c r="X43" s="23">
        <v>91</v>
      </c>
      <c r="Y43" s="17">
        <v>37</v>
      </c>
      <c r="Z43" s="17">
        <v>0</v>
      </c>
      <c r="AA43" s="25">
        <v>0</v>
      </c>
      <c r="AB43" s="26">
        <f t="shared" si="16"/>
        <v>128</v>
      </c>
      <c r="AC43" s="27">
        <v>34</v>
      </c>
      <c r="AD43" s="28">
        <v>58</v>
      </c>
      <c r="AE43" s="29">
        <v>18</v>
      </c>
      <c r="AF43" s="28">
        <v>1096</v>
      </c>
      <c r="AG43" s="22">
        <v>1004</v>
      </c>
      <c r="AH43" s="22">
        <v>92</v>
      </c>
      <c r="AI43" s="22">
        <v>37</v>
      </c>
      <c r="AJ43" s="22">
        <v>0</v>
      </c>
      <c r="AK43" s="22">
        <v>0</v>
      </c>
      <c r="AL43" s="29">
        <v>0</v>
      </c>
      <c r="AM43" s="28">
        <v>88</v>
      </c>
      <c r="AN43" s="22">
        <v>66</v>
      </c>
      <c r="AO43" s="22">
        <v>0</v>
      </c>
      <c r="AP43" s="22">
        <v>0</v>
      </c>
      <c r="AQ43" s="22">
        <v>23</v>
      </c>
      <c r="AR43" s="22">
        <v>9</v>
      </c>
      <c r="AS43" s="32">
        <v>0</v>
      </c>
      <c r="AT43" s="44">
        <v>8372</v>
      </c>
      <c r="AU43" s="48">
        <v>13976</v>
      </c>
      <c r="AV43" s="49">
        <v>4654</v>
      </c>
      <c r="AW43" s="21">
        <v>32</v>
      </c>
      <c r="AX43" s="218">
        <v>2311</v>
      </c>
      <c r="AY43" s="219">
        <v>0</v>
      </c>
      <c r="AZ43" s="51">
        <v>1312</v>
      </c>
      <c r="BA43" s="22">
        <v>9</v>
      </c>
      <c r="BB43" s="52">
        <v>1321</v>
      </c>
      <c r="BC43" s="40">
        <v>4515</v>
      </c>
      <c r="BD43" s="41">
        <v>4235</v>
      </c>
      <c r="BE43" s="42">
        <v>8750</v>
      </c>
      <c r="BF43" s="33">
        <v>10715</v>
      </c>
      <c r="BG43" s="53">
        <v>16319</v>
      </c>
      <c r="BH43" s="43">
        <v>0.51600000000000001</v>
      </c>
    </row>
    <row r="44" spans="1:61" ht="19.5" customHeight="1" x14ac:dyDescent="0.15">
      <c r="A44" s="15" t="s">
        <v>90</v>
      </c>
      <c r="B44" s="16">
        <v>1073</v>
      </c>
      <c r="C44" s="17">
        <v>21</v>
      </c>
      <c r="D44" s="17">
        <v>109</v>
      </c>
      <c r="E44" s="17">
        <v>342</v>
      </c>
      <c r="F44" s="18">
        <f t="shared" si="12"/>
        <v>1545</v>
      </c>
      <c r="G44" s="19">
        <v>1766</v>
      </c>
      <c r="H44" s="17">
        <v>3624</v>
      </c>
      <c r="I44" s="20">
        <f t="shared" si="13"/>
        <v>5390</v>
      </c>
      <c r="J44" s="19">
        <v>4</v>
      </c>
      <c r="K44" s="17">
        <v>306</v>
      </c>
      <c r="L44" s="20">
        <f t="shared" si="14"/>
        <v>310</v>
      </c>
      <c r="M44" s="21">
        <v>29</v>
      </c>
      <c r="N44" s="22">
        <v>0</v>
      </c>
      <c r="O44" s="22">
        <v>0</v>
      </c>
      <c r="P44" s="22">
        <v>5</v>
      </c>
      <c r="Q44" s="23">
        <v>27</v>
      </c>
      <c r="R44" s="17">
        <v>125</v>
      </c>
      <c r="S44" s="18">
        <f t="shared" si="15"/>
        <v>152</v>
      </c>
      <c r="T44" s="23">
        <v>4073</v>
      </c>
      <c r="U44" s="17">
        <v>1824</v>
      </c>
      <c r="V44" s="22">
        <v>0</v>
      </c>
      <c r="W44" s="20">
        <v>447</v>
      </c>
      <c r="X44" s="23">
        <v>105</v>
      </c>
      <c r="Y44" s="17">
        <v>31</v>
      </c>
      <c r="Z44" s="17">
        <v>0</v>
      </c>
      <c r="AA44" s="25">
        <v>0</v>
      </c>
      <c r="AB44" s="26">
        <f t="shared" si="16"/>
        <v>136</v>
      </c>
      <c r="AC44" s="27">
        <v>176</v>
      </c>
      <c r="AD44" s="28">
        <v>19</v>
      </c>
      <c r="AE44" s="29">
        <v>0</v>
      </c>
      <c r="AF44" s="28">
        <v>1159</v>
      </c>
      <c r="AG44" s="22">
        <v>1074</v>
      </c>
      <c r="AH44" s="22">
        <v>81</v>
      </c>
      <c r="AI44" s="22">
        <v>30</v>
      </c>
      <c r="AJ44" s="22">
        <v>0</v>
      </c>
      <c r="AK44" s="22">
        <v>0</v>
      </c>
      <c r="AL44" s="29">
        <v>2</v>
      </c>
      <c r="AM44" s="28">
        <v>132</v>
      </c>
      <c r="AN44" s="22">
        <v>88</v>
      </c>
      <c r="AO44" s="22">
        <v>0</v>
      </c>
      <c r="AP44" s="22">
        <v>0</v>
      </c>
      <c r="AQ44" s="22">
        <v>68</v>
      </c>
      <c r="AR44" s="22">
        <v>4</v>
      </c>
      <c r="AS44" s="32">
        <v>0</v>
      </c>
      <c r="AT44" s="44">
        <v>7349</v>
      </c>
      <c r="AU44" s="48">
        <v>13268</v>
      </c>
      <c r="AV44" s="49">
        <v>4322</v>
      </c>
      <c r="AW44" s="21">
        <v>53</v>
      </c>
      <c r="AX44" s="218">
        <v>2752</v>
      </c>
      <c r="AY44" s="219">
        <v>0</v>
      </c>
      <c r="AZ44" s="51">
        <v>1126</v>
      </c>
      <c r="BA44" s="22">
        <v>21</v>
      </c>
      <c r="BB44" s="52">
        <v>1147</v>
      </c>
      <c r="BC44" s="40">
        <v>4518</v>
      </c>
      <c r="BD44" s="41">
        <v>3624</v>
      </c>
      <c r="BE44" s="42">
        <v>8142</v>
      </c>
      <c r="BF44" s="33">
        <v>10154</v>
      </c>
      <c r="BG44" s="53">
        <v>16073</v>
      </c>
      <c r="BH44" s="43">
        <v>0.55490051584377298</v>
      </c>
    </row>
    <row r="45" spans="1:61" ht="19.5" customHeight="1" x14ac:dyDescent="0.15">
      <c r="A45" s="15" t="s">
        <v>91</v>
      </c>
      <c r="B45" s="16">
        <v>424</v>
      </c>
      <c r="C45" s="17">
        <v>12</v>
      </c>
      <c r="D45" s="17">
        <v>150</v>
      </c>
      <c r="E45" s="17">
        <v>196</v>
      </c>
      <c r="F45" s="18">
        <f t="shared" si="12"/>
        <v>782</v>
      </c>
      <c r="G45" s="19">
        <v>2012</v>
      </c>
      <c r="H45" s="17">
        <v>4440</v>
      </c>
      <c r="I45" s="20">
        <f t="shared" si="13"/>
        <v>6452</v>
      </c>
      <c r="J45" s="19">
        <v>0</v>
      </c>
      <c r="K45" s="17">
        <v>30</v>
      </c>
      <c r="L45" s="20">
        <f t="shared" si="14"/>
        <v>30</v>
      </c>
      <c r="M45" s="21">
        <v>14</v>
      </c>
      <c r="N45" s="22">
        <v>0</v>
      </c>
      <c r="O45" s="22">
        <v>0</v>
      </c>
      <c r="P45" s="22">
        <v>7</v>
      </c>
      <c r="Q45" s="23">
        <v>6</v>
      </c>
      <c r="R45" s="17">
        <v>50</v>
      </c>
      <c r="S45" s="18">
        <f t="shared" si="15"/>
        <v>56</v>
      </c>
      <c r="T45" s="23">
        <v>3599</v>
      </c>
      <c r="U45" s="17">
        <v>782</v>
      </c>
      <c r="V45" s="22">
        <v>128</v>
      </c>
      <c r="W45" s="20">
        <v>585</v>
      </c>
      <c r="X45" s="23">
        <v>120</v>
      </c>
      <c r="Y45" s="17">
        <v>34</v>
      </c>
      <c r="Z45" s="17">
        <v>0</v>
      </c>
      <c r="AA45" s="25">
        <v>0</v>
      </c>
      <c r="AB45" s="26">
        <f t="shared" si="16"/>
        <v>154</v>
      </c>
      <c r="AC45" s="27">
        <v>37</v>
      </c>
      <c r="AD45" s="28">
        <v>84</v>
      </c>
      <c r="AE45" s="29">
        <v>38</v>
      </c>
      <c r="AF45" s="28">
        <v>1316</v>
      </c>
      <c r="AG45" s="22">
        <v>1043</v>
      </c>
      <c r="AH45" s="22">
        <v>263</v>
      </c>
      <c r="AI45" s="22">
        <v>106</v>
      </c>
      <c r="AJ45" s="22">
        <v>0</v>
      </c>
      <c r="AK45" s="22">
        <v>0</v>
      </c>
      <c r="AL45" s="29">
        <v>0</v>
      </c>
      <c r="AM45" s="28">
        <v>190</v>
      </c>
      <c r="AN45" s="22">
        <v>96</v>
      </c>
      <c r="AO45" s="22">
        <v>0</v>
      </c>
      <c r="AP45" s="22">
        <v>0</v>
      </c>
      <c r="AQ45" s="22">
        <v>3</v>
      </c>
      <c r="AR45" s="22">
        <v>0</v>
      </c>
      <c r="AS45" s="32">
        <v>0</v>
      </c>
      <c r="AT45" s="44">
        <v>7307</v>
      </c>
      <c r="AU45" s="48">
        <v>12784</v>
      </c>
      <c r="AV45" s="49">
        <v>4692</v>
      </c>
      <c r="AW45" s="21">
        <v>535</v>
      </c>
      <c r="AX45" s="218">
        <v>4750</v>
      </c>
      <c r="AY45" s="219">
        <v>0</v>
      </c>
      <c r="AZ45" s="51">
        <v>959</v>
      </c>
      <c r="BA45" s="22">
        <v>12</v>
      </c>
      <c r="BB45" s="52">
        <v>971</v>
      </c>
      <c r="BC45" s="40">
        <v>6762</v>
      </c>
      <c r="BD45" s="41">
        <v>4440</v>
      </c>
      <c r="BE45" s="42">
        <v>11202</v>
      </c>
      <c r="BF45" s="33">
        <v>12592</v>
      </c>
      <c r="BG45" s="53">
        <v>18069</v>
      </c>
      <c r="BH45" s="43">
        <v>0.60364220674879487</v>
      </c>
    </row>
    <row r="46" spans="1:61" ht="19.5" customHeight="1" thickBot="1" x14ac:dyDescent="0.2">
      <c r="A46" s="87" t="s">
        <v>92</v>
      </c>
      <c r="B46" s="45">
        <v>0</v>
      </c>
      <c r="C46" s="46">
        <v>0</v>
      </c>
      <c r="D46" s="46">
        <v>0</v>
      </c>
      <c r="E46" s="46">
        <v>0</v>
      </c>
      <c r="F46" s="88">
        <f t="shared" si="12"/>
        <v>0</v>
      </c>
      <c r="G46" s="89">
        <v>0</v>
      </c>
      <c r="H46" s="46">
        <v>0</v>
      </c>
      <c r="I46" s="90">
        <f t="shared" si="13"/>
        <v>0</v>
      </c>
      <c r="J46" s="89">
        <v>0</v>
      </c>
      <c r="K46" s="46">
        <v>0</v>
      </c>
      <c r="L46" s="90">
        <f t="shared" si="14"/>
        <v>0</v>
      </c>
      <c r="M46" s="91">
        <v>0</v>
      </c>
      <c r="N46" s="92">
        <v>0</v>
      </c>
      <c r="O46" s="92">
        <v>0</v>
      </c>
      <c r="P46" s="92">
        <v>0</v>
      </c>
      <c r="Q46" s="93">
        <v>0</v>
      </c>
      <c r="R46" s="46">
        <v>0</v>
      </c>
      <c r="S46" s="88">
        <f t="shared" si="15"/>
        <v>0</v>
      </c>
      <c r="T46" s="93">
        <v>0</v>
      </c>
      <c r="U46" s="46">
        <v>0</v>
      </c>
      <c r="V46" s="92">
        <v>0</v>
      </c>
      <c r="W46" s="90">
        <v>0</v>
      </c>
      <c r="X46" s="93">
        <v>0</v>
      </c>
      <c r="Y46" s="46">
        <v>0</v>
      </c>
      <c r="Z46" s="46">
        <v>0</v>
      </c>
      <c r="AA46" s="94">
        <v>0</v>
      </c>
      <c r="AB46" s="47">
        <f t="shared" si="16"/>
        <v>0</v>
      </c>
      <c r="AC46" s="95">
        <v>0</v>
      </c>
      <c r="AD46" s="96">
        <v>0</v>
      </c>
      <c r="AE46" s="97">
        <v>0</v>
      </c>
      <c r="AF46" s="96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7">
        <v>0</v>
      </c>
      <c r="AM46" s="96">
        <v>162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8">
        <v>0</v>
      </c>
      <c r="AT46" s="49">
        <v>0</v>
      </c>
      <c r="AU46" s="48">
        <v>162</v>
      </c>
      <c r="AV46" s="49">
        <v>0</v>
      </c>
      <c r="AW46" s="101">
        <v>0</v>
      </c>
      <c r="AX46" s="218">
        <v>0</v>
      </c>
      <c r="AY46" s="219">
        <v>0</v>
      </c>
      <c r="AZ46" s="102">
        <v>0</v>
      </c>
      <c r="BA46" s="92">
        <v>0</v>
      </c>
      <c r="BB46" s="103">
        <v>0</v>
      </c>
      <c r="BC46" s="54">
        <v>0</v>
      </c>
      <c r="BD46" s="55">
        <v>0</v>
      </c>
      <c r="BE46" s="56">
        <v>0</v>
      </c>
      <c r="BF46" s="57">
        <v>0</v>
      </c>
      <c r="BG46" s="58">
        <v>162</v>
      </c>
      <c r="BH46" s="59">
        <v>0</v>
      </c>
    </row>
    <row r="47" spans="1:61" ht="19.5" customHeight="1" thickTop="1" thickBot="1" x14ac:dyDescent="0.2">
      <c r="A47" s="60" t="s">
        <v>60</v>
      </c>
      <c r="B47" s="61">
        <f>SUM(B24:B46)</f>
        <v>26446</v>
      </c>
      <c r="C47" s="62">
        <f t="shared" ref="C47:AS47" si="17">SUM(C24:C46)</f>
        <v>195</v>
      </c>
      <c r="D47" s="62">
        <f t="shared" si="17"/>
        <v>4219</v>
      </c>
      <c r="E47" s="62">
        <f t="shared" si="17"/>
        <v>5157</v>
      </c>
      <c r="F47" s="63">
        <f t="shared" si="17"/>
        <v>36017</v>
      </c>
      <c r="G47" s="64">
        <f t="shared" si="17"/>
        <v>51393</v>
      </c>
      <c r="H47" s="62">
        <f t="shared" si="17"/>
        <v>87187</v>
      </c>
      <c r="I47" s="65">
        <f t="shared" si="17"/>
        <v>138580</v>
      </c>
      <c r="J47" s="64">
        <f t="shared" si="17"/>
        <v>193</v>
      </c>
      <c r="K47" s="62">
        <f t="shared" si="17"/>
        <v>3185</v>
      </c>
      <c r="L47" s="65">
        <f t="shared" si="17"/>
        <v>3378</v>
      </c>
      <c r="M47" s="67">
        <f t="shared" si="17"/>
        <v>243</v>
      </c>
      <c r="N47" s="68">
        <f t="shared" si="17"/>
        <v>11</v>
      </c>
      <c r="O47" s="68">
        <f t="shared" si="17"/>
        <v>0</v>
      </c>
      <c r="P47" s="68">
        <f t="shared" si="17"/>
        <v>67</v>
      </c>
      <c r="Q47" s="69">
        <f t="shared" si="17"/>
        <v>432</v>
      </c>
      <c r="R47" s="62">
        <f t="shared" si="17"/>
        <v>2678</v>
      </c>
      <c r="S47" s="63">
        <f t="shared" si="17"/>
        <v>3110</v>
      </c>
      <c r="T47" s="69">
        <f t="shared" si="17"/>
        <v>107753</v>
      </c>
      <c r="U47" s="62">
        <f t="shared" si="17"/>
        <v>54519</v>
      </c>
      <c r="V47" s="68">
        <f t="shared" si="17"/>
        <v>5283</v>
      </c>
      <c r="W47" s="65">
        <f t="shared" si="17"/>
        <v>10890</v>
      </c>
      <c r="X47" s="69">
        <f t="shared" si="17"/>
        <v>2529</v>
      </c>
      <c r="Y47" s="62">
        <f t="shared" si="17"/>
        <v>694</v>
      </c>
      <c r="Z47" s="62">
        <f t="shared" si="17"/>
        <v>0</v>
      </c>
      <c r="AA47" s="70">
        <f t="shared" si="17"/>
        <v>0</v>
      </c>
      <c r="AB47" s="71">
        <f t="shared" si="17"/>
        <v>3223</v>
      </c>
      <c r="AC47" s="72">
        <f t="shared" si="17"/>
        <v>6027</v>
      </c>
      <c r="AD47" s="73">
        <f t="shared" si="17"/>
        <v>1346</v>
      </c>
      <c r="AE47" s="74">
        <f t="shared" si="17"/>
        <v>264</v>
      </c>
      <c r="AF47" s="73">
        <f t="shared" si="17"/>
        <v>42010</v>
      </c>
      <c r="AG47" s="68">
        <f t="shared" si="17"/>
        <v>38969</v>
      </c>
      <c r="AH47" s="68">
        <f t="shared" si="17"/>
        <v>2836</v>
      </c>
      <c r="AI47" s="68">
        <f t="shared" si="17"/>
        <v>1765</v>
      </c>
      <c r="AJ47" s="68">
        <f t="shared" si="17"/>
        <v>1</v>
      </c>
      <c r="AK47" s="68">
        <f t="shared" si="17"/>
        <v>0</v>
      </c>
      <c r="AL47" s="74">
        <f t="shared" si="17"/>
        <v>93</v>
      </c>
      <c r="AM47" s="73">
        <f t="shared" si="17"/>
        <v>11781</v>
      </c>
      <c r="AN47" s="68">
        <f t="shared" si="17"/>
        <v>7611</v>
      </c>
      <c r="AO47" s="68">
        <f t="shared" si="17"/>
        <v>0</v>
      </c>
      <c r="AP47" s="68">
        <f t="shared" si="17"/>
        <v>0</v>
      </c>
      <c r="AQ47" s="68">
        <f t="shared" si="17"/>
        <v>3103</v>
      </c>
      <c r="AR47" s="68">
        <f t="shared" si="17"/>
        <v>260</v>
      </c>
      <c r="AS47" s="75">
        <f t="shared" si="17"/>
        <v>0</v>
      </c>
      <c r="AT47" s="66">
        <v>179667</v>
      </c>
      <c r="AU47" s="76">
        <v>358544</v>
      </c>
      <c r="AV47" s="66">
        <v>95967</v>
      </c>
      <c r="AW47" s="67">
        <v>1981</v>
      </c>
      <c r="AX47" s="69">
        <v>96829</v>
      </c>
      <c r="AY47" s="220">
        <v>11</v>
      </c>
      <c r="AZ47" s="78">
        <v>28427</v>
      </c>
      <c r="BA47" s="68">
        <v>195</v>
      </c>
      <c r="BB47" s="79">
        <v>28622</v>
      </c>
      <c r="BC47" s="80">
        <v>148222</v>
      </c>
      <c r="BD47" s="81">
        <v>87187</v>
      </c>
      <c r="BE47" s="82">
        <v>235409</v>
      </c>
      <c r="BF47" s="66">
        <v>278477</v>
      </c>
      <c r="BG47" s="76">
        <v>457354</v>
      </c>
      <c r="BH47" s="83">
        <v>0.6296360801838502</v>
      </c>
    </row>
    <row r="48" spans="1:61" ht="19.5" customHeight="1" thickTop="1" x14ac:dyDescent="0.15">
      <c r="A48" s="15" t="s">
        <v>93</v>
      </c>
      <c r="B48" s="16">
        <v>850</v>
      </c>
      <c r="C48" s="17">
        <v>17</v>
      </c>
      <c r="D48" s="17">
        <v>260</v>
      </c>
      <c r="E48" s="17">
        <v>255</v>
      </c>
      <c r="F48" s="18">
        <f t="shared" ref="F48:F53" si="18">SUM(B48:E48)</f>
        <v>1382</v>
      </c>
      <c r="G48" s="19">
        <v>4465</v>
      </c>
      <c r="H48" s="17">
        <v>4337</v>
      </c>
      <c r="I48" s="20">
        <f t="shared" ref="I48:I53" si="19">SUM(G48:H48)</f>
        <v>8802</v>
      </c>
      <c r="J48" s="19">
        <v>3</v>
      </c>
      <c r="K48" s="17">
        <v>62</v>
      </c>
      <c r="L48" s="20">
        <f t="shared" ref="L48:L53" si="20">SUM(J48:K48)</f>
        <v>65</v>
      </c>
      <c r="M48" s="21">
        <v>6</v>
      </c>
      <c r="N48" s="22">
        <v>0</v>
      </c>
      <c r="O48" s="22">
        <v>0</v>
      </c>
      <c r="P48" s="22">
        <v>3</v>
      </c>
      <c r="Q48" s="23">
        <v>19</v>
      </c>
      <c r="R48" s="17">
        <v>44</v>
      </c>
      <c r="S48" s="18">
        <f t="shared" ref="S48:S53" si="21">SUM(Q48:R48)</f>
        <v>63</v>
      </c>
      <c r="T48" s="23">
        <v>5544</v>
      </c>
      <c r="U48" s="17">
        <v>1128</v>
      </c>
      <c r="V48" s="22">
        <v>0</v>
      </c>
      <c r="W48" s="20">
        <v>618</v>
      </c>
      <c r="X48" s="23">
        <v>127</v>
      </c>
      <c r="Y48" s="17">
        <v>31</v>
      </c>
      <c r="Z48" s="17">
        <v>0</v>
      </c>
      <c r="AA48" s="25">
        <v>0</v>
      </c>
      <c r="AB48" s="26">
        <f t="shared" ref="AB48:AB53" si="22">SUM(X48:AA48)</f>
        <v>158</v>
      </c>
      <c r="AC48" s="27">
        <v>374</v>
      </c>
      <c r="AD48" s="28">
        <v>414</v>
      </c>
      <c r="AE48" s="29">
        <v>3</v>
      </c>
      <c r="AF48" s="28">
        <v>2268</v>
      </c>
      <c r="AG48" s="22">
        <v>2122</v>
      </c>
      <c r="AH48" s="22">
        <v>139</v>
      </c>
      <c r="AI48" s="22">
        <v>63</v>
      </c>
      <c r="AJ48" s="22">
        <v>0</v>
      </c>
      <c r="AK48" s="22">
        <v>0</v>
      </c>
      <c r="AL48" s="29">
        <v>6</v>
      </c>
      <c r="AM48" s="28">
        <v>1063</v>
      </c>
      <c r="AN48" s="22">
        <v>520</v>
      </c>
      <c r="AO48" s="22">
        <v>0</v>
      </c>
      <c r="AP48" s="22">
        <v>0</v>
      </c>
      <c r="AQ48" s="22">
        <v>62</v>
      </c>
      <c r="AR48" s="22">
        <v>0</v>
      </c>
      <c r="AS48" s="32">
        <v>0</v>
      </c>
      <c r="AT48" s="33">
        <v>10322</v>
      </c>
      <c r="AU48" s="34">
        <v>20271</v>
      </c>
      <c r="AV48" s="35">
        <v>4677</v>
      </c>
      <c r="AW48" s="21">
        <v>720</v>
      </c>
      <c r="AX48" s="218">
        <v>5693</v>
      </c>
      <c r="AY48" s="219">
        <v>2</v>
      </c>
      <c r="AZ48" s="51">
        <v>1570</v>
      </c>
      <c r="BA48" s="22">
        <v>17</v>
      </c>
      <c r="BB48" s="52">
        <v>1587</v>
      </c>
      <c r="BC48" s="40">
        <v>10158</v>
      </c>
      <c r="BD48" s="41">
        <v>4337</v>
      </c>
      <c r="BE48" s="42">
        <v>14495</v>
      </c>
      <c r="BF48" s="33">
        <v>16735</v>
      </c>
      <c r="BG48" s="85">
        <v>26684</v>
      </c>
      <c r="BH48" s="86">
        <v>0.70079337702656086</v>
      </c>
    </row>
    <row r="49" spans="1:60" ht="19.5" customHeight="1" x14ac:dyDescent="0.15">
      <c r="A49" s="15" t="s">
        <v>94</v>
      </c>
      <c r="B49" s="16">
        <v>595</v>
      </c>
      <c r="C49" s="17">
        <v>5</v>
      </c>
      <c r="D49" s="17">
        <v>175</v>
      </c>
      <c r="E49" s="17">
        <v>77</v>
      </c>
      <c r="F49" s="18">
        <f t="shared" si="18"/>
        <v>852</v>
      </c>
      <c r="G49" s="19">
        <v>3477</v>
      </c>
      <c r="H49" s="17">
        <v>2553</v>
      </c>
      <c r="I49" s="20">
        <f t="shared" si="19"/>
        <v>6030</v>
      </c>
      <c r="J49" s="19">
        <v>0</v>
      </c>
      <c r="K49" s="17">
        <v>23</v>
      </c>
      <c r="L49" s="20">
        <f t="shared" si="20"/>
        <v>23</v>
      </c>
      <c r="M49" s="21">
        <v>3</v>
      </c>
      <c r="N49" s="22">
        <v>0</v>
      </c>
      <c r="O49" s="22">
        <v>0</v>
      </c>
      <c r="P49" s="22">
        <v>1</v>
      </c>
      <c r="Q49" s="23">
        <v>8</v>
      </c>
      <c r="R49" s="17">
        <v>30</v>
      </c>
      <c r="S49" s="18">
        <f t="shared" si="21"/>
        <v>38</v>
      </c>
      <c r="T49" s="23">
        <v>2939</v>
      </c>
      <c r="U49" s="17">
        <v>814</v>
      </c>
      <c r="V49" s="22">
        <v>199</v>
      </c>
      <c r="W49" s="20">
        <v>400</v>
      </c>
      <c r="X49" s="23">
        <v>82</v>
      </c>
      <c r="Y49" s="17">
        <v>14</v>
      </c>
      <c r="Z49" s="17">
        <v>0</v>
      </c>
      <c r="AA49" s="25">
        <v>0</v>
      </c>
      <c r="AB49" s="26">
        <f t="shared" si="22"/>
        <v>96</v>
      </c>
      <c r="AC49" s="27">
        <v>158</v>
      </c>
      <c r="AD49" s="28">
        <v>74</v>
      </c>
      <c r="AE49" s="29">
        <v>3</v>
      </c>
      <c r="AF49" s="28">
        <v>1081</v>
      </c>
      <c r="AG49" s="22">
        <v>997</v>
      </c>
      <c r="AH49" s="22">
        <v>83</v>
      </c>
      <c r="AI49" s="22">
        <v>28</v>
      </c>
      <c r="AJ49" s="22">
        <v>1</v>
      </c>
      <c r="AK49" s="22">
        <v>0</v>
      </c>
      <c r="AL49" s="29">
        <v>0</v>
      </c>
      <c r="AM49" s="28">
        <v>615</v>
      </c>
      <c r="AN49" s="22">
        <v>279</v>
      </c>
      <c r="AO49" s="22">
        <v>0</v>
      </c>
      <c r="AP49" s="22">
        <v>0</v>
      </c>
      <c r="AQ49" s="22">
        <v>9</v>
      </c>
      <c r="AR49" s="22">
        <v>4</v>
      </c>
      <c r="AS49" s="32">
        <v>0</v>
      </c>
      <c r="AT49" s="44">
        <v>6944</v>
      </c>
      <c r="AU49" s="48">
        <v>11961</v>
      </c>
      <c r="AV49" s="49">
        <v>2661</v>
      </c>
      <c r="AW49" s="21">
        <v>462</v>
      </c>
      <c r="AX49" s="218">
        <v>4031</v>
      </c>
      <c r="AY49" s="219">
        <v>0</v>
      </c>
      <c r="AZ49" s="51">
        <v>1057</v>
      </c>
      <c r="BA49" s="22">
        <v>5</v>
      </c>
      <c r="BB49" s="52">
        <v>1062</v>
      </c>
      <c r="BC49" s="40">
        <v>7508</v>
      </c>
      <c r="BD49" s="41">
        <v>2553</v>
      </c>
      <c r="BE49" s="42">
        <v>10061</v>
      </c>
      <c r="BF49" s="33">
        <v>11437</v>
      </c>
      <c r="BG49" s="53">
        <v>16454</v>
      </c>
      <c r="BH49" s="43">
        <v>0.74624788788390817</v>
      </c>
    </row>
    <row r="50" spans="1:60" ht="19.5" customHeight="1" x14ac:dyDescent="0.15">
      <c r="A50" s="15" t="s">
        <v>95</v>
      </c>
      <c r="B50" s="16">
        <v>602</v>
      </c>
      <c r="C50" s="17">
        <v>6</v>
      </c>
      <c r="D50" s="17">
        <v>256</v>
      </c>
      <c r="E50" s="17">
        <v>150</v>
      </c>
      <c r="F50" s="18">
        <f t="shared" si="18"/>
        <v>1014</v>
      </c>
      <c r="G50" s="19">
        <v>1264</v>
      </c>
      <c r="H50" s="17">
        <v>2462</v>
      </c>
      <c r="I50" s="20">
        <f t="shared" si="19"/>
        <v>3726</v>
      </c>
      <c r="J50" s="19">
        <v>1</v>
      </c>
      <c r="K50" s="17">
        <v>32</v>
      </c>
      <c r="L50" s="20">
        <f t="shared" si="20"/>
        <v>33</v>
      </c>
      <c r="M50" s="21">
        <v>8</v>
      </c>
      <c r="N50" s="22">
        <v>0</v>
      </c>
      <c r="O50" s="22">
        <v>0</v>
      </c>
      <c r="P50" s="22">
        <v>6</v>
      </c>
      <c r="Q50" s="23">
        <v>6</v>
      </c>
      <c r="R50" s="17">
        <v>15</v>
      </c>
      <c r="S50" s="18">
        <f t="shared" si="21"/>
        <v>21</v>
      </c>
      <c r="T50" s="23">
        <v>4175</v>
      </c>
      <c r="U50" s="17">
        <v>843</v>
      </c>
      <c r="V50" s="22">
        <v>0</v>
      </c>
      <c r="W50" s="20">
        <v>560</v>
      </c>
      <c r="X50" s="23">
        <v>118</v>
      </c>
      <c r="Y50" s="17">
        <v>26</v>
      </c>
      <c r="Z50" s="17">
        <v>0</v>
      </c>
      <c r="AA50" s="25">
        <v>0</v>
      </c>
      <c r="AB50" s="26">
        <f t="shared" si="22"/>
        <v>144</v>
      </c>
      <c r="AC50" s="27">
        <v>420</v>
      </c>
      <c r="AD50" s="28">
        <v>32</v>
      </c>
      <c r="AE50" s="29">
        <v>1</v>
      </c>
      <c r="AF50" s="28">
        <v>1626</v>
      </c>
      <c r="AG50" s="22">
        <v>1576</v>
      </c>
      <c r="AH50" s="22">
        <v>46</v>
      </c>
      <c r="AI50" s="22">
        <v>26</v>
      </c>
      <c r="AJ50" s="22">
        <v>0</v>
      </c>
      <c r="AK50" s="22">
        <v>0</v>
      </c>
      <c r="AL50" s="29">
        <v>3</v>
      </c>
      <c r="AM50" s="28">
        <v>896</v>
      </c>
      <c r="AN50" s="22">
        <v>449</v>
      </c>
      <c r="AO50" s="22">
        <v>0</v>
      </c>
      <c r="AP50" s="22">
        <v>0</v>
      </c>
      <c r="AQ50" s="22">
        <v>680</v>
      </c>
      <c r="AR50" s="22">
        <v>43</v>
      </c>
      <c r="AS50" s="32">
        <v>0</v>
      </c>
      <c r="AT50" s="44">
        <v>4834</v>
      </c>
      <c r="AU50" s="48">
        <v>12872</v>
      </c>
      <c r="AV50" s="49">
        <v>2658</v>
      </c>
      <c r="AW50" s="21">
        <v>464</v>
      </c>
      <c r="AX50" s="218">
        <v>7758</v>
      </c>
      <c r="AY50" s="219">
        <v>10</v>
      </c>
      <c r="AZ50" s="51">
        <v>1066</v>
      </c>
      <c r="BA50" s="22">
        <v>6</v>
      </c>
      <c r="BB50" s="52">
        <v>1072</v>
      </c>
      <c r="BC50" s="40">
        <v>9022</v>
      </c>
      <c r="BD50" s="41">
        <v>2462</v>
      </c>
      <c r="BE50" s="42">
        <v>11484</v>
      </c>
      <c r="BF50" s="33">
        <v>13056</v>
      </c>
      <c r="BG50" s="53">
        <v>21094</v>
      </c>
      <c r="BH50" s="43">
        <v>0.78561476837338906</v>
      </c>
    </row>
    <row r="51" spans="1:60" ht="19.5" customHeight="1" x14ac:dyDescent="0.15">
      <c r="A51" s="15" t="s">
        <v>96</v>
      </c>
      <c r="B51" s="16">
        <v>391</v>
      </c>
      <c r="C51" s="17">
        <v>5</v>
      </c>
      <c r="D51" s="17">
        <v>235</v>
      </c>
      <c r="E51" s="17">
        <v>208</v>
      </c>
      <c r="F51" s="18">
        <f t="shared" si="18"/>
        <v>839</v>
      </c>
      <c r="G51" s="19">
        <v>1624</v>
      </c>
      <c r="H51" s="17">
        <v>2735</v>
      </c>
      <c r="I51" s="20">
        <f t="shared" si="19"/>
        <v>4359</v>
      </c>
      <c r="J51" s="19">
        <v>1</v>
      </c>
      <c r="K51" s="17">
        <v>55</v>
      </c>
      <c r="L51" s="20">
        <f t="shared" si="20"/>
        <v>56</v>
      </c>
      <c r="M51" s="21">
        <v>9</v>
      </c>
      <c r="N51" s="22">
        <v>0</v>
      </c>
      <c r="O51" s="22">
        <v>0</v>
      </c>
      <c r="P51" s="22">
        <v>5</v>
      </c>
      <c r="Q51" s="23">
        <v>10</v>
      </c>
      <c r="R51" s="17">
        <v>34</v>
      </c>
      <c r="S51" s="18">
        <f t="shared" si="21"/>
        <v>44</v>
      </c>
      <c r="T51" s="23">
        <v>3709</v>
      </c>
      <c r="U51" s="17">
        <v>1422</v>
      </c>
      <c r="V51" s="22">
        <v>670</v>
      </c>
      <c r="W51" s="20">
        <v>459</v>
      </c>
      <c r="X51" s="23">
        <v>100</v>
      </c>
      <c r="Y51" s="17">
        <v>23</v>
      </c>
      <c r="Z51" s="17">
        <v>0</v>
      </c>
      <c r="AA51" s="25">
        <v>0</v>
      </c>
      <c r="AB51" s="26">
        <f t="shared" si="22"/>
        <v>123</v>
      </c>
      <c r="AC51" s="27">
        <v>184</v>
      </c>
      <c r="AD51" s="28">
        <v>16</v>
      </c>
      <c r="AE51" s="29">
        <v>1</v>
      </c>
      <c r="AF51" s="28">
        <v>1299</v>
      </c>
      <c r="AG51" s="22">
        <v>1251</v>
      </c>
      <c r="AH51" s="22">
        <v>24</v>
      </c>
      <c r="AI51" s="22">
        <v>4</v>
      </c>
      <c r="AJ51" s="22">
        <v>18</v>
      </c>
      <c r="AK51" s="22">
        <v>0</v>
      </c>
      <c r="AL51" s="29">
        <v>0</v>
      </c>
      <c r="AM51" s="28">
        <v>1030</v>
      </c>
      <c r="AN51" s="22">
        <v>605</v>
      </c>
      <c r="AO51" s="22">
        <v>2</v>
      </c>
      <c r="AP51" s="22">
        <v>0</v>
      </c>
      <c r="AQ51" s="22">
        <v>0</v>
      </c>
      <c r="AR51" s="22">
        <v>0</v>
      </c>
      <c r="AS51" s="32">
        <v>0</v>
      </c>
      <c r="AT51" s="44">
        <v>5306</v>
      </c>
      <c r="AU51" s="48">
        <v>11714</v>
      </c>
      <c r="AV51" s="49">
        <v>3012</v>
      </c>
      <c r="AW51" s="21">
        <v>761</v>
      </c>
      <c r="AX51" s="218">
        <v>6179</v>
      </c>
      <c r="AY51" s="219">
        <v>10</v>
      </c>
      <c r="AZ51" s="51">
        <v>1152</v>
      </c>
      <c r="BA51" s="22">
        <v>5</v>
      </c>
      <c r="BB51" s="52">
        <v>1157</v>
      </c>
      <c r="BC51" s="40">
        <v>7803</v>
      </c>
      <c r="BD51" s="41">
        <v>2735</v>
      </c>
      <c r="BE51" s="42">
        <v>10538</v>
      </c>
      <c r="BF51" s="33">
        <v>12246</v>
      </c>
      <c r="BG51" s="53">
        <v>18654</v>
      </c>
      <c r="BH51" s="43">
        <v>0.74046308597456822</v>
      </c>
    </row>
    <row r="52" spans="1:60" ht="19.5" customHeight="1" x14ac:dyDescent="0.15">
      <c r="A52" s="15" t="s">
        <v>97</v>
      </c>
      <c r="B52" s="16">
        <v>1426</v>
      </c>
      <c r="C52" s="17">
        <v>16</v>
      </c>
      <c r="D52" s="17">
        <v>168</v>
      </c>
      <c r="E52" s="17">
        <v>131</v>
      </c>
      <c r="F52" s="18">
        <f t="shared" si="18"/>
        <v>1741</v>
      </c>
      <c r="G52" s="19">
        <v>3216</v>
      </c>
      <c r="H52" s="17">
        <v>4333</v>
      </c>
      <c r="I52" s="20">
        <f t="shared" si="19"/>
        <v>7549</v>
      </c>
      <c r="J52" s="19">
        <v>4</v>
      </c>
      <c r="K52" s="17">
        <v>57</v>
      </c>
      <c r="L52" s="20">
        <f t="shared" si="20"/>
        <v>61</v>
      </c>
      <c r="M52" s="21">
        <v>4</v>
      </c>
      <c r="N52" s="22">
        <v>0</v>
      </c>
      <c r="O52" s="22">
        <v>0</v>
      </c>
      <c r="P52" s="22">
        <v>3</v>
      </c>
      <c r="Q52" s="23">
        <v>13</v>
      </c>
      <c r="R52" s="17">
        <v>63</v>
      </c>
      <c r="S52" s="18">
        <f t="shared" si="21"/>
        <v>76</v>
      </c>
      <c r="T52" s="23">
        <v>4548</v>
      </c>
      <c r="U52" s="17">
        <v>837</v>
      </c>
      <c r="V52" s="22">
        <v>0</v>
      </c>
      <c r="W52" s="20">
        <v>732</v>
      </c>
      <c r="X52" s="23">
        <v>128</v>
      </c>
      <c r="Y52" s="17">
        <v>26</v>
      </c>
      <c r="Z52" s="17">
        <v>0</v>
      </c>
      <c r="AA52" s="25">
        <v>0</v>
      </c>
      <c r="AB52" s="26">
        <f t="shared" si="22"/>
        <v>154</v>
      </c>
      <c r="AC52" s="27">
        <v>55</v>
      </c>
      <c r="AD52" s="28">
        <v>21</v>
      </c>
      <c r="AE52" s="29">
        <v>6</v>
      </c>
      <c r="AF52" s="28">
        <v>1604</v>
      </c>
      <c r="AG52" s="22">
        <v>1590</v>
      </c>
      <c r="AH52" s="22">
        <v>12</v>
      </c>
      <c r="AI52" s="22">
        <v>5</v>
      </c>
      <c r="AJ52" s="22">
        <v>0</v>
      </c>
      <c r="AK52" s="22">
        <v>0</v>
      </c>
      <c r="AL52" s="29">
        <v>1</v>
      </c>
      <c r="AM52" s="28">
        <v>968</v>
      </c>
      <c r="AN52" s="22">
        <v>486</v>
      </c>
      <c r="AO52" s="22">
        <v>0</v>
      </c>
      <c r="AP52" s="22">
        <v>0</v>
      </c>
      <c r="AQ52" s="22">
        <v>4</v>
      </c>
      <c r="AR52" s="22">
        <v>1</v>
      </c>
      <c r="AS52" s="32">
        <v>0</v>
      </c>
      <c r="AT52" s="44">
        <v>9391</v>
      </c>
      <c r="AU52" s="48">
        <v>16828</v>
      </c>
      <c r="AV52" s="49">
        <v>4541</v>
      </c>
      <c r="AW52" s="21">
        <v>0</v>
      </c>
      <c r="AX52" s="218">
        <v>6138</v>
      </c>
      <c r="AY52" s="219">
        <v>3</v>
      </c>
      <c r="AZ52" s="51">
        <v>1426</v>
      </c>
      <c r="BA52" s="22">
        <v>16</v>
      </c>
      <c r="BB52" s="52">
        <v>1442</v>
      </c>
      <c r="BC52" s="40">
        <v>9354</v>
      </c>
      <c r="BD52" s="41">
        <v>4333</v>
      </c>
      <c r="BE52" s="42">
        <v>13687</v>
      </c>
      <c r="BF52" s="33">
        <v>15529</v>
      </c>
      <c r="BG52" s="53">
        <v>22966</v>
      </c>
      <c r="BH52" s="43">
        <v>0.68342222546942355</v>
      </c>
    </row>
    <row r="53" spans="1:60" ht="19.5" customHeight="1" thickBot="1" x14ac:dyDescent="0.2">
      <c r="A53" s="15" t="s">
        <v>98</v>
      </c>
      <c r="B53" s="16">
        <v>1334</v>
      </c>
      <c r="C53" s="17">
        <v>13</v>
      </c>
      <c r="D53" s="17">
        <v>224</v>
      </c>
      <c r="E53" s="17">
        <v>171</v>
      </c>
      <c r="F53" s="18">
        <f t="shared" si="18"/>
        <v>1742</v>
      </c>
      <c r="G53" s="19">
        <v>2914</v>
      </c>
      <c r="H53" s="17">
        <v>4034</v>
      </c>
      <c r="I53" s="20">
        <f t="shared" si="19"/>
        <v>6948</v>
      </c>
      <c r="J53" s="19">
        <v>2</v>
      </c>
      <c r="K53" s="17">
        <v>54</v>
      </c>
      <c r="L53" s="20">
        <f t="shared" si="20"/>
        <v>56</v>
      </c>
      <c r="M53" s="21">
        <v>7</v>
      </c>
      <c r="N53" s="22">
        <v>0</v>
      </c>
      <c r="O53" s="22">
        <v>0</v>
      </c>
      <c r="P53" s="22">
        <v>2</v>
      </c>
      <c r="Q53" s="23">
        <v>14</v>
      </c>
      <c r="R53" s="17">
        <v>58</v>
      </c>
      <c r="S53" s="18">
        <f t="shared" si="21"/>
        <v>72</v>
      </c>
      <c r="T53" s="23">
        <v>4606</v>
      </c>
      <c r="U53" s="17">
        <v>1111</v>
      </c>
      <c r="V53" s="22">
        <v>289</v>
      </c>
      <c r="W53" s="20">
        <v>671</v>
      </c>
      <c r="X53" s="23">
        <v>160</v>
      </c>
      <c r="Y53" s="17">
        <v>32</v>
      </c>
      <c r="Z53" s="17">
        <v>0</v>
      </c>
      <c r="AA53" s="25">
        <v>0</v>
      </c>
      <c r="AB53" s="26">
        <f t="shared" si="22"/>
        <v>192</v>
      </c>
      <c r="AC53" s="27">
        <v>46</v>
      </c>
      <c r="AD53" s="28">
        <v>57</v>
      </c>
      <c r="AE53" s="29">
        <v>3</v>
      </c>
      <c r="AF53" s="28">
        <v>1517</v>
      </c>
      <c r="AG53" s="22">
        <v>1327</v>
      </c>
      <c r="AH53" s="22">
        <v>189</v>
      </c>
      <c r="AI53" s="22">
        <v>85</v>
      </c>
      <c r="AJ53" s="22">
        <v>0</v>
      </c>
      <c r="AK53" s="22">
        <v>0</v>
      </c>
      <c r="AL53" s="29">
        <v>0</v>
      </c>
      <c r="AM53" s="28">
        <v>230</v>
      </c>
      <c r="AN53" s="22">
        <v>96</v>
      </c>
      <c r="AO53" s="22">
        <v>0</v>
      </c>
      <c r="AP53" s="22">
        <v>0</v>
      </c>
      <c r="AQ53" s="22">
        <v>9</v>
      </c>
      <c r="AR53" s="22">
        <v>1</v>
      </c>
      <c r="AS53" s="32">
        <v>0</v>
      </c>
      <c r="AT53" s="44">
        <v>8816</v>
      </c>
      <c r="AU53" s="48">
        <v>15549</v>
      </c>
      <c r="AV53" s="49">
        <v>4279</v>
      </c>
      <c r="AW53" s="21">
        <v>0</v>
      </c>
      <c r="AX53" s="218">
        <v>7243</v>
      </c>
      <c r="AY53" s="219">
        <v>1</v>
      </c>
      <c r="AZ53" s="51">
        <v>1334</v>
      </c>
      <c r="BA53" s="22">
        <v>13</v>
      </c>
      <c r="BB53" s="52">
        <v>1347</v>
      </c>
      <c r="BC53" s="54">
        <v>10157</v>
      </c>
      <c r="BD53" s="55">
        <v>4034</v>
      </c>
      <c r="BE53" s="56">
        <v>14191</v>
      </c>
      <c r="BF53" s="57">
        <v>16059</v>
      </c>
      <c r="BG53" s="58">
        <v>22792</v>
      </c>
      <c r="BH53" s="59">
        <v>0.7157353252061166</v>
      </c>
    </row>
    <row r="54" spans="1:60" ht="19.5" customHeight="1" thickTop="1" thickBot="1" x14ac:dyDescent="0.2">
      <c r="A54" s="60" t="s">
        <v>60</v>
      </c>
      <c r="B54" s="61">
        <f>SUM(B48:B53)</f>
        <v>5198</v>
      </c>
      <c r="C54" s="62">
        <f t="shared" ref="C54:AS54" si="23">SUM(C48:C53)</f>
        <v>62</v>
      </c>
      <c r="D54" s="62">
        <f t="shared" si="23"/>
        <v>1318</v>
      </c>
      <c r="E54" s="62">
        <f t="shared" si="23"/>
        <v>992</v>
      </c>
      <c r="F54" s="63">
        <f t="shared" si="23"/>
        <v>7570</v>
      </c>
      <c r="G54" s="64">
        <f t="shared" si="23"/>
        <v>16960</v>
      </c>
      <c r="H54" s="62">
        <f t="shared" si="23"/>
        <v>20454</v>
      </c>
      <c r="I54" s="65">
        <f t="shared" si="23"/>
        <v>37414</v>
      </c>
      <c r="J54" s="64">
        <f t="shared" si="23"/>
        <v>11</v>
      </c>
      <c r="K54" s="62">
        <f t="shared" si="23"/>
        <v>283</v>
      </c>
      <c r="L54" s="65">
        <f t="shared" si="23"/>
        <v>294</v>
      </c>
      <c r="M54" s="67">
        <f t="shared" si="23"/>
        <v>37</v>
      </c>
      <c r="N54" s="68">
        <f t="shared" si="23"/>
        <v>0</v>
      </c>
      <c r="O54" s="68">
        <f t="shared" si="23"/>
        <v>0</v>
      </c>
      <c r="P54" s="68">
        <f t="shared" si="23"/>
        <v>20</v>
      </c>
      <c r="Q54" s="69">
        <f t="shared" si="23"/>
        <v>70</v>
      </c>
      <c r="R54" s="62">
        <f t="shared" si="23"/>
        <v>244</v>
      </c>
      <c r="S54" s="63">
        <f t="shared" si="23"/>
        <v>314</v>
      </c>
      <c r="T54" s="69">
        <f t="shared" si="23"/>
        <v>25521</v>
      </c>
      <c r="U54" s="62">
        <f t="shared" si="23"/>
        <v>6155</v>
      </c>
      <c r="V54" s="68">
        <f t="shared" si="23"/>
        <v>1158</v>
      </c>
      <c r="W54" s="65">
        <f t="shared" si="23"/>
        <v>3440</v>
      </c>
      <c r="X54" s="69">
        <f t="shared" si="23"/>
        <v>715</v>
      </c>
      <c r="Y54" s="62">
        <f t="shared" si="23"/>
        <v>152</v>
      </c>
      <c r="Z54" s="62">
        <f t="shared" si="23"/>
        <v>0</v>
      </c>
      <c r="AA54" s="70">
        <f t="shared" si="23"/>
        <v>0</v>
      </c>
      <c r="AB54" s="71">
        <f t="shared" si="23"/>
        <v>867</v>
      </c>
      <c r="AC54" s="72">
        <f t="shared" si="23"/>
        <v>1237</v>
      </c>
      <c r="AD54" s="73">
        <f t="shared" si="23"/>
        <v>614</v>
      </c>
      <c r="AE54" s="74">
        <f t="shared" si="23"/>
        <v>17</v>
      </c>
      <c r="AF54" s="73">
        <f t="shared" si="23"/>
        <v>9395</v>
      </c>
      <c r="AG54" s="68">
        <f t="shared" si="23"/>
        <v>8863</v>
      </c>
      <c r="AH54" s="68">
        <f t="shared" si="23"/>
        <v>493</v>
      </c>
      <c r="AI54" s="68">
        <f t="shared" si="23"/>
        <v>211</v>
      </c>
      <c r="AJ54" s="68">
        <f t="shared" si="23"/>
        <v>19</v>
      </c>
      <c r="AK54" s="68">
        <f t="shared" si="23"/>
        <v>0</v>
      </c>
      <c r="AL54" s="74">
        <f t="shared" si="23"/>
        <v>10</v>
      </c>
      <c r="AM54" s="73">
        <f t="shared" si="23"/>
        <v>4802</v>
      </c>
      <c r="AN54" s="68">
        <f t="shared" si="23"/>
        <v>2435</v>
      </c>
      <c r="AO54" s="68">
        <f t="shared" si="23"/>
        <v>2</v>
      </c>
      <c r="AP54" s="68">
        <f t="shared" si="23"/>
        <v>0</v>
      </c>
      <c r="AQ54" s="68">
        <f t="shared" si="23"/>
        <v>764</v>
      </c>
      <c r="AR54" s="68">
        <f t="shared" si="23"/>
        <v>49</v>
      </c>
      <c r="AS54" s="75">
        <f t="shared" si="23"/>
        <v>0</v>
      </c>
      <c r="AT54" s="66">
        <v>45613</v>
      </c>
      <c r="AU54" s="76">
        <v>89195</v>
      </c>
      <c r="AV54" s="66">
        <v>21828</v>
      </c>
      <c r="AW54" s="67">
        <v>2407</v>
      </c>
      <c r="AX54" s="69">
        <v>37042</v>
      </c>
      <c r="AY54" s="220">
        <v>26</v>
      </c>
      <c r="AZ54" s="78">
        <v>7605</v>
      </c>
      <c r="BA54" s="68">
        <v>62</v>
      </c>
      <c r="BB54" s="79">
        <v>7667</v>
      </c>
      <c r="BC54" s="80">
        <v>54002</v>
      </c>
      <c r="BD54" s="81">
        <v>20454</v>
      </c>
      <c r="BE54" s="82">
        <v>74456</v>
      </c>
      <c r="BF54" s="66">
        <v>85062</v>
      </c>
      <c r="BG54" s="76">
        <v>128644</v>
      </c>
      <c r="BH54" s="83">
        <v>0.72528741807241859</v>
      </c>
    </row>
    <row r="55" spans="1:60" ht="19.5" customHeight="1" thickTop="1" x14ac:dyDescent="0.15">
      <c r="A55" s="15" t="s">
        <v>99</v>
      </c>
      <c r="B55" s="16">
        <v>444</v>
      </c>
      <c r="C55" s="17">
        <v>5</v>
      </c>
      <c r="D55" s="17">
        <v>208</v>
      </c>
      <c r="E55" s="17">
        <v>85</v>
      </c>
      <c r="F55" s="18">
        <f t="shared" ref="F55:F64" si="24">SUM(B55:E55)</f>
        <v>742</v>
      </c>
      <c r="G55" s="19">
        <v>2233</v>
      </c>
      <c r="H55" s="17">
        <v>1717</v>
      </c>
      <c r="I55" s="20">
        <f t="shared" ref="I55:I64" si="25">SUM(G55:H55)</f>
        <v>3950</v>
      </c>
      <c r="J55" s="19">
        <v>0</v>
      </c>
      <c r="K55" s="17">
        <v>26</v>
      </c>
      <c r="L55" s="20">
        <f t="shared" ref="L55:L64" si="26">SUM(J55:K55)</f>
        <v>26</v>
      </c>
      <c r="M55" s="21">
        <v>4</v>
      </c>
      <c r="N55" s="22">
        <v>0</v>
      </c>
      <c r="O55" s="22">
        <v>0</v>
      </c>
      <c r="P55" s="22">
        <v>1</v>
      </c>
      <c r="Q55" s="23">
        <v>15</v>
      </c>
      <c r="R55" s="17">
        <v>34</v>
      </c>
      <c r="S55" s="18">
        <f t="shared" ref="S55:S64" si="27">SUM(Q55:R55)</f>
        <v>49</v>
      </c>
      <c r="T55" s="23">
        <v>2827</v>
      </c>
      <c r="U55" s="17">
        <v>444</v>
      </c>
      <c r="V55" s="22">
        <v>0</v>
      </c>
      <c r="W55" s="20">
        <v>566</v>
      </c>
      <c r="X55" s="23">
        <v>165</v>
      </c>
      <c r="Y55" s="17">
        <v>12</v>
      </c>
      <c r="Z55" s="17">
        <v>0</v>
      </c>
      <c r="AA55" s="25">
        <v>0</v>
      </c>
      <c r="AB55" s="26">
        <f t="shared" ref="AB55:AB64" si="28">SUM(X55:AA55)</f>
        <v>177</v>
      </c>
      <c r="AC55" s="27">
        <v>9</v>
      </c>
      <c r="AD55" s="28">
        <v>11</v>
      </c>
      <c r="AE55" s="29">
        <v>1</v>
      </c>
      <c r="AF55" s="28">
        <v>1107</v>
      </c>
      <c r="AG55" s="22">
        <v>1102</v>
      </c>
      <c r="AH55" s="22">
        <v>5</v>
      </c>
      <c r="AI55" s="22">
        <v>2</v>
      </c>
      <c r="AJ55" s="22">
        <v>0</v>
      </c>
      <c r="AK55" s="22">
        <v>0</v>
      </c>
      <c r="AL55" s="29">
        <v>0</v>
      </c>
      <c r="AM55" s="28">
        <v>604</v>
      </c>
      <c r="AN55" s="22">
        <v>302</v>
      </c>
      <c r="AO55" s="22">
        <v>0</v>
      </c>
      <c r="AP55" s="22">
        <v>0</v>
      </c>
      <c r="AQ55" s="22">
        <v>20</v>
      </c>
      <c r="AR55" s="22">
        <v>0</v>
      </c>
      <c r="AS55" s="32">
        <v>0</v>
      </c>
      <c r="AT55" s="33">
        <v>4736</v>
      </c>
      <c r="AU55" s="34">
        <v>9541</v>
      </c>
      <c r="AV55" s="35">
        <v>1837</v>
      </c>
      <c r="AW55" s="21">
        <v>394</v>
      </c>
      <c r="AX55" s="218">
        <v>4673</v>
      </c>
      <c r="AY55" s="219">
        <v>19</v>
      </c>
      <c r="AZ55" s="51">
        <v>838</v>
      </c>
      <c r="BA55" s="22">
        <v>5</v>
      </c>
      <c r="BB55" s="52">
        <v>843</v>
      </c>
      <c r="BC55" s="40">
        <v>6906</v>
      </c>
      <c r="BD55" s="41">
        <v>1717</v>
      </c>
      <c r="BE55" s="42">
        <v>8623</v>
      </c>
      <c r="BF55" s="33">
        <v>9803</v>
      </c>
      <c r="BG55" s="85">
        <v>14608</v>
      </c>
      <c r="BH55" s="86">
        <v>0.80088136379450303</v>
      </c>
    </row>
    <row r="56" spans="1:60" ht="19.5" customHeight="1" x14ac:dyDescent="0.15">
      <c r="A56" s="15" t="s">
        <v>100</v>
      </c>
      <c r="B56" s="16">
        <v>2549</v>
      </c>
      <c r="C56" s="17">
        <v>7</v>
      </c>
      <c r="D56" s="17">
        <v>368</v>
      </c>
      <c r="E56" s="17">
        <v>362</v>
      </c>
      <c r="F56" s="18">
        <f t="shared" si="24"/>
        <v>3286</v>
      </c>
      <c r="G56" s="19">
        <v>4168</v>
      </c>
      <c r="H56" s="17">
        <v>6117</v>
      </c>
      <c r="I56" s="20">
        <f t="shared" si="25"/>
        <v>10285</v>
      </c>
      <c r="J56" s="19">
        <v>14</v>
      </c>
      <c r="K56" s="17">
        <v>184</v>
      </c>
      <c r="L56" s="20">
        <f t="shared" si="26"/>
        <v>198</v>
      </c>
      <c r="M56" s="21">
        <v>24</v>
      </c>
      <c r="N56" s="22">
        <v>0</v>
      </c>
      <c r="O56" s="22">
        <v>0</v>
      </c>
      <c r="P56" s="22">
        <v>7</v>
      </c>
      <c r="Q56" s="23">
        <v>23</v>
      </c>
      <c r="R56" s="17">
        <v>158</v>
      </c>
      <c r="S56" s="18">
        <f t="shared" si="27"/>
        <v>181</v>
      </c>
      <c r="T56" s="23">
        <v>8392</v>
      </c>
      <c r="U56" s="17">
        <v>2025</v>
      </c>
      <c r="V56" s="22">
        <v>0</v>
      </c>
      <c r="W56" s="20">
        <v>1189</v>
      </c>
      <c r="X56" s="23">
        <v>173</v>
      </c>
      <c r="Y56" s="17">
        <v>48</v>
      </c>
      <c r="Z56" s="17">
        <v>0</v>
      </c>
      <c r="AA56" s="25">
        <v>0</v>
      </c>
      <c r="AB56" s="26">
        <f t="shared" si="28"/>
        <v>221</v>
      </c>
      <c r="AC56" s="27">
        <v>56</v>
      </c>
      <c r="AD56" s="28">
        <v>8</v>
      </c>
      <c r="AE56" s="29">
        <v>2</v>
      </c>
      <c r="AF56" s="28">
        <v>2700</v>
      </c>
      <c r="AG56" s="22">
        <v>2665</v>
      </c>
      <c r="AH56" s="22">
        <v>34</v>
      </c>
      <c r="AI56" s="22">
        <v>16</v>
      </c>
      <c r="AJ56" s="22">
        <v>0</v>
      </c>
      <c r="AK56" s="22">
        <v>0</v>
      </c>
      <c r="AL56" s="29">
        <v>1</v>
      </c>
      <c r="AM56" s="28">
        <v>1165</v>
      </c>
      <c r="AN56" s="22">
        <v>583</v>
      </c>
      <c r="AO56" s="22">
        <v>0</v>
      </c>
      <c r="AP56" s="22">
        <v>0</v>
      </c>
      <c r="AQ56" s="22">
        <v>39</v>
      </c>
      <c r="AR56" s="22">
        <v>1</v>
      </c>
      <c r="AS56" s="32">
        <v>0</v>
      </c>
      <c r="AT56" s="44">
        <v>13925</v>
      </c>
      <c r="AU56" s="48">
        <v>26690</v>
      </c>
      <c r="AV56" s="49">
        <v>6694</v>
      </c>
      <c r="AW56" s="21">
        <v>135</v>
      </c>
      <c r="AX56" s="218">
        <v>12338</v>
      </c>
      <c r="AY56" s="219">
        <v>10</v>
      </c>
      <c r="AZ56" s="51">
        <v>2684</v>
      </c>
      <c r="BA56" s="22">
        <v>7</v>
      </c>
      <c r="BB56" s="52">
        <v>2691</v>
      </c>
      <c r="BC56" s="40">
        <v>16506</v>
      </c>
      <c r="BD56" s="41">
        <v>6117</v>
      </c>
      <c r="BE56" s="42">
        <v>22623</v>
      </c>
      <c r="BF56" s="33">
        <v>26398</v>
      </c>
      <c r="BG56" s="53">
        <v>39163</v>
      </c>
      <c r="BH56" s="43">
        <v>0.72961145736639699</v>
      </c>
    </row>
    <row r="57" spans="1:60" ht="19.5" customHeight="1" x14ac:dyDescent="0.15">
      <c r="A57" s="15" t="s">
        <v>101</v>
      </c>
      <c r="B57" s="16">
        <v>623</v>
      </c>
      <c r="C57" s="17">
        <v>8</v>
      </c>
      <c r="D57" s="17">
        <v>220</v>
      </c>
      <c r="E57" s="17">
        <v>196</v>
      </c>
      <c r="F57" s="18">
        <f t="shared" si="24"/>
        <v>1047</v>
      </c>
      <c r="G57" s="19">
        <v>2208</v>
      </c>
      <c r="H57" s="17">
        <v>3873</v>
      </c>
      <c r="I57" s="20">
        <f t="shared" si="25"/>
        <v>6081</v>
      </c>
      <c r="J57" s="19">
        <v>4</v>
      </c>
      <c r="K57" s="17">
        <v>47</v>
      </c>
      <c r="L57" s="20">
        <f t="shared" si="26"/>
        <v>51</v>
      </c>
      <c r="M57" s="21">
        <v>6</v>
      </c>
      <c r="N57" s="22">
        <v>0</v>
      </c>
      <c r="O57" s="22">
        <v>0</v>
      </c>
      <c r="P57" s="22">
        <v>1</v>
      </c>
      <c r="Q57" s="23">
        <v>16</v>
      </c>
      <c r="R57" s="17">
        <v>55</v>
      </c>
      <c r="S57" s="18">
        <f t="shared" si="27"/>
        <v>71</v>
      </c>
      <c r="T57" s="23">
        <v>4249</v>
      </c>
      <c r="U57" s="17">
        <v>1311</v>
      </c>
      <c r="V57" s="22">
        <v>0</v>
      </c>
      <c r="W57" s="20">
        <v>482</v>
      </c>
      <c r="X57" s="23">
        <v>106</v>
      </c>
      <c r="Y57" s="17">
        <v>28</v>
      </c>
      <c r="Z57" s="17">
        <v>0</v>
      </c>
      <c r="AA57" s="25">
        <v>0</v>
      </c>
      <c r="AB57" s="26">
        <f t="shared" si="28"/>
        <v>134</v>
      </c>
      <c r="AC57" s="27">
        <v>98</v>
      </c>
      <c r="AD57" s="28">
        <v>4</v>
      </c>
      <c r="AE57" s="29">
        <v>0</v>
      </c>
      <c r="AF57" s="28">
        <v>1574</v>
      </c>
      <c r="AG57" s="22">
        <v>1559</v>
      </c>
      <c r="AH57" s="22">
        <v>13</v>
      </c>
      <c r="AI57" s="22">
        <v>4</v>
      </c>
      <c r="AJ57" s="22">
        <v>0</v>
      </c>
      <c r="AK57" s="22">
        <v>0</v>
      </c>
      <c r="AL57" s="29">
        <v>2</v>
      </c>
      <c r="AM57" s="28">
        <v>649</v>
      </c>
      <c r="AN57" s="22">
        <v>367</v>
      </c>
      <c r="AO57" s="22">
        <v>0</v>
      </c>
      <c r="AP57" s="22">
        <v>0</v>
      </c>
      <c r="AQ57" s="22">
        <v>5</v>
      </c>
      <c r="AR57" s="22">
        <v>0</v>
      </c>
      <c r="AS57" s="32">
        <v>0</v>
      </c>
      <c r="AT57" s="44">
        <v>7225</v>
      </c>
      <c r="AU57" s="48">
        <v>14009</v>
      </c>
      <c r="AV57" s="49">
        <v>4130</v>
      </c>
      <c r="AW57" s="21">
        <v>1020</v>
      </c>
      <c r="AX57" s="218">
        <v>6143</v>
      </c>
      <c r="AY57" s="219">
        <v>1</v>
      </c>
      <c r="AZ57" s="51">
        <v>1643</v>
      </c>
      <c r="BA57" s="22">
        <v>8</v>
      </c>
      <c r="BB57" s="52">
        <v>1651</v>
      </c>
      <c r="BC57" s="40">
        <v>8351</v>
      </c>
      <c r="BD57" s="41">
        <v>3873</v>
      </c>
      <c r="BE57" s="42">
        <v>12224</v>
      </c>
      <c r="BF57" s="33">
        <v>14388</v>
      </c>
      <c r="BG57" s="53">
        <v>21172</v>
      </c>
      <c r="BH57" s="43">
        <v>0.68316426701570676</v>
      </c>
    </row>
    <row r="58" spans="1:60" ht="19.5" customHeight="1" x14ac:dyDescent="0.15">
      <c r="A58" s="15" t="s">
        <v>102</v>
      </c>
      <c r="B58" s="16">
        <v>842</v>
      </c>
      <c r="C58" s="17">
        <v>14</v>
      </c>
      <c r="D58" s="17">
        <v>272</v>
      </c>
      <c r="E58" s="17">
        <v>298</v>
      </c>
      <c r="F58" s="18">
        <f t="shared" si="24"/>
        <v>1426</v>
      </c>
      <c r="G58" s="19">
        <v>2981</v>
      </c>
      <c r="H58" s="17">
        <v>5544</v>
      </c>
      <c r="I58" s="20">
        <f t="shared" si="25"/>
        <v>8525</v>
      </c>
      <c r="J58" s="19">
        <v>12</v>
      </c>
      <c r="K58" s="17">
        <v>72</v>
      </c>
      <c r="L58" s="20">
        <f t="shared" si="26"/>
        <v>84</v>
      </c>
      <c r="M58" s="21">
        <v>12</v>
      </c>
      <c r="N58" s="22">
        <v>0</v>
      </c>
      <c r="O58" s="22">
        <v>0</v>
      </c>
      <c r="P58" s="22">
        <v>8</v>
      </c>
      <c r="Q58" s="23">
        <v>11</v>
      </c>
      <c r="R58" s="17">
        <v>82</v>
      </c>
      <c r="S58" s="18">
        <f t="shared" si="27"/>
        <v>93</v>
      </c>
      <c r="T58" s="23">
        <v>6393</v>
      </c>
      <c r="U58" s="17">
        <v>1433</v>
      </c>
      <c r="V58" s="22">
        <v>0</v>
      </c>
      <c r="W58" s="20">
        <v>642</v>
      </c>
      <c r="X58" s="23">
        <v>152</v>
      </c>
      <c r="Y58" s="17">
        <v>36</v>
      </c>
      <c r="Z58" s="17">
        <v>0</v>
      </c>
      <c r="AA58" s="25">
        <v>0</v>
      </c>
      <c r="AB58" s="26">
        <f t="shared" si="28"/>
        <v>188</v>
      </c>
      <c r="AC58" s="27">
        <v>507</v>
      </c>
      <c r="AD58" s="28">
        <v>5</v>
      </c>
      <c r="AE58" s="29">
        <v>11</v>
      </c>
      <c r="AF58" s="28">
        <v>1992</v>
      </c>
      <c r="AG58" s="22">
        <v>1975</v>
      </c>
      <c r="AH58" s="22">
        <v>15</v>
      </c>
      <c r="AI58" s="22">
        <v>4</v>
      </c>
      <c r="AJ58" s="22">
        <v>0</v>
      </c>
      <c r="AK58" s="22">
        <v>0</v>
      </c>
      <c r="AL58" s="29">
        <v>2</v>
      </c>
      <c r="AM58" s="28">
        <v>487</v>
      </c>
      <c r="AN58" s="22">
        <v>323</v>
      </c>
      <c r="AO58" s="22">
        <v>0</v>
      </c>
      <c r="AP58" s="22">
        <v>0</v>
      </c>
      <c r="AQ58" s="22">
        <v>72</v>
      </c>
      <c r="AR58" s="22">
        <v>3</v>
      </c>
      <c r="AS58" s="32">
        <v>0</v>
      </c>
      <c r="AT58" s="44">
        <v>10133</v>
      </c>
      <c r="AU58" s="48">
        <v>19884</v>
      </c>
      <c r="AV58" s="49">
        <v>5940</v>
      </c>
      <c r="AW58" s="21">
        <v>1557</v>
      </c>
      <c r="AX58" s="218">
        <v>8259</v>
      </c>
      <c r="AY58" s="219">
        <v>1</v>
      </c>
      <c r="AZ58" s="51">
        <v>2399</v>
      </c>
      <c r="BA58" s="22">
        <v>14</v>
      </c>
      <c r="BB58" s="52">
        <v>2413</v>
      </c>
      <c r="BC58" s="40">
        <v>11240</v>
      </c>
      <c r="BD58" s="41">
        <v>5544</v>
      </c>
      <c r="BE58" s="42">
        <v>16784</v>
      </c>
      <c r="BF58" s="33">
        <v>19949</v>
      </c>
      <c r="BG58" s="53">
        <v>29700</v>
      </c>
      <c r="BH58" s="43">
        <v>0.66968541468064824</v>
      </c>
    </row>
    <row r="59" spans="1:60" ht="19.5" customHeight="1" x14ac:dyDescent="0.15">
      <c r="A59" s="15" t="s">
        <v>103</v>
      </c>
      <c r="B59" s="16">
        <v>801</v>
      </c>
      <c r="C59" s="17">
        <v>5</v>
      </c>
      <c r="D59" s="17">
        <v>256</v>
      </c>
      <c r="E59" s="17">
        <v>226</v>
      </c>
      <c r="F59" s="18">
        <f t="shared" si="24"/>
        <v>1288</v>
      </c>
      <c r="G59" s="19">
        <v>2810</v>
      </c>
      <c r="H59" s="17">
        <v>4180</v>
      </c>
      <c r="I59" s="20">
        <f t="shared" si="25"/>
        <v>6990</v>
      </c>
      <c r="J59" s="19">
        <v>1</v>
      </c>
      <c r="K59" s="17">
        <v>53</v>
      </c>
      <c r="L59" s="20">
        <f t="shared" si="26"/>
        <v>54</v>
      </c>
      <c r="M59" s="21">
        <v>15</v>
      </c>
      <c r="N59" s="22">
        <v>1</v>
      </c>
      <c r="O59" s="22">
        <v>1</v>
      </c>
      <c r="P59" s="22">
        <v>6</v>
      </c>
      <c r="Q59" s="23">
        <v>25</v>
      </c>
      <c r="R59" s="17">
        <v>74</v>
      </c>
      <c r="S59" s="18">
        <f t="shared" si="27"/>
        <v>99</v>
      </c>
      <c r="T59" s="23">
        <v>4802</v>
      </c>
      <c r="U59" s="17">
        <v>1814</v>
      </c>
      <c r="V59" s="22">
        <v>721</v>
      </c>
      <c r="W59" s="20">
        <v>545</v>
      </c>
      <c r="X59" s="23">
        <v>96</v>
      </c>
      <c r="Y59" s="17">
        <v>21</v>
      </c>
      <c r="Z59" s="17">
        <v>0</v>
      </c>
      <c r="AA59" s="25">
        <v>0</v>
      </c>
      <c r="AB59" s="26">
        <f t="shared" si="28"/>
        <v>117</v>
      </c>
      <c r="AC59" s="27">
        <v>112</v>
      </c>
      <c r="AD59" s="28">
        <v>26</v>
      </c>
      <c r="AE59" s="29">
        <v>3</v>
      </c>
      <c r="AF59" s="28">
        <v>1478</v>
      </c>
      <c r="AG59" s="22">
        <v>1408</v>
      </c>
      <c r="AH59" s="22">
        <v>70</v>
      </c>
      <c r="AI59" s="22">
        <v>22</v>
      </c>
      <c r="AJ59" s="22">
        <v>0</v>
      </c>
      <c r="AK59" s="22">
        <v>0</v>
      </c>
      <c r="AL59" s="29">
        <v>0</v>
      </c>
      <c r="AM59" s="28">
        <v>279</v>
      </c>
      <c r="AN59" s="22">
        <v>182</v>
      </c>
      <c r="AO59" s="22">
        <v>0</v>
      </c>
      <c r="AP59" s="22">
        <v>0</v>
      </c>
      <c r="AQ59" s="22">
        <v>7</v>
      </c>
      <c r="AR59" s="22">
        <v>0</v>
      </c>
      <c r="AS59" s="32">
        <v>0</v>
      </c>
      <c r="AT59" s="44">
        <v>8430</v>
      </c>
      <c r="AU59" s="48">
        <v>15353</v>
      </c>
      <c r="AV59" s="49">
        <v>4479</v>
      </c>
      <c r="AW59" s="21">
        <v>815</v>
      </c>
      <c r="AX59" s="218">
        <v>6717</v>
      </c>
      <c r="AY59" s="219">
        <v>0</v>
      </c>
      <c r="AZ59" s="51">
        <v>1616</v>
      </c>
      <c r="BA59" s="22">
        <v>5</v>
      </c>
      <c r="BB59" s="52">
        <v>1621</v>
      </c>
      <c r="BC59" s="40">
        <v>9527</v>
      </c>
      <c r="BD59" s="41">
        <v>4180</v>
      </c>
      <c r="BE59" s="42">
        <v>13707</v>
      </c>
      <c r="BF59" s="33">
        <v>15962</v>
      </c>
      <c r="BG59" s="53">
        <v>22885</v>
      </c>
      <c r="BH59" s="43">
        <v>0.6950463266943897</v>
      </c>
    </row>
    <row r="60" spans="1:60" ht="19.5" customHeight="1" x14ac:dyDescent="0.15">
      <c r="A60" s="15" t="s">
        <v>104</v>
      </c>
      <c r="B60" s="16">
        <v>1720</v>
      </c>
      <c r="C60" s="17">
        <v>11</v>
      </c>
      <c r="D60" s="17">
        <v>588</v>
      </c>
      <c r="E60" s="17">
        <v>376</v>
      </c>
      <c r="F60" s="18">
        <f t="shared" si="24"/>
        <v>2695</v>
      </c>
      <c r="G60" s="19">
        <v>4140</v>
      </c>
      <c r="H60" s="17">
        <v>3942</v>
      </c>
      <c r="I60" s="20">
        <f t="shared" si="25"/>
        <v>8082</v>
      </c>
      <c r="J60" s="19">
        <v>18</v>
      </c>
      <c r="K60" s="17">
        <v>270</v>
      </c>
      <c r="L60" s="20">
        <f t="shared" si="26"/>
        <v>288</v>
      </c>
      <c r="M60" s="21">
        <v>14</v>
      </c>
      <c r="N60" s="22">
        <v>0</v>
      </c>
      <c r="O60" s="22">
        <v>0</v>
      </c>
      <c r="P60" s="22">
        <v>8</v>
      </c>
      <c r="Q60" s="23">
        <v>12</v>
      </c>
      <c r="R60" s="17">
        <v>248</v>
      </c>
      <c r="S60" s="18">
        <f t="shared" si="27"/>
        <v>260</v>
      </c>
      <c r="T60" s="23">
        <v>9495</v>
      </c>
      <c r="U60" s="17">
        <v>3932</v>
      </c>
      <c r="V60" s="22">
        <v>0</v>
      </c>
      <c r="W60" s="20">
        <v>843</v>
      </c>
      <c r="X60" s="23">
        <v>253</v>
      </c>
      <c r="Y60" s="17">
        <v>64</v>
      </c>
      <c r="Z60" s="17">
        <v>0</v>
      </c>
      <c r="AA60" s="25">
        <v>0</v>
      </c>
      <c r="AB60" s="26">
        <f t="shared" si="28"/>
        <v>317</v>
      </c>
      <c r="AC60" s="27">
        <v>819</v>
      </c>
      <c r="AD60" s="28">
        <v>47</v>
      </c>
      <c r="AE60" s="29">
        <v>23</v>
      </c>
      <c r="AF60" s="28">
        <v>3663</v>
      </c>
      <c r="AG60" s="22">
        <v>3518</v>
      </c>
      <c r="AH60" s="22">
        <v>58</v>
      </c>
      <c r="AI60" s="22">
        <v>25</v>
      </c>
      <c r="AJ60" s="22">
        <v>0</v>
      </c>
      <c r="AK60" s="22">
        <v>0</v>
      </c>
      <c r="AL60" s="29">
        <v>87</v>
      </c>
      <c r="AM60" s="28">
        <v>1339</v>
      </c>
      <c r="AN60" s="22">
        <v>832</v>
      </c>
      <c r="AO60" s="22">
        <v>0</v>
      </c>
      <c r="AP60" s="22">
        <v>0</v>
      </c>
      <c r="AQ60" s="22">
        <v>648</v>
      </c>
      <c r="AR60" s="22">
        <v>54</v>
      </c>
      <c r="AS60" s="32">
        <v>0</v>
      </c>
      <c r="AT60" s="44">
        <v>11120</v>
      </c>
      <c r="AU60" s="48">
        <v>27785</v>
      </c>
      <c r="AV60" s="49">
        <v>4613</v>
      </c>
      <c r="AW60" s="21">
        <v>1300</v>
      </c>
      <c r="AX60" s="218">
        <v>12452</v>
      </c>
      <c r="AY60" s="219">
        <v>8</v>
      </c>
      <c r="AZ60" s="51">
        <v>3020</v>
      </c>
      <c r="BA60" s="22">
        <v>11</v>
      </c>
      <c r="BB60" s="52">
        <v>3031</v>
      </c>
      <c r="BC60" s="40">
        <v>16592</v>
      </c>
      <c r="BD60" s="41">
        <v>3942</v>
      </c>
      <c r="BE60" s="42">
        <v>20534</v>
      </c>
      <c r="BF60" s="33">
        <v>24872</v>
      </c>
      <c r="BG60" s="53">
        <v>41537</v>
      </c>
      <c r="BH60" s="43">
        <v>0.80802571345086194</v>
      </c>
    </row>
    <row r="61" spans="1:60" ht="19.5" customHeight="1" x14ac:dyDescent="0.15">
      <c r="A61" s="15" t="s">
        <v>105</v>
      </c>
      <c r="B61" s="16">
        <v>404</v>
      </c>
      <c r="C61" s="17">
        <v>4</v>
      </c>
      <c r="D61" s="17">
        <v>167</v>
      </c>
      <c r="E61" s="17">
        <v>108</v>
      </c>
      <c r="F61" s="18">
        <f t="shared" si="24"/>
        <v>683</v>
      </c>
      <c r="G61" s="19">
        <v>2520</v>
      </c>
      <c r="H61" s="17">
        <v>3069</v>
      </c>
      <c r="I61" s="20">
        <f t="shared" si="25"/>
        <v>5589</v>
      </c>
      <c r="J61" s="19">
        <v>7</v>
      </c>
      <c r="K61" s="17">
        <v>39</v>
      </c>
      <c r="L61" s="20">
        <f t="shared" si="26"/>
        <v>46</v>
      </c>
      <c r="M61" s="21">
        <v>6</v>
      </c>
      <c r="N61" s="22">
        <v>0</v>
      </c>
      <c r="O61" s="22">
        <v>0</v>
      </c>
      <c r="P61" s="22">
        <v>3</v>
      </c>
      <c r="Q61" s="23">
        <v>9</v>
      </c>
      <c r="R61" s="17">
        <v>43</v>
      </c>
      <c r="S61" s="18">
        <f t="shared" si="27"/>
        <v>52</v>
      </c>
      <c r="T61" s="23">
        <v>2901</v>
      </c>
      <c r="U61" s="17">
        <v>895</v>
      </c>
      <c r="V61" s="22">
        <v>0</v>
      </c>
      <c r="W61" s="20">
        <v>356</v>
      </c>
      <c r="X61" s="23">
        <v>81</v>
      </c>
      <c r="Y61" s="17">
        <v>13</v>
      </c>
      <c r="Z61" s="17">
        <v>0</v>
      </c>
      <c r="AA61" s="25">
        <v>0</v>
      </c>
      <c r="AB61" s="26">
        <f t="shared" si="28"/>
        <v>94</v>
      </c>
      <c r="AC61" s="27">
        <v>21</v>
      </c>
      <c r="AD61" s="28">
        <v>16</v>
      </c>
      <c r="AE61" s="29">
        <v>2</v>
      </c>
      <c r="AF61" s="28">
        <v>893</v>
      </c>
      <c r="AG61" s="22">
        <v>876</v>
      </c>
      <c r="AH61" s="22">
        <v>17</v>
      </c>
      <c r="AI61" s="22">
        <v>7</v>
      </c>
      <c r="AJ61" s="22">
        <v>0</v>
      </c>
      <c r="AK61" s="22">
        <v>0</v>
      </c>
      <c r="AL61" s="29">
        <v>0</v>
      </c>
      <c r="AM61" s="28">
        <v>473</v>
      </c>
      <c r="AN61" s="22">
        <v>388</v>
      </c>
      <c r="AO61" s="22">
        <v>0</v>
      </c>
      <c r="AP61" s="22">
        <v>0</v>
      </c>
      <c r="AQ61" s="22">
        <v>4</v>
      </c>
      <c r="AR61" s="22">
        <v>0</v>
      </c>
      <c r="AS61" s="32">
        <v>0</v>
      </c>
      <c r="AT61" s="44">
        <v>6363</v>
      </c>
      <c r="AU61" s="48">
        <v>10819</v>
      </c>
      <c r="AV61" s="49">
        <v>3226</v>
      </c>
      <c r="AW61" s="21">
        <v>696</v>
      </c>
      <c r="AX61" s="218">
        <v>2734</v>
      </c>
      <c r="AY61" s="219">
        <v>3</v>
      </c>
      <c r="AZ61" s="51">
        <v>1100</v>
      </c>
      <c r="BA61" s="22">
        <v>4</v>
      </c>
      <c r="BB61" s="52">
        <v>1104</v>
      </c>
      <c r="BC61" s="40">
        <v>5254</v>
      </c>
      <c r="BD61" s="41">
        <v>3069</v>
      </c>
      <c r="BE61" s="42">
        <v>8323</v>
      </c>
      <c r="BF61" s="33">
        <v>9793</v>
      </c>
      <c r="BG61" s="53">
        <v>14249</v>
      </c>
      <c r="BH61" s="43">
        <v>0.6312627658296287</v>
      </c>
    </row>
    <row r="62" spans="1:60" ht="19.5" customHeight="1" x14ac:dyDescent="0.15">
      <c r="A62" s="15" t="s">
        <v>106</v>
      </c>
      <c r="B62" s="16">
        <v>685</v>
      </c>
      <c r="C62" s="17">
        <v>3</v>
      </c>
      <c r="D62" s="17">
        <v>355</v>
      </c>
      <c r="E62" s="17">
        <v>229</v>
      </c>
      <c r="F62" s="18">
        <f t="shared" si="24"/>
        <v>1272</v>
      </c>
      <c r="G62" s="19">
        <v>5085</v>
      </c>
      <c r="H62" s="17">
        <v>4207</v>
      </c>
      <c r="I62" s="20">
        <f t="shared" si="25"/>
        <v>9292</v>
      </c>
      <c r="J62" s="19">
        <v>26</v>
      </c>
      <c r="K62" s="17">
        <v>149</v>
      </c>
      <c r="L62" s="20">
        <f t="shared" si="26"/>
        <v>175</v>
      </c>
      <c r="M62" s="21">
        <v>6</v>
      </c>
      <c r="N62" s="22">
        <v>0</v>
      </c>
      <c r="O62" s="22">
        <v>0</v>
      </c>
      <c r="P62" s="22">
        <v>2</v>
      </c>
      <c r="Q62" s="23">
        <v>10</v>
      </c>
      <c r="R62" s="17">
        <v>109</v>
      </c>
      <c r="S62" s="18">
        <f t="shared" si="27"/>
        <v>119</v>
      </c>
      <c r="T62" s="23">
        <v>6011</v>
      </c>
      <c r="U62" s="17">
        <v>3165</v>
      </c>
      <c r="V62" s="22">
        <v>935</v>
      </c>
      <c r="W62" s="20">
        <v>478</v>
      </c>
      <c r="X62" s="23">
        <v>184</v>
      </c>
      <c r="Y62" s="17">
        <v>54</v>
      </c>
      <c r="Z62" s="17">
        <v>0</v>
      </c>
      <c r="AA62" s="25">
        <v>0</v>
      </c>
      <c r="AB62" s="26">
        <f t="shared" si="28"/>
        <v>238</v>
      </c>
      <c r="AC62" s="27">
        <v>134</v>
      </c>
      <c r="AD62" s="28">
        <v>152</v>
      </c>
      <c r="AE62" s="29">
        <v>2</v>
      </c>
      <c r="AF62" s="28">
        <v>1854</v>
      </c>
      <c r="AG62" s="22">
        <v>1776</v>
      </c>
      <c r="AH62" s="22">
        <v>74</v>
      </c>
      <c r="AI62" s="22">
        <v>34</v>
      </c>
      <c r="AJ62" s="22">
        <v>0</v>
      </c>
      <c r="AK62" s="22">
        <v>0</v>
      </c>
      <c r="AL62" s="29">
        <v>4</v>
      </c>
      <c r="AM62" s="28">
        <v>220</v>
      </c>
      <c r="AN62" s="22">
        <v>157</v>
      </c>
      <c r="AO62" s="22">
        <v>0</v>
      </c>
      <c r="AP62" s="22">
        <v>0</v>
      </c>
      <c r="AQ62" s="22">
        <v>59</v>
      </c>
      <c r="AR62" s="22">
        <v>2</v>
      </c>
      <c r="AS62" s="32">
        <v>0</v>
      </c>
      <c r="AT62" s="44">
        <v>10831</v>
      </c>
      <c r="AU62" s="48">
        <v>19622</v>
      </c>
      <c r="AV62" s="49">
        <v>4594</v>
      </c>
      <c r="AW62" s="21">
        <v>1044</v>
      </c>
      <c r="AX62" s="218">
        <v>6778</v>
      </c>
      <c r="AY62" s="219">
        <v>4</v>
      </c>
      <c r="AZ62" s="51">
        <v>1729</v>
      </c>
      <c r="BA62" s="22">
        <v>3</v>
      </c>
      <c r="BB62" s="52">
        <v>1732</v>
      </c>
      <c r="BC62" s="40">
        <v>11863</v>
      </c>
      <c r="BD62" s="41">
        <v>4207</v>
      </c>
      <c r="BE62" s="42">
        <v>16070</v>
      </c>
      <c r="BF62" s="33">
        <v>18653</v>
      </c>
      <c r="BG62" s="53">
        <v>27444</v>
      </c>
      <c r="BH62" s="43">
        <v>0.73820784069695089</v>
      </c>
    </row>
    <row r="63" spans="1:60" ht="19.5" customHeight="1" x14ac:dyDescent="0.15">
      <c r="A63" s="15" t="s">
        <v>107</v>
      </c>
      <c r="B63" s="16">
        <v>865</v>
      </c>
      <c r="C63" s="17">
        <v>5</v>
      </c>
      <c r="D63" s="17">
        <v>366</v>
      </c>
      <c r="E63" s="17">
        <v>184</v>
      </c>
      <c r="F63" s="18">
        <f t="shared" si="24"/>
        <v>1420</v>
      </c>
      <c r="G63" s="19">
        <v>3584</v>
      </c>
      <c r="H63" s="17">
        <v>4424</v>
      </c>
      <c r="I63" s="20">
        <f t="shared" si="25"/>
        <v>8008</v>
      </c>
      <c r="J63" s="19">
        <v>52</v>
      </c>
      <c r="K63" s="17">
        <v>173</v>
      </c>
      <c r="L63" s="20">
        <f t="shared" si="26"/>
        <v>225</v>
      </c>
      <c r="M63" s="21">
        <v>8</v>
      </c>
      <c r="N63" s="22">
        <v>0</v>
      </c>
      <c r="O63" s="22">
        <v>0</v>
      </c>
      <c r="P63" s="22">
        <v>5</v>
      </c>
      <c r="Q63" s="23">
        <v>7</v>
      </c>
      <c r="R63" s="17">
        <v>141</v>
      </c>
      <c r="S63" s="18">
        <f t="shared" si="27"/>
        <v>148</v>
      </c>
      <c r="T63" s="23">
        <v>5632</v>
      </c>
      <c r="U63" s="17">
        <v>3217</v>
      </c>
      <c r="V63" s="22">
        <v>694</v>
      </c>
      <c r="W63" s="20">
        <v>420</v>
      </c>
      <c r="X63" s="23">
        <v>145</v>
      </c>
      <c r="Y63" s="17">
        <v>52</v>
      </c>
      <c r="Z63" s="17">
        <v>0</v>
      </c>
      <c r="AA63" s="25">
        <v>0</v>
      </c>
      <c r="AB63" s="26">
        <f t="shared" si="28"/>
        <v>197</v>
      </c>
      <c r="AC63" s="27">
        <v>119</v>
      </c>
      <c r="AD63" s="28">
        <v>6</v>
      </c>
      <c r="AE63" s="29">
        <v>1</v>
      </c>
      <c r="AF63" s="28">
        <v>1950</v>
      </c>
      <c r="AG63" s="22">
        <v>1911</v>
      </c>
      <c r="AH63" s="22">
        <v>30</v>
      </c>
      <c r="AI63" s="22">
        <v>14</v>
      </c>
      <c r="AJ63" s="22">
        <v>0</v>
      </c>
      <c r="AK63" s="22">
        <v>0</v>
      </c>
      <c r="AL63" s="29">
        <v>9</v>
      </c>
      <c r="AM63" s="28">
        <v>190</v>
      </c>
      <c r="AN63" s="22">
        <v>168</v>
      </c>
      <c r="AO63" s="22">
        <v>0</v>
      </c>
      <c r="AP63" s="22">
        <v>0</v>
      </c>
      <c r="AQ63" s="22">
        <v>64</v>
      </c>
      <c r="AR63" s="22">
        <v>1</v>
      </c>
      <c r="AS63" s="32">
        <v>0</v>
      </c>
      <c r="AT63" s="44">
        <v>9725</v>
      </c>
      <c r="AU63" s="48">
        <v>18033</v>
      </c>
      <c r="AV63" s="49">
        <v>4794</v>
      </c>
      <c r="AW63" s="21">
        <v>822</v>
      </c>
      <c r="AX63" s="218">
        <v>7743</v>
      </c>
      <c r="AY63" s="219">
        <v>1</v>
      </c>
      <c r="AZ63" s="51">
        <v>1687</v>
      </c>
      <c r="BA63" s="22">
        <v>5</v>
      </c>
      <c r="BB63" s="52">
        <v>1692</v>
      </c>
      <c r="BC63" s="40">
        <v>11327</v>
      </c>
      <c r="BD63" s="41">
        <v>4424</v>
      </c>
      <c r="BE63" s="42">
        <v>15751</v>
      </c>
      <c r="BF63" s="33">
        <v>18290</v>
      </c>
      <c r="BG63" s="53">
        <v>26598</v>
      </c>
      <c r="BH63" s="43">
        <v>0.7191289441940194</v>
      </c>
    </row>
    <row r="64" spans="1:60" ht="19.5" customHeight="1" thickBot="1" x14ac:dyDescent="0.2">
      <c r="A64" s="87" t="s">
        <v>108</v>
      </c>
      <c r="B64" s="45">
        <v>2874</v>
      </c>
      <c r="C64" s="46">
        <v>13</v>
      </c>
      <c r="D64" s="46">
        <v>511</v>
      </c>
      <c r="E64" s="46">
        <v>266</v>
      </c>
      <c r="F64" s="88">
        <f t="shared" si="24"/>
        <v>3664</v>
      </c>
      <c r="G64" s="89">
        <v>5758</v>
      </c>
      <c r="H64" s="46">
        <v>5139</v>
      </c>
      <c r="I64" s="90">
        <f t="shared" si="25"/>
        <v>10897</v>
      </c>
      <c r="J64" s="89">
        <v>15</v>
      </c>
      <c r="K64" s="46">
        <v>139</v>
      </c>
      <c r="L64" s="90">
        <f t="shared" si="26"/>
        <v>154</v>
      </c>
      <c r="M64" s="91">
        <v>18</v>
      </c>
      <c r="N64" s="92">
        <v>0</v>
      </c>
      <c r="O64" s="92">
        <v>0</v>
      </c>
      <c r="P64" s="92">
        <v>3</v>
      </c>
      <c r="Q64" s="93">
        <v>18</v>
      </c>
      <c r="R64" s="46">
        <v>170</v>
      </c>
      <c r="S64" s="88">
        <f t="shared" si="27"/>
        <v>188</v>
      </c>
      <c r="T64" s="93">
        <v>8246</v>
      </c>
      <c r="U64" s="46">
        <v>3579</v>
      </c>
      <c r="V64" s="92">
        <v>1782</v>
      </c>
      <c r="W64" s="90">
        <v>971</v>
      </c>
      <c r="X64" s="93">
        <v>242</v>
      </c>
      <c r="Y64" s="46">
        <v>63</v>
      </c>
      <c r="Z64" s="46">
        <v>0</v>
      </c>
      <c r="AA64" s="94">
        <v>0</v>
      </c>
      <c r="AB64" s="47">
        <f t="shared" si="28"/>
        <v>305</v>
      </c>
      <c r="AC64" s="95">
        <v>319</v>
      </c>
      <c r="AD64" s="96">
        <v>49</v>
      </c>
      <c r="AE64" s="97">
        <v>18</v>
      </c>
      <c r="AF64" s="96">
        <v>2840</v>
      </c>
      <c r="AG64" s="92">
        <v>2754</v>
      </c>
      <c r="AH64" s="92">
        <v>81</v>
      </c>
      <c r="AI64" s="92">
        <v>44</v>
      </c>
      <c r="AJ64" s="92">
        <v>0</v>
      </c>
      <c r="AK64" s="92">
        <v>0</v>
      </c>
      <c r="AL64" s="97">
        <v>3</v>
      </c>
      <c r="AM64" s="96">
        <v>1255</v>
      </c>
      <c r="AN64" s="92">
        <v>653</v>
      </c>
      <c r="AO64" s="92">
        <v>0</v>
      </c>
      <c r="AP64" s="92">
        <v>0</v>
      </c>
      <c r="AQ64" s="92">
        <v>47</v>
      </c>
      <c r="AR64" s="92">
        <v>0</v>
      </c>
      <c r="AS64" s="98">
        <v>0</v>
      </c>
      <c r="AT64" s="49">
        <v>14770</v>
      </c>
      <c r="AU64" s="99">
        <v>28037</v>
      </c>
      <c r="AV64" s="100">
        <v>5575</v>
      </c>
      <c r="AW64" s="101">
        <v>7</v>
      </c>
      <c r="AX64" s="218">
        <v>12216</v>
      </c>
      <c r="AY64" s="219">
        <v>16</v>
      </c>
      <c r="AZ64" s="102">
        <v>2881</v>
      </c>
      <c r="BA64" s="92">
        <v>13</v>
      </c>
      <c r="BB64" s="103">
        <v>2894</v>
      </c>
      <c r="BC64" s="54">
        <v>17974</v>
      </c>
      <c r="BD64" s="55">
        <v>5139</v>
      </c>
      <c r="BE64" s="56">
        <v>23113</v>
      </c>
      <c r="BF64" s="57">
        <v>26993</v>
      </c>
      <c r="BG64" s="58">
        <v>40260</v>
      </c>
      <c r="BH64" s="59">
        <v>0.77765759529269241</v>
      </c>
    </row>
    <row r="65" spans="1:60" ht="19.5" customHeight="1" thickTop="1" thickBot="1" x14ac:dyDescent="0.2">
      <c r="A65" s="60" t="s">
        <v>60</v>
      </c>
      <c r="B65" s="61">
        <f>SUM(B55:B64)</f>
        <v>11807</v>
      </c>
      <c r="C65" s="62">
        <f t="shared" ref="C65:AS65" si="29">SUM(C55:C64)</f>
        <v>75</v>
      </c>
      <c r="D65" s="62">
        <f t="shared" si="29"/>
        <v>3311</v>
      </c>
      <c r="E65" s="62">
        <f t="shared" si="29"/>
        <v>2330</v>
      </c>
      <c r="F65" s="63">
        <f t="shared" si="29"/>
        <v>17523</v>
      </c>
      <c r="G65" s="64">
        <f t="shared" si="29"/>
        <v>35487</v>
      </c>
      <c r="H65" s="62">
        <f t="shared" si="29"/>
        <v>42212</v>
      </c>
      <c r="I65" s="65">
        <f t="shared" si="29"/>
        <v>77699</v>
      </c>
      <c r="J65" s="64">
        <f t="shared" si="29"/>
        <v>149</v>
      </c>
      <c r="K65" s="62">
        <f t="shared" si="29"/>
        <v>1152</v>
      </c>
      <c r="L65" s="65">
        <f t="shared" si="29"/>
        <v>1301</v>
      </c>
      <c r="M65" s="67">
        <f t="shared" si="29"/>
        <v>113</v>
      </c>
      <c r="N65" s="68">
        <f t="shared" si="29"/>
        <v>1</v>
      </c>
      <c r="O65" s="68">
        <f t="shared" si="29"/>
        <v>1</v>
      </c>
      <c r="P65" s="68">
        <f t="shared" si="29"/>
        <v>44</v>
      </c>
      <c r="Q65" s="69">
        <f t="shared" si="29"/>
        <v>146</v>
      </c>
      <c r="R65" s="62">
        <f t="shared" si="29"/>
        <v>1114</v>
      </c>
      <c r="S65" s="63">
        <f t="shared" si="29"/>
        <v>1260</v>
      </c>
      <c r="T65" s="69">
        <f t="shared" si="29"/>
        <v>58948</v>
      </c>
      <c r="U65" s="62">
        <f t="shared" si="29"/>
        <v>21815</v>
      </c>
      <c r="V65" s="68">
        <f t="shared" si="29"/>
        <v>4132</v>
      </c>
      <c r="W65" s="65">
        <f t="shared" si="29"/>
        <v>6492</v>
      </c>
      <c r="X65" s="69">
        <f t="shared" si="29"/>
        <v>1597</v>
      </c>
      <c r="Y65" s="62">
        <f t="shared" si="29"/>
        <v>391</v>
      </c>
      <c r="Z65" s="62">
        <f t="shared" si="29"/>
        <v>0</v>
      </c>
      <c r="AA65" s="70">
        <f t="shared" si="29"/>
        <v>0</v>
      </c>
      <c r="AB65" s="71">
        <f t="shared" si="29"/>
        <v>1988</v>
      </c>
      <c r="AC65" s="72">
        <f t="shared" si="29"/>
        <v>2194</v>
      </c>
      <c r="AD65" s="73">
        <f t="shared" si="29"/>
        <v>324</v>
      </c>
      <c r="AE65" s="74">
        <f t="shared" si="29"/>
        <v>63</v>
      </c>
      <c r="AF65" s="73">
        <f t="shared" si="29"/>
        <v>20051</v>
      </c>
      <c r="AG65" s="68">
        <f t="shared" si="29"/>
        <v>19544</v>
      </c>
      <c r="AH65" s="68">
        <f t="shared" si="29"/>
        <v>397</v>
      </c>
      <c r="AI65" s="68">
        <f t="shared" si="29"/>
        <v>172</v>
      </c>
      <c r="AJ65" s="68">
        <f t="shared" si="29"/>
        <v>0</v>
      </c>
      <c r="AK65" s="68">
        <f t="shared" si="29"/>
        <v>0</v>
      </c>
      <c r="AL65" s="74">
        <f t="shared" si="29"/>
        <v>108</v>
      </c>
      <c r="AM65" s="73">
        <f t="shared" si="29"/>
        <v>6661</v>
      </c>
      <c r="AN65" s="68">
        <f t="shared" si="29"/>
        <v>3955</v>
      </c>
      <c r="AO65" s="68">
        <f t="shared" si="29"/>
        <v>0</v>
      </c>
      <c r="AP65" s="68">
        <f t="shared" si="29"/>
        <v>0</v>
      </c>
      <c r="AQ65" s="68">
        <f t="shared" si="29"/>
        <v>965</v>
      </c>
      <c r="AR65" s="68">
        <f t="shared" si="29"/>
        <v>61</v>
      </c>
      <c r="AS65" s="75">
        <f t="shared" si="29"/>
        <v>0</v>
      </c>
      <c r="AT65" s="66">
        <v>97258</v>
      </c>
      <c r="AU65" s="76">
        <v>189773</v>
      </c>
      <c r="AV65" s="66">
        <v>45882</v>
      </c>
      <c r="AW65" s="67">
        <v>7790</v>
      </c>
      <c r="AX65" s="69">
        <v>80053</v>
      </c>
      <c r="AY65" s="220">
        <v>63</v>
      </c>
      <c r="AZ65" s="78">
        <v>19597</v>
      </c>
      <c r="BA65" s="68">
        <v>75</v>
      </c>
      <c r="BB65" s="79">
        <v>19672</v>
      </c>
      <c r="BC65" s="80">
        <v>115540</v>
      </c>
      <c r="BD65" s="81">
        <v>42212</v>
      </c>
      <c r="BE65" s="82">
        <v>157752</v>
      </c>
      <c r="BF65" s="66">
        <v>185101</v>
      </c>
      <c r="BG65" s="76">
        <v>277616</v>
      </c>
      <c r="BH65" s="83">
        <v>0.73241543688828037</v>
      </c>
    </row>
    <row r="66" spans="1:60" ht="19.5" customHeight="1" thickTop="1" x14ac:dyDescent="0.15">
      <c r="A66" s="15" t="s">
        <v>109</v>
      </c>
      <c r="B66" s="16">
        <v>1913</v>
      </c>
      <c r="C66" s="17">
        <v>6</v>
      </c>
      <c r="D66" s="17">
        <v>353</v>
      </c>
      <c r="E66" s="17">
        <v>165</v>
      </c>
      <c r="F66" s="18">
        <f t="shared" ref="F66:F74" si="30">SUM(B66:E66)</f>
        <v>2437</v>
      </c>
      <c r="G66" s="19">
        <v>2996</v>
      </c>
      <c r="H66" s="17">
        <v>4569</v>
      </c>
      <c r="I66" s="20">
        <f t="shared" ref="I66:I74" si="31">SUM(G66:H66)</f>
        <v>7565</v>
      </c>
      <c r="J66" s="19">
        <v>32</v>
      </c>
      <c r="K66" s="17">
        <v>52</v>
      </c>
      <c r="L66" s="20">
        <f t="shared" ref="L66:L74" si="32">SUM(J66:K66)</f>
        <v>84</v>
      </c>
      <c r="M66" s="21">
        <v>19</v>
      </c>
      <c r="N66" s="22">
        <v>2</v>
      </c>
      <c r="O66" s="22">
        <v>0</v>
      </c>
      <c r="P66" s="22">
        <v>3</v>
      </c>
      <c r="Q66" s="23">
        <v>20</v>
      </c>
      <c r="R66" s="17">
        <v>101</v>
      </c>
      <c r="S66" s="18">
        <f t="shared" ref="S66:S74" si="33">SUM(Q66:R66)</f>
        <v>121</v>
      </c>
      <c r="T66" s="23">
        <v>5402</v>
      </c>
      <c r="U66" s="17">
        <v>1128</v>
      </c>
      <c r="V66" s="22">
        <v>0</v>
      </c>
      <c r="W66" s="20">
        <v>856</v>
      </c>
      <c r="X66" s="23">
        <v>181</v>
      </c>
      <c r="Y66" s="17">
        <v>37</v>
      </c>
      <c r="Z66" s="17">
        <v>0</v>
      </c>
      <c r="AA66" s="25">
        <v>0</v>
      </c>
      <c r="AB66" s="26">
        <f t="shared" ref="AB66:AB74" si="34">SUM(X66:AA66)</f>
        <v>218</v>
      </c>
      <c r="AC66" s="27">
        <v>24</v>
      </c>
      <c r="AD66" s="28">
        <v>25</v>
      </c>
      <c r="AE66" s="29">
        <v>0</v>
      </c>
      <c r="AF66" s="28">
        <v>1826</v>
      </c>
      <c r="AG66" s="22">
        <v>1804</v>
      </c>
      <c r="AH66" s="22">
        <v>21</v>
      </c>
      <c r="AI66" s="22">
        <v>9</v>
      </c>
      <c r="AJ66" s="22">
        <v>0</v>
      </c>
      <c r="AK66" s="22">
        <v>0</v>
      </c>
      <c r="AL66" s="29">
        <v>0</v>
      </c>
      <c r="AM66" s="28">
        <v>277</v>
      </c>
      <c r="AN66" s="22">
        <v>175</v>
      </c>
      <c r="AO66" s="22">
        <v>0</v>
      </c>
      <c r="AP66" s="22">
        <v>0</v>
      </c>
      <c r="AQ66" s="22">
        <v>4</v>
      </c>
      <c r="AR66" s="22">
        <v>0</v>
      </c>
      <c r="AS66" s="32">
        <v>0</v>
      </c>
      <c r="AT66" s="33">
        <v>10181</v>
      </c>
      <c r="AU66" s="34">
        <v>18078</v>
      </c>
      <c r="AV66" s="35">
        <v>4811</v>
      </c>
      <c r="AW66" s="21">
        <v>3</v>
      </c>
      <c r="AX66" s="218">
        <v>7173</v>
      </c>
      <c r="AY66" s="219">
        <v>0</v>
      </c>
      <c r="AZ66" s="51">
        <v>1916</v>
      </c>
      <c r="BA66" s="22">
        <v>6</v>
      </c>
      <c r="BB66" s="52">
        <v>1922</v>
      </c>
      <c r="BC66" s="40">
        <v>10169</v>
      </c>
      <c r="BD66" s="41">
        <v>4569</v>
      </c>
      <c r="BE66" s="42">
        <v>14738</v>
      </c>
      <c r="BF66" s="33">
        <v>17357</v>
      </c>
      <c r="BG66" s="85">
        <v>25254</v>
      </c>
      <c r="BH66" s="86">
        <v>0.68998507260143849</v>
      </c>
    </row>
    <row r="67" spans="1:60" ht="19.5" customHeight="1" x14ac:dyDescent="0.15">
      <c r="A67" s="15" t="s">
        <v>110</v>
      </c>
      <c r="B67" s="16">
        <v>2024</v>
      </c>
      <c r="C67" s="17">
        <v>6</v>
      </c>
      <c r="D67" s="17">
        <v>282</v>
      </c>
      <c r="E67" s="17">
        <v>213</v>
      </c>
      <c r="F67" s="18">
        <f t="shared" si="30"/>
        <v>2525</v>
      </c>
      <c r="G67" s="19">
        <v>3958</v>
      </c>
      <c r="H67" s="17">
        <v>4252</v>
      </c>
      <c r="I67" s="20">
        <f t="shared" si="31"/>
        <v>8210</v>
      </c>
      <c r="J67" s="19">
        <v>12</v>
      </c>
      <c r="K67" s="17">
        <v>145</v>
      </c>
      <c r="L67" s="20">
        <f t="shared" si="32"/>
        <v>157</v>
      </c>
      <c r="M67" s="21">
        <v>18</v>
      </c>
      <c r="N67" s="22">
        <v>1</v>
      </c>
      <c r="O67" s="22">
        <v>0</v>
      </c>
      <c r="P67" s="22">
        <v>6</v>
      </c>
      <c r="Q67" s="23">
        <v>43</v>
      </c>
      <c r="R67" s="17">
        <v>138</v>
      </c>
      <c r="S67" s="18">
        <f t="shared" si="33"/>
        <v>181</v>
      </c>
      <c r="T67" s="23">
        <v>6811</v>
      </c>
      <c r="U67" s="17">
        <v>2023</v>
      </c>
      <c r="V67" s="22">
        <v>0</v>
      </c>
      <c r="W67" s="20">
        <v>1001</v>
      </c>
      <c r="X67" s="23">
        <v>233</v>
      </c>
      <c r="Y67" s="17">
        <v>49</v>
      </c>
      <c r="Z67" s="17">
        <v>0</v>
      </c>
      <c r="AA67" s="25">
        <v>0</v>
      </c>
      <c r="AB67" s="26">
        <f t="shared" si="34"/>
        <v>282</v>
      </c>
      <c r="AC67" s="27">
        <v>838</v>
      </c>
      <c r="AD67" s="28">
        <v>39</v>
      </c>
      <c r="AE67" s="29">
        <v>3</v>
      </c>
      <c r="AF67" s="28">
        <v>2471</v>
      </c>
      <c r="AG67" s="22">
        <v>2303</v>
      </c>
      <c r="AH67" s="22">
        <v>164</v>
      </c>
      <c r="AI67" s="22">
        <v>59</v>
      </c>
      <c r="AJ67" s="22">
        <v>0</v>
      </c>
      <c r="AK67" s="22">
        <v>0</v>
      </c>
      <c r="AL67" s="29">
        <v>2</v>
      </c>
      <c r="AM67" s="28">
        <v>1863</v>
      </c>
      <c r="AN67" s="22">
        <v>1225</v>
      </c>
      <c r="AO67" s="22">
        <v>0</v>
      </c>
      <c r="AP67" s="22">
        <v>0</v>
      </c>
      <c r="AQ67" s="22">
        <v>98</v>
      </c>
      <c r="AR67" s="22">
        <v>2</v>
      </c>
      <c r="AS67" s="32">
        <v>0</v>
      </c>
      <c r="AT67" s="44">
        <v>10979</v>
      </c>
      <c r="AU67" s="48">
        <v>23567</v>
      </c>
      <c r="AV67" s="49">
        <v>4634</v>
      </c>
      <c r="AW67" s="21">
        <v>313</v>
      </c>
      <c r="AX67" s="218">
        <v>7154</v>
      </c>
      <c r="AY67" s="219">
        <v>1</v>
      </c>
      <c r="AZ67" s="51">
        <v>2337</v>
      </c>
      <c r="BA67" s="22">
        <v>6</v>
      </c>
      <c r="BB67" s="52">
        <v>2343</v>
      </c>
      <c r="BC67" s="40">
        <v>11112</v>
      </c>
      <c r="BD67" s="41">
        <v>4252</v>
      </c>
      <c r="BE67" s="42">
        <v>15364</v>
      </c>
      <c r="BF67" s="33">
        <v>18446</v>
      </c>
      <c r="BG67" s="53">
        <v>31034</v>
      </c>
      <c r="BH67" s="43">
        <v>0.72324915386618072</v>
      </c>
    </row>
    <row r="68" spans="1:60" ht="19.5" customHeight="1" x14ac:dyDescent="0.15">
      <c r="A68" s="15" t="s">
        <v>111</v>
      </c>
      <c r="B68" s="16">
        <v>732</v>
      </c>
      <c r="C68" s="17">
        <v>5</v>
      </c>
      <c r="D68" s="17">
        <v>98</v>
      </c>
      <c r="E68" s="17">
        <v>133</v>
      </c>
      <c r="F68" s="18">
        <f t="shared" si="30"/>
        <v>968</v>
      </c>
      <c r="G68" s="19">
        <v>1636</v>
      </c>
      <c r="H68" s="17">
        <v>2766</v>
      </c>
      <c r="I68" s="20">
        <f t="shared" si="31"/>
        <v>4402</v>
      </c>
      <c r="J68" s="19">
        <v>13</v>
      </c>
      <c r="K68" s="17">
        <v>164</v>
      </c>
      <c r="L68" s="20">
        <f t="shared" si="32"/>
        <v>177</v>
      </c>
      <c r="M68" s="21">
        <v>12</v>
      </c>
      <c r="N68" s="22">
        <v>0</v>
      </c>
      <c r="O68" s="22">
        <v>0</v>
      </c>
      <c r="P68" s="22">
        <v>6</v>
      </c>
      <c r="Q68" s="23">
        <v>38</v>
      </c>
      <c r="R68" s="17">
        <v>142</v>
      </c>
      <c r="S68" s="18">
        <f t="shared" si="33"/>
        <v>180</v>
      </c>
      <c r="T68" s="23">
        <v>9898</v>
      </c>
      <c r="U68" s="17">
        <v>8660</v>
      </c>
      <c r="V68" s="22">
        <v>0</v>
      </c>
      <c r="W68" s="20">
        <v>220</v>
      </c>
      <c r="X68" s="23">
        <v>111</v>
      </c>
      <c r="Y68" s="17">
        <v>22</v>
      </c>
      <c r="Z68" s="17">
        <v>0</v>
      </c>
      <c r="AA68" s="25">
        <v>0</v>
      </c>
      <c r="AB68" s="26">
        <f t="shared" si="34"/>
        <v>133</v>
      </c>
      <c r="AC68" s="27">
        <v>726</v>
      </c>
      <c r="AD68" s="28">
        <v>111</v>
      </c>
      <c r="AE68" s="29">
        <v>6</v>
      </c>
      <c r="AF68" s="28">
        <v>7838</v>
      </c>
      <c r="AG68" s="22">
        <v>6927</v>
      </c>
      <c r="AH68" s="22">
        <v>902</v>
      </c>
      <c r="AI68" s="22">
        <v>739</v>
      </c>
      <c r="AJ68" s="22">
        <v>0</v>
      </c>
      <c r="AK68" s="22">
        <v>0</v>
      </c>
      <c r="AL68" s="29">
        <v>7</v>
      </c>
      <c r="AM68" s="28">
        <v>2570</v>
      </c>
      <c r="AN68" s="22">
        <v>2272</v>
      </c>
      <c r="AO68" s="22">
        <v>0</v>
      </c>
      <c r="AP68" s="22">
        <v>0</v>
      </c>
      <c r="AQ68" s="22">
        <v>168</v>
      </c>
      <c r="AR68" s="22">
        <v>4</v>
      </c>
      <c r="AS68" s="32">
        <v>0</v>
      </c>
      <c r="AT68" s="44">
        <v>5602</v>
      </c>
      <c r="AU68" s="48">
        <v>27236</v>
      </c>
      <c r="AV68" s="49">
        <v>3080</v>
      </c>
      <c r="AW68" s="21">
        <v>134</v>
      </c>
      <c r="AX68" s="218">
        <v>4716</v>
      </c>
      <c r="AY68" s="219">
        <v>1</v>
      </c>
      <c r="AZ68" s="51">
        <v>866</v>
      </c>
      <c r="BA68" s="22">
        <v>5</v>
      </c>
      <c r="BB68" s="52">
        <v>871</v>
      </c>
      <c r="BC68" s="40">
        <v>6352</v>
      </c>
      <c r="BD68" s="41">
        <v>2766</v>
      </c>
      <c r="BE68" s="42">
        <v>9118</v>
      </c>
      <c r="BF68" s="33">
        <v>10452</v>
      </c>
      <c r="BG68" s="53">
        <v>32086</v>
      </c>
      <c r="BH68" s="43">
        <v>0.69664400087738543</v>
      </c>
    </row>
    <row r="69" spans="1:60" ht="19.5" customHeight="1" x14ac:dyDescent="0.15">
      <c r="A69" s="15" t="s">
        <v>112</v>
      </c>
      <c r="B69" s="16">
        <v>1682</v>
      </c>
      <c r="C69" s="17">
        <v>2</v>
      </c>
      <c r="D69" s="17">
        <v>261</v>
      </c>
      <c r="E69" s="17">
        <v>329</v>
      </c>
      <c r="F69" s="18">
        <f t="shared" si="30"/>
        <v>2274</v>
      </c>
      <c r="G69" s="19">
        <v>2541</v>
      </c>
      <c r="H69" s="17">
        <v>4716</v>
      </c>
      <c r="I69" s="20">
        <f t="shared" si="31"/>
        <v>7257</v>
      </c>
      <c r="J69" s="19">
        <v>18</v>
      </c>
      <c r="K69" s="17">
        <v>263</v>
      </c>
      <c r="L69" s="20">
        <f t="shared" si="32"/>
        <v>281</v>
      </c>
      <c r="M69" s="21">
        <v>39</v>
      </c>
      <c r="N69" s="22">
        <v>6</v>
      </c>
      <c r="O69" s="22">
        <v>0</v>
      </c>
      <c r="P69" s="22">
        <v>8</v>
      </c>
      <c r="Q69" s="23">
        <v>39</v>
      </c>
      <c r="R69" s="17">
        <v>237</v>
      </c>
      <c r="S69" s="18">
        <f t="shared" si="33"/>
        <v>276</v>
      </c>
      <c r="T69" s="23">
        <v>5701</v>
      </c>
      <c r="U69" s="17">
        <v>2400</v>
      </c>
      <c r="V69" s="22">
        <v>0</v>
      </c>
      <c r="W69" s="20">
        <v>716</v>
      </c>
      <c r="X69" s="23">
        <v>203</v>
      </c>
      <c r="Y69" s="17">
        <v>54</v>
      </c>
      <c r="Z69" s="17">
        <v>0</v>
      </c>
      <c r="AA69" s="25">
        <v>0</v>
      </c>
      <c r="AB69" s="26">
        <f t="shared" si="34"/>
        <v>257</v>
      </c>
      <c r="AC69" s="27">
        <v>42</v>
      </c>
      <c r="AD69" s="28">
        <v>119</v>
      </c>
      <c r="AE69" s="29">
        <v>1</v>
      </c>
      <c r="AF69" s="28">
        <v>1715</v>
      </c>
      <c r="AG69" s="22">
        <v>1452</v>
      </c>
      <c r="AH69" s="22">
        <v>263</v>
      </c>
      <c r="AI69" s="22">
        <v>136</v>
      </c>
      <c r="AJ69" s="22">
        <v>0</v>
      </c>
      <c r="AK69" s="22">
        <v>0</v>
      </c>
      <c r="AL69" s="29">
        <v>0</v>
      </c>
      <c r="AM69" s="28">
        <v>115</v>
      </c>
      <c r="AN69" s="22">
        <v>72</v>
      </c>
      <c r="AO69" s="22">
        <v>0</v>
      </c>
      <c r="AP69" s="22">
        <v>0</v>
      </c>
      <c r="AQ69" s="22">
        <v>77</v>
      </c>
      <c r="AR69" s="22">
        <v>15</v>
      </c>
      <c r="AS69" s="32">
        <v>0</v>
      </c>
      <c r="AT69" s="44">
        <v>9923</v>
      </c>
      <c r="AU69" s="48">
        <v>18241</v>
      </c>
      <c r="AV69" s="49">
        <v>5349</v>
      </c>
      <c r="AW69" s="21">
        <v>419</v>
      </c>
      <c r="AX69" s="218">
        <v>5660</v>
      </c>
      <c r="AY69" s="219">
        <v>2</v>
      </c>
      <c r="AZ69" s="51">
        <v>2101</v>
      </c>
      <c r="BA69" s="22">
        <v>2</v>
      </c>
      <c r="BB69" s="52">
        <v>2103</v>
      </c>
      <c r="BC69" s="40">
        <v>8201</v>
      </c>
      <c r="BD69" s="41">
        <v>4716</v>
      </c>
      <c r="BE69" s="42">
        <v>12917</v>
      </c>
      <c r="BF69" s="33">
        <v>16002</v>
      </c>
      <c r="BG69" s="53">
        <v>24320</v>
      </c>
      <c r="BH69" s="43">
        <v>0.63489974452272202</v>
      </c>
    </row>
    <row r="70" spans="1:60" ht="19.5" customHeight="1" x14ac:dyDescent="0.15">
      <c r="A70" s="15" t="s">
        <v>113</v>
      </c>
      <c r="B70" s="16">
        <v>1719</v>
      </c>
      <c r="C70" s="17">
        <v>4</v>
      </c>
      <c r="D70" s="17">
        <v>287</v>
      </c>
      <c r="E70" s="17">
        <v>346</v>
      </c>
      <c r="F70" s="18">
        <f t="shared" si="30"/>
        <v>2356</v>
      </c>
      <c r="G70" s="19">
        <v>3193</v>
      </c>
      <c r="H70" s="17">
        <v>6125</v>
      </c>
      <c r="I70" s="20">
        <f t="shared" si="31"/>
        <v>9318</v>
      </c>
      <c r="J70" s="19">
        <v>45</v>
      </c>
      <c r="K70" s="17">
        <v>459</v>
      </c>
      <c r="L70" s="20">
        <f t="shared" si="32"/>
        <v>504</v>
      </c>
      <c r="M70" s="21">
        <v>21</v>
      </c>
      <c r="N70" s="22">
        <v>0</v>
      </c>
      <c r="O70" s="22">
        <v>0</v>
      </c>
      <c r="P70" s="22">
        <v>6</v>
      </c>
      <c r="Q70" s="23">
        <v>35</v>
      </c>
      <c r="R70" s="17">
        <v>286</v>
      </c>
      <c r="S70" s="18">
        <f t="shared" si="33"/>
        <v>321</v>
      </c>
      <c r="T70" s="23">
        <v>7023</v>
      </c>
      <c r="U70" s="17">
        <v>3423</v>
      </c>
      <c r="V70" s="22">
        <v>729</v>
      </c>
      <c r="W70" s="20">
        <v>810</v>
      </c>
      <c r="X70" s="23">
        <v>245</v>
      </c>
      <c r="Y70" s="17">
        <v>59</v>
      </c>
      <c r="Z70" s="17">
        <v>0</v>
      </c>
      <c r="AA70" s="25">
        <v>0</v>
      </c>
      <c r="AB70" s="26">
        <f t="shared" si="34"/>
        <v>304</v>
      </c>
      <c r="AC70" s="27">
        <v>399</v>
      </c>
      <c r="AD70" s="28">
        <v>199</v>
      </c>
      <c r="AE70" s="29">
        <v>17</v>
      </c>
      <c r="AF70" s="28">
        <v>2617</v>
      </c>
      <c r="AG70" s="22">
        <v>2247</v>
      </c>
      <c r="AH70" s="22">
        <v>327</v>
      </c>
      <c r="AI70" s="22">
        <v>178</v>
      </c>
      <c r="AJ70" s="22">
        <v>0</v>
      </c>
      <c r="AK70" s="22">
        <v>0</v>
      </c>
      <c r="AL70" s="29">
        <v>12</v>
      </c>
      <c r="AM70" s="28">
        <v>655</v>
      </c>
      <c r="AN70" s="22">
        <v>418</v>
      </c>
      <c r="AO70" s="22">
        <v>0</v>
      </c>
      <c r="AP70" s="22">
        <v>0</v>
      </c>
      <c r="AQ70" s="22">
        <v>242</v>
      </c>
      <c r="AR70" s="22">
        <v>28</v>
      </c>
      <c r="AS70" s="32">
        <v>0</v>
      </c>
      <c r="AT70" s="44">
        <v>12284</v>
      </c>
      <c r="AU70" s="48">
        <v>24089</v>
      </c>
      <c r="AV70" s="49">
        <v>6955</v>
      </c>
      <c r="AW70" s="21">
        <v>461</v>
      </c>
      <c r="AX70" s="218">
        <v>4986</v>
      </c>
      <c r="AY70" s="219">
        <v>2</v>
      </c>
      <c r="AZ70" s="51">
        <v>2180</v>
      </c>
      <c r="BA70" s="22">
        <v>4</v>
      </c>
      <c r="BB70" s="52">
        <v>2184</v>
      </c>
      <c r="BC70" s="40">
        <v>8179</v>
      </c>
      <c r="BD70" s="41">
        <v>6125</v>
      </c>
      <c r="BE70" s="42">
        <v>14304</v>
      </c>
      <c r="BF70" s="33">
        <v>17731</v>
      </c>
      <c r="BG70" s="53">
        <v>29536</v>
      </c>
      <c r="BH70" s="43">
        <v>0.57179809843400442</v>
      </c>
    </row>
    <row r="71" spans="1:60" ht="19.5" customHeight="1" x14ac:dyDescent="0.15">
      <c r="A71" s="15" t="s">
        <v>114</v>
      </c>
      <c r="B71" s="16">
        <v>1211</v>
      </c>
      <c r="C71" s="17">
        <v>4</v>
      </c>
      <c r="D71" s="17">
        <v>301</v>
      </c>
      <c r="E71" s="17">
        <v>162</v>
      </c>
      <c r="F71" s="18">
        <f t="shared" si="30"/>
        <v>1678</v>
      </c>
      <c r="G71" s="19">
        <v>3529</v>
      </c>
      <c r="H71" s="17">
        <v>4347</v>
      </c>
      <c r="I71" s="20">
        <f t="shared" si="31"/>
        <v>7876</v>
      </c>
      <c r="J71" s="19">
        <v>35</v>
      </c>
      <c r="K71" s="17">
        <v>80</v>
      </c>
      <c r="L71" s="20">
        <f t="shared" si="32"/>
        <v>115</v>
      </c>
      <c r="M71" s="21">
        <v>11</v>
      </c>
      <c r="N71" s="22">
        <v>0</v>
      </c>
      <c r="O71" s="22">
        <v>0</v>
      </c>
      <c r="P71" s="22">
        <v>3</v>
      </c>
      <c r="Q71" s="23">
        <v>19</v>
      </c>
      <c r="R71" s="17">
        <v>91</v>
      </c>
      <c r="S71" s="18">
        <f t="shared" si="33"/>
        <v>110</v>
      </c>
      <c r="T71" s="23">
        <v>4153</v>
      </c>
      <c r="U71" s="17">
        <v>1666</v>
      </c>
      <c r="V71" s="22">
        <v>417</v>
      </c>
      <c r="W71" s="20">
        <v>536</v>
      </c>
      <c r="X71" s="23">
        <v>145</v>
      </c>
      <c r="Y71" s="17">
        <v>46</v>
      </c>
      <c r="Z71" s="17">
        <v>0</v>
      </c>
      <c r="AA71" s="25">
        <v>0</v>
      </c>
      <c r="AB71" s="26">
        <f t="shared" si="34"/>
        <v>191</v>
      </c>
      <c r="AC71" s="27">
        <v>185</v>
      </c>
      <c r="AD71" s="28">
        <v>69</v>
      </c>
      <c r="AE71" s="29">
        <v>36</v>
      </c>
      <c r="AF71" s="28">
        <v>1617</v>
      </c>
      <c r="AG71" s="22">
        <v>1486</v>
      </c>
      <c r="AH71" s="22">
        <v>131</v>
      </c>
      <c r="AI71" s="22">
        <v>58</v>
      </c>
      <c r="AJ71" s="22">
        <v>0</v>
      </c>
      <c r="AK71" s="22">
        <v>0</v>
      </c>
      <c r="AL71" s="29">
        <v>0</v>
      </c>
      <c r="AM71" s="28">
        <v>406</v>
      </c>
      <c r="AN71" s="22">
        <v>223</v>
      </c>
      <c r="AO71" s="22">
        <v>0</v>
      </c>
      <c r="AP71" s="22">
        <v>0</v>
      </c>
      <c r="AQ71" s="22">
        <v>30</v>
      </c>
      <c r="AR71" s="22">
        <v>1</v>
      </c>
      <c r="AS71" s="32">
        <v>0</v>
      </c>
      <c r="AT71" s="44">
        <v>9718</v>
      </c>
      <c r="AU71" s="48">
        <v>16516</v>
      </c>
      <c r="AV71" s="49">
        <v>4604</v>
      </c>
      <c r="AW71" s="21">
        <v>71</v>
      </c>
      <c r="AX71" s="218">
        <v>4332</v>
      </c>
      <c r="AY71" s="219">
        <v>1</v>
      </c>
      <c r="AZ71" s="51">
        <v>1282</v>
      </c>
      <c r="BA71" s="22">
        <v>4</v>
      </c>
      <c r="BB71" s="52">
        <v>1286</v>
      </c>
      <c r="BC71" s="40">
        <v>7861</v>
      </c>
      <c r="BD71" s="41">
        <v>4347</v>
      </c>
      <c r="BE71" s="42">
        <v>12208</v>
      </c>
      <c r="BF71" s="33">
        <v>14121</v>
      </c>
      <c r="BG71" s="53">
        <v>20919</v>
      </c>
      <c r="BH71" s="43">
        <v>0.64392201834862384</v>
      </c>
    </row>
    <row r="72" spans="1:60" ht="19.5" customHeight="1" x14ac:dyDescent="0.15">
      <c r="A72" s="15" t="s">
        <v>115</v>
      </c>
      <c r="B72" s="16">
        <v>1159</v>
      </c>
      <c r="C72" s="17">
        <v>11</v>
      </c>
      <c r="D72" s="17">
        <v>331</v>
      </c>
      <c r="E72" s="17">
        <v>107</v>
      </c>
      <c r="F72" s="18">
        <f t="shared" si="30"/>
        <v>1608</v>
      </c>
      <c r="G72" s="19">
        <v>4016</v>
      </c>
      <c r="H72" s="17">
        <v>4235</v>
      </c>
      <c r="I72" s="20">
        <f t="shared" si="31"/>
        <v>8251</v>
      </c>
      <c r="J72" s="19">
        <v>12</v>
      </c>
      <c r="K72" s="17">
        <v>56</v>
      </c>
      <c r="L72" s="20">
        <f t="shared" si="32"/>
        <v>68</v>
      </c>
      <c r="M72" s="21">
        <v>16</v>
      </c>
      <c r="N72" s="22">
        <v>0</v>
      </c>
      <c r="O72" s="22">
        <v>0</v>
      </c>
      <c r="P72" s="22">
        <v>5</v>
      </c>
      <c r="Q72" s="23">
        <v>15</v>
      </c>
      <c r="R72" s="17">
        <v>51</v>
      </c>
      <c r="S72" s="18">
        <f t="shared" si="33"/>
        <v>66</v>
      </c>
      <c r="T72" s="23">
        <v>4304</v>
      </c>
      <c r="U72" s="17">
        <v>974</v>
      </c>
      <c r="V72" s="22">
        <v>0</v>
      </c>
      <c r="W72" s="20">
        <v>721</v>
      </c>
      <c r="X72" s="23">
        <v>133</v>
      </c>
      <c r="Y72" s="17">
        <v>48</v>
      </c>
      <c r="Z72" s="17">
        <v>0</v>
      </c>
      <c r="AA72" s="25">
        <v>0</v>
      </c>
      <c r="AB72" s="26">
        <f t="shared" si="34"/>
        <v>181</v>
      </c>
      <c r="AC72" s="27">
        <v>346</v>
      </c>
      <c r="AD72" s="28">
        <v>257</v>
      </c>
      <c r="AE72" s="29">
        <v>1</v>
      </c>
      <c r="AF72" s="28">
        <v>1637</v>
      </c>
      <c r="AG72" s="22">
        <v>1229</v>
      </c>
      <c r="AH72" s="22">
        <v>406</v>
      </c>
      <c r="AI72" s="22">
        <v>193</v>
      </c>
      <c r="AJ72" s="22">
        <v>0</v>
      </c>
      <c r="AK72" s="22">
        <v>0</v>
      </c>
      <c r="AL72" s="29">
        <v>0</v>
      </c>
      <c r="AM72" s="28">
        <v>611</v>
      </c>
      <c r="AN72" s="22">
        <v>282</v>
      </c>
      <c r="AO72" s="22">
        <v>0</v>
      </c>
      <c r="AP72" s="22">
        <v>0</v>
      </c>
      <c r="AQ72" s="22">
        <v>1</v>
      </c>
      <c r="AR72" s="22">
        <v>0</v>
      </c>
      <c r="AS72" s="32">
        <v>0</v>
      </c>
      <c r="AT72" s="44">
        <v>9973</v>
      </c>
      <c r="AU72" s="48">
        <v>17377</v>
      </c>
      <c r="AV72" s="49">
        <v>4425</v>
      </c>
      <c r="AW72" s="21">
        <v>87</v>
      </c>
      <c r="AX72" s="218">
        <v>5842</v>
      </c>
      <c r="AY72" s="219">
        <v>5</v>
      </c>
      <c r="AZ72" s="51">
        <v>1246</v>
      </c>
      <c r="BA72" s="22">
        <v>11</v>
      </c>
      <c r="BB72" s="52">
        <v>1257</v>
      </c>
      <c r="BC72" s="40">
        <v>9858</v>
      </c>
      <c r="BD72" s="41">
        <v>4235</v>
      </c>
      <c r="BE72" s="42">
        <v>14093</v>
      </c>
      <c r="BF72" s="33">
        <v>15902</v>
      </c>
      <c r="BG72" s="53">
        <v>23306</v>
      </c>
      <c r="BH72" s="43">
        <v>0.69949620378911515</v>
      </c>
    </row>
    <row r="73" spans="1:60" ht="19.5" customHeight="1" x14ac:dyDescent="0.15">
      <c r="A73" s="15" t="s">
        <v>116</v>
      </c>
      <c r="B73" s="16">
        <v>1530</v>
      </c>
      <c r="C73" s="17">
        <v>13</v>
      </c>
      <c r="D73" s="17">
        <v>441</v>
      </c>
      <c r="E73" s="17">
        <v>304</v>
      </c>
      <c r="F73" s="18">
        <f t="shared" si="30"/>
        <v>2288</v>
      </c>
      <c r="G73" s="19">
        <v>3936</v>
      </c>
      <c r="H73" s="17">
        <v>3675</v>
      </c>
      <c r="I73" s="20">
        <f t="shared" si="31"/>
        <v>7611</v>
      </c>
      <c r="J73" s="19">
        <v>32</v>
      </c>
      <c r="K73" s="17">
        <v>220</v>
      </c>
      <c r="L73" s="20">
        <f t="shared" si="32"/>
        <v>252</v>
      </c>
      <c r="M73" s="21">
        <v>20</v>
      </c>
      <c r="N73" s="22">
        <v>0</v>
      </c>
      <c r="O73" s="22">
        <v>0</v>
      </c>
      <c r="P73" s="22">
        <v>7</v>
      </c>
      <c r="Q73" s="23">
        <v>29</v>
      </c>
      <c r="R73" s="17">
        <v>224</v>
      </c>
      <c r="S73" s="18">
        <f t="shared" si="33"/>
        <v>253</v>
      </c>
      <c r="T73" s="23">
        <v>8282</v>
      </c>
      <c r="U73" s="17">
        <v>3215</v>
      </c>
      <c r="V73" s="22">
        <v>0</v>
      </c>
      <c r="W73" s="20">
        <v>969</v>
      </c>
      <c r="X73" s="23">
        <v>217</v>
      </c>
      <c r="Y73" s="17">
        <v>48</v>
      </c>
      <c r="Z73" s="17">
        <v>0</v>
      </c>
      <c r="AA73" s="25">
        <v>0</v>
      </c>
      <c r="AB73" s="26">
        <f t="shared" si="34"/>
        <v>265</v>
      </c>
      <c r="AC73" s="27">
        <v>1587</v>
      </c>
      <c r="AD73" s="28">
        <v>650</v>
      </c>
      <c r="AE73" s="29">
        <v>2</v>
      </c>
      <c r="AF73" s="28">
        <v>3506</v>
      </c>
      <c r="AG73" s="22">
        <v>2829</v>
      </c>
      <c r="AH73" s="22">
        <v>662</v>
      </c>
      <c r="AI73" s="22">
        <v>359</v>
      </c>
      <c r="AJ73" s="22">
        <v>0</v>
      </c>
      <c r="AK73" s="22">
        <v>0</v>
      </c>
      <c r="AL73" s="29">
        <v>15</v>
      </c>
      <c r="AM73" s="28">
        <v>672</v>
      </c>
      <c r="AN73" s="22">
        <v>463</v>
      </c>
      <c r="AO73" s="22">
        <v>0</v>
      </c>
      <c r="AP73" s="22">
        <v>0</v>
      </c>
      <c r="AQ73" s="22">
        <v>963</v>
      </c>
      <c r="AR73" s="22">
        <v>35</v>
      </c>
      <c r="AS73" s="32">
        <v>0</v>
      </c>
      <c r="AT73" s="44">
        <v>10212</v>
      </c>
      <c r="AU73" s="48">
        <v>26427</v>
      </c>
      <c r="AV73" s="49">
        <v>4232</v>
      </c>
      <c r="AW73" s="21">
        <v>941</v>
      </c>
      <c r="AX73" s="218">
        <v>9013</v>
      </c>
      <c r="AY73" s="219">
        <v>5</v>
      </c>
      <c r="AZ73" s="51">
        <v>2471</v>
      </c>
      <c r="BA73" s="22">
        <v>13</v>
      </c>
      <c r="BB73" s="52">
        <v>2484</v>
      </c>
      <c r="BC73" s="40">
        <v>12949</v>
      </c>
      <c r="BD73" s="41">
        <v>3675</v>
      </c>
      <c r="BE73" s="42">
        <v>16624</v>
      </c>
      <c r="BF73" s="33">
        <v>20166</v>
      </c>
      <c r="BG73" s="53">
        <v>36381</v>
      </c>
      <c r="BH73" s="43">
        <v>0.77893407122232916</v>
      </c>
    </row>
    <row r="74" spans="1:60" ht="19.5" customHeight="1" thickBot="1" x14ac:dyDescent="0.2">
      <c r="A74" s="87" t="s">
        <v>117</v>
      </c>
      <c r="B74" s="45">
        <v>1268</v>
      </c>
      <c r="C74" s="46">
        <v>8</v>
      </c>
      <c r="D74" s="46">
        <v>286</v>
      </c>
      <c r="E74" s="46">
        <v>218</v>
      </c>
      <c r="F74" s="88">
        <f t="shared" si="30"/>
        <v>1780</v>
      </c>
      <c r="G74" s="89">
        <v>5992</v>
      </c>
      <c r="H74" s="46">
        <v>6550</v>
      </c>
      <c r="I74" s="90">
        <f t="shared" si="31"/>
        <v>12542</v>
      </c>
      <c r="J74" s="89">
        <v>15</v>
      </c>
      <c r="K74" s="46">
        <v>158</v>
      </c>
      <c r="L74" s="90">
        <f t="shared" si="32"/>
        <v>173</v>
      </c>
      <c r="M74" s="91">
        <v>16</v>
      </c>
      <c r="N74" s="92">
        <v>0</v>
      </c>
      <c r="O74" s="92">
        <v>0</v>
      </c>
      <c r="P74" s="92">
        <v>4</v>
      </c>
      <c r="Q74" s="93">
        <v>10</v>
      </c>
      <c r="R74" s="46">
        <v>76</v>
      </c>
      <c r="S74" s="88">
        <f t="shared" si="33"/>
        <v>86</v>
      </c>
      <c r="T74" s="93">
        <v>5742</v>
      </c>
      <c r="U74" s="46">
        <v>2083</v>
      </c>
      <c r="V74" s="92">
        <v>0</v>
      </c>
      <c r="W74" s="90">
        <v>871</v>
      </c>
      <c r="X74" s="93">
        <v>160</v>
      </c>
      <c r="Y74" s="46">
        <v>44</v>
      </c>
      <c r="Z74" s="46">
        <v>0</v>
      </c>
      <c r="AA74" s="94">
        <v>0</v>
      </c>
      <c r="AB74" s="47">
        <f t="shared" si="34"/>
        <v>204</v>
      </c>
      <c r="AC74" s="95">
        <v>81</v>
      </c>
      <c r="AD74" s="96">
        <v>322</v>
      </c>
      <c r="AE74" s="97">
        <v>46</v>
      </c>
      <c r="AF74" s="96">
        <v>2207</v>
      </c>
      <c r="AG74" s="92">
        <v>1822</v>
      </c>
      <c r="AH74" s="92">
        <v>384</v>
      </c>
      <c r="AI74" s="92">
        <v>284</v>
      </c>
      <c r="AJ74" s="92">
        <v>0</v>
      </c>
      <c r="AK74" s="92">
        <v>0</v>
      </c>
      <c r="AL74" s="97">
        <v>1</v>
      </c>
      <c r="AM74" s="96">
        <v>1445</v>
      </c>
      <c r="AN74" s="92">
        <v>725</v>
      </c>
      <c r="AO74" s="92">
        <v>0</v>
      </c>
      <c r="AP74" s="92">
        <v>0</v>
      </c>
      <c r="AQ74" s="92">
        <v>9</v>
      </c>
      <c r="AR74" s="92">
        <v>0</v>
      </c>
      <c r="AS74" s="98">
        <v>0</v>
      </c>
      <c r="AT74" s="49">
        <v>14564</v>
      </c>
      <c r="AU74" s="99">
        <v>24706</v>
      </c>
      <c r="AV74" s="100">
        <v>6950</v>
      </c>
      <c r="AW74" s="101">
        <v>490</v>
      </c>
      <c r="AX74" s="218">
        <v>6326</v>
      </c>
      <c r="AY74" s="219">
        <v>7</v>
      </c>
      <c r="AZ74" s="102">
        <v>1758</v>
      </c>
      <c r="BA74" s="92">
        <v>8</v>
      </c>
      <c r="BB74" s="103">
        <v>1766</v>
      </c>
      <c r="BC74" s="54">
        <v>12318</v>
      </c>
      <c r="BD74" s="55">
        <v>6550</v>
      </c>
      <c r="BE74" s="56">
        <v>18868</v>
      </c>
      <c r="BF74" s="57">
        <v>21380</v>
      </c>
      <c r="BG74" s="58">
        <v>31522</v>
      </c>
      <c r="BH74" s="59">
        <v>0.65285138859444558</v>
      </c>
    </row>
    <row r="75" spans="1:60" ht="19.5" customHeight="1" thickTop="1" thickBot="1" x14ac:dyDescent="0.2">
      <c r="A75" s="60" t="s">
        <v>60</v>
      </c>
      <c r="B75" s="61">
        <f>SUM(B66:B74)</f>
        <v>13238</v>
      </c>
      <c r="C75" s="62">
        <f t="shared" ref="C75:AS75" si="35">SUM(C66:C74)</f>
        <v>59</v>
      </c>
      <c r="D75" s="62">
        <f t="shared" si="35"/>
        <v>2640</v>
      </c>
      <c r="E75" s="62">
        <f t="shared" si="35"/>
        <v>1977</v>
      </c>
      <c r="F75" s="63">
        <f t="shared" si="35"/>
        <v>17914</v>
      </c>
      <c r="G75" s="64">
        <f t="shared" si="35"/>
        <v>31797</v>
      </c>
      <c r="H75" s="62">
        <f t="shared" si="35"/>
        <v>41235</v>
      </c>
      <c r="I75" s="65">
        <f t="shared" si="35"/>
        <v>73032</v>
      </c>
      <c r="J75" s="64">
        <f t="shared" si="35"/>
        <v>214</v>
      </c>
      <c r="K75" s="62">
        <f t="shared" si="35"/>
        <v>1597</v>
      </c>
      <c r="L75" s="65">
        <f t="shared" si="35"/>
        <v>1811</v>
      </c>
      <c r="M75" s="67">
        <f t="shared" si="35"/>
        <v>172</v>
      </c>
      <c r="N75" s="68">
        <f t="shared" si="35"/>
        <v>9</v>
      </c>
      <c r="O75" s="68">
        <f t="shared" si="35"/>
        <v>0</v>
      </c>
      <c r="P75" s="68">
        <f t="shared" si="35"/>
        <v>48</v>
      </c>
      <c r="Q75" s="69">
        <f t="shared" si="35"/>
        <v>248</v>
      </c>
      <c r="R75" s="62">
        <f t="shared" si="35"/>
        <v>1346</v>
      </c>
      <c r="S75" s="63">
        <f t="shared" si="35"/>
        <v>1594</v>
      </c>
      <c r="T75" s="69">
        <f t="shared" si="35"/>
        <v>57316</v>
      </c>
      <c r="U75" s="62">
        <f t="shared" si="35"/>
        <v>25572</v>
      </c>
      <c r="V75" s="68">
        <f t="shared" si="35"/>
        <v>1146</v>
      </c>
      <c r="W75" s="65">
        <f t="shared" si="35"/>
        <v>6700</v>
      </c>
      <c r="X75" s="69">
        <f t="shared" si="35"/>
        <v>1628</v>
      </c>
      <c r="Y75" s="62">
        <f t="shared" si="35"/>
        <v>407</v>
      </c>
      <c r="Z75" s="62">
        <f t="shared" si="35"/>
        <v>0</v>
      </c>
      <c r="AA75" s="70">
        <f t="shared" si="35"/>
        <v>0</v>
      </c>
      <c r="AB75" s="71">
        <f t="shared" si="35"/>
        <v>2035</v>
      </c>
      <c r="AC75" s="72">
        <f t="shared" si="35"/>
        <v>4228</v>
      </c>
      <c r="AD75" s="73">
        <f t="shared" si="35"/>
        <v>1791</v>
      </c>
      <c r="AE75" s="74">
        <f t="shared" si="35"/>
        <v>112</v>
      </c>
      <c r="AF75" s="73">
        <f t="shared" si="35"/>
        <v>25434</v>
      </c>
      <c r="AG75" s="68">
        <f t="shared" si="35"/>
        <v>22099</v>
      </c>
      <c r="AH75" s="68">
        <f t="shared" si="35"/>
        <v>3260</v>
      </c>
      <c r="AI75" s="68">
        <f t="shared" si="35"/>
        <v>2015</v>
      </c>
      <c r="AJ75" s="68">
        <f t="shared" si="35"/>
        <v>0</v>
      </c>
      <c r="AK75" s="68">
        <f t="shared" si="35"/>
        <v>0</v>
      </c>
      <c r="AL75" s="74">
        <f t="shared" si="35"/>
        <v>37</v>
      </c>
      <c r="AM75" s="73">
        <f t="shared" si="35"/>
        <v>8614</v>
      </c>
      <c r="AN75" s="68">
        <f t="shared" si="35"/>
        <v>5855</v>
      </c>
      <c r="AO75" s="68">
        <f t="shared" si="35"/>
        <v>0</v>
      </c>
      <c r="AP75" s="68">
        <f t="shared" si="35"/>
        <v>0</v>
      </c>
      <c r="AQ75" s="68">
        <f t="shared" si="35"/>
        <v>1592</v>
      </c>
      <c r="AR75" s="68">
        <f t="shared" si="35"/>
        <v>85</v>
      </c>
      <c r="AS75" s="75">
        <f t="shared" si="35"/>
        <v>0</v>
      </c>
      <c r="AT75" s="66">
        <v>93436</v>
      </c>
      <c r="AU75" s="76">
        <v>196237</v>
      </c>
      <c r="AV75" s="66">
        <v>45040</v>
      </c>
      <c r="AW75" s="67">
        <v>2919</v>
      </c>
      <c r="AX75" s="69">
        <v>55202</v>
      </c>
      <c r="AY75" s="220">
        <v>24</v>
      </c>
      <c r="AZ75" s="78">
        <v>16157</v>
      </c>
      <c r="BA75" s="68">
        <v>59</v>
      </c>
      <c r="BB75" s="79">
        <v>16216</v>
      </c>
      <c r="BC75" s="80">
        <v>86999</v>
      </c>
      <c r="BD75" s="81">
        <v>41235</v>
      </c>
      <c r="BE75" s="82">
        <v>128234</v>
      </c>
      <c r="BF75" s="66">
        <v>151557</v>
      </c>
      <c r="BG75" s="76">
        <v>254358</v>
      </c>
      <c r="BH75" s="83">
        <v>0.67843941544364206</v>
      </c>
    </row>
    <row r="76" spans="1:60" ht="19.5" customHeight="1" thickTop="1" x14ac:dyDescent="0.15">
      <c r="A76" s="15" t="s">
        <v>118</v>
      </c>
      <c r="B76" s="16">
        <v>519</v>
      </c>
      <c r="C76" s="17">
        <v>5</v>
      </c>
      <c r="D76" s="17">
        <v>123</v>
      </c>
      <c r="E76" s="17">
        <v>70</v>
      </c>
      <c r="F76" s="18">
        <f t="shared" ref="F76:F81" si="36">SUM(B76:E76)</f>
        <v>717</v>
      </c>
      <c r="G76" s="19">
        <v>1902</v>
      </c>
      <c r="H76" s="17">
        <v>1702</v>
      </c>
      <c r="I76" s="20">
        <f t="shared" ref="I76:I81" si="37">SUM(G76:H76)</f>
        <v>3604</v>
      </c>
      <c r="J76" s="19">
        <v>0</v>
      </c>
      <c r="K76" s="17">
        <v>6</v>
      </c>
      <c r="L76" s="20">
        <f t="shared" ref="L76:L81" si="38">SUM(J76:K76)</f>
        <v>6</v>
      </c>
      <c r="M76" s="21">
        <v>6</v>
      </c>
      <c r="N76" s="22">
        <v>0</v>
      </c>
      <c r="O76" s="22">
        <v>0</v>
      </c>
      <c r="P76" s="22">
        <v>3</v>
      </c>
      <c r="Q76" s="23">
        <v>10</v>
      </c>
      <c r="R76" s="17">
        <v>71</v>
      </c>
      <c r="S76" s="18">
        <f t="shared" ref="S76:S81" si="39">SUM(Q76:R76)</f>
        <v>81</v>
      </c>
      <c r="T76" s="23">
        <v>2413</v>
      </c>
      <c r="U76" s="17">
        <v>455</v>
      </c>
      <c r="V76" s="22">
        <v>0</v>
      </c>
      <c r="W76" s="20">
        <v>431</v>
      </c>
      <c r="X76" s="23">
        <v>58</v>
      </c>
      <c r="Y76" s="17">
        <v>17</v>
      </c>
      <c r="Z76" s="17">
        <v>0</v>
      </c>
      <c r="AA76" s="25">
        <v>0</v>
      </c>
      <c r="AB76" s="26">
        <f t="shared" ref="AB76:AB81" si="40">SUM(X76:AA76)</f>
        <v>75</v>
      </c>
      <c r="AC76" s="27">
        <v>38</v>
      </c>
      <c r="AD76" s="28">
        <v>3</v>
      </c>
      <c r="AE76" s="29">
        <v>1</v>
      </c>
      <c r="AF76" s="28">
        <v>964</v>
      </c>
      <c r="AG76" s="22">
        <v>931</v>
      </c>
      <c r="AH76" s="22">
        <v>28</v>
      </c>
      <c r="AI76" s="22">
        <v>5</v>
      </c>
      <c r="AJ76" s="22">
        <v>0</v>
      </c>
      <c r="AK76" s="22">
        <v>0</v>
      </c>
      <c r="AL76" s="29">
        <v>1</v>
      </c>
      <c r="AM76" s="28">
        <v>474</v>
      </c>
      <c r="AN76" s="22">
        <v>304</v>
      </c>
      <c r="AO76" s="22">
        <v>0</v>
      </c>
      <c r="AP76" s="22">
        <v>0</v>
      </c>
      <c r="AQ76" s="22">
        <v>1</v>
      </c>
      <c r="AR76" s="22">
        <v>0</v>
      </c>
      <c r="AS76" s="32">
        <v>0</v>
      </c>
      <c r="AT76" s="33">
        <v>4383</v>
      </c>
      <c r="AU76" s="34">
        <v>8433</v>
      </c>
      <c r="AV76" s="35">
        <v>1789</v>
      </c>
      <c r="AW76" s="21">
        <v>231</v>
      </c>
      <c r="AX76" s="218">
        <v>3107</v>
      </c>
      <c r="AY76" s="219">
        <v>0</v>
      </c>
      <c r="AZ76" s="51">
        <v>750</v>
      </c>
      <c r="BA76" s="22">
        <v>5</v>
      </c>
      <c r="BB76" s="52">
        <v>755</v>
      </c>
      <c r="BC76" s="40">
        <v>5009</v>
      </c>
      <c r="BD76" s="41">
        <v>1702</v>
      </c>
      <c r="BE76" s="42">
        <v>6711</v>
      </c>
      <c r="BF76" s="33">
        <v>7721</v>
      </c>
      <c r="BG76" s="85">
        <v>11771</v>
      </c>
      <c r="BH76" s="86">
        <v>0.74638652957830431</v>
      </c>
    </row>
    <row r="77" spans="1:60" ht="19.5" customHeight="1" x14ac:dyDescent="0.15">
      <c r="A77" s="15" t="s">
        <v>119</v>
      </c>
      <c r="B77" s="16">
        <v>946</v>
      </c>
      <c r="C77" s="17">
        <v>11</v>
      </c>
      <c r="D77" s="17">
        <v>207</v>
      </c>
      <c r="E77" s="17">
        <v>52</v>
      </c>
      <c r="F77" s="18">
        <f t="shared" si="36"/>
        <v>1216</v>
      </c>
      <c r="G77" s="19">
        <v>1876</v>
      </c>
      <c r="H77" s="17">
        <v>2222</v>
      </c>
      <c r="I77" s="20">
        <f t="shared" si="37"/>
        <v>4098</v>
      </c>
      <c r="J77" s="19">
        <v>0</v>
      </c>
      <c r="K77" s="17">
        <v>75</v>
      </c>
      <c r="L77" s="20">
        <f t="shared" si="38"/>
        <v>75</v>
      </c>
      <c r="M77" s="21">
        <v>3</v>
      </c>
      <c r="N77" s="22">
        <v>0</v>
      </c>
      <c r="O77" s="22">
        <v>0</v>
      </c>
      <c r="P77" s="22">
        <v>0</v>
      </c>
      <c r="Q77" s="23">
        <v>2</v>
      </c>
      <c r="R77" s="17">
        <v>19</v>
      </c>
      <c r="S77" s="18">
        <f t="shared" si="39"/>
        <v>21</v>
      </c>
      <c r="T77" s="23">
        <v>3080</v>
      </c>
      <c r="U77" s="17">
        <v>775</v>
      </c>
      <c r="V77" s="22">
        <v>359</v>
      </c>
      <c r="W77" s="20">
        <v>467</v>
      </c>
      <c r="X77" s="23">
        <v>86</v>
      </c>
      <c r="Y77" s="17">
        <v>27</v>
      </c>
      <c r="Z77" s="17">
        <v>0</v>
      </c>
      <c r="AA77" s="25">
        <v>0</v>
      </c>
      <c r="AB77" s="26">
        <f t="shared" si="40"/>
        <v>113</v>
      </c>
      <c r="AC77" s="27">
        <v>47</v>
      </c>
      <c r="AD77" s="28">
        <v>50</v>
      </c>
      <c r="AE77" s="29">
        <v>8</v>
      </c>
      <c r="AF77" s="28">
        <v>1355</v>
      </c>
      <c r="AG77" s="22">
        <v>1241</v>
      </c>
      <c r="AH77" s="22">
        <v>114</v>
      </c>
      <c r="AI77" s="22">
        <v>57</v>
      </c>
      <c r="AJ77" s="22">
        <v>0</v>
      </c>
      <c r="AK77" s="22">
        <v>0</v>
      </c>
      <c r="AL77" s="29">
        <v>0</v>
      </c>
      <c r="AM77" s="28">
        <v>644</v>
      </c>
      <c r="AN77" s="22">
        <v>282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4">
        <v>5433</v>
      </c>
      <c r="AU77" s="48">
        <v>10751</v>
      </c>
      <c r="AV77" s="49">
        <v>2363</v>
      </c>
      <c r="AW77" s="21">
        <v>180</v>
      </c>
      <c r="AX77" s="218">
        <v>5247</v>
      </c>
      <c r="AY77" s="219">
        <v>0</v>
      </c>
      <c r="AZ77" s="51">
        <v>1126</v>
      </c>
      <c r="BA77" s="22">
        <v>11</v>
      </c>
      <c r="BB77" s="52">
        <v>1137</v>
      </c>
      <c r="BC77" s="40">
        <v>7123</v>
      </c>
      <c r="BD77" s="41">
        <v>2222</v>
      </c>
      <c r="BE77" s="42">
        <v>9345</v>
      </c>
      <c r="BF77" s="33">
        <v>10860</v>
      </c>
      <c r="BG77" s="53">
        <v>16178</v>
      </c>
      <c r="BH77" s="43">
        <v>0.76222578919208128</v>
      </c>
    </row>
    <row r="78" spans="1:60" ht="19.5" customHeight="1" x14ac:dyDescent="0.15">
      <c r="A78" s="15" t="s">
        <v>120</v>
      </c>
      <c r="B78" s="16">
        <v>2135</v>
      </c>
      <c r="C78" s="17">
        <v>16</v>
      </c>
      <c r="D78" s="17">
        <v>522</v>
      </c>
      <c r="E78" s="17">
        <v>313</v>
      </c>
      <c r="F78" s="18">
        <f t="shared" si="36"/>
        <v>2986</v>
      </c>
      <c r="G78" s="19">
        <v>5661</v>
      </c>
      <c r="H78" s="17">
        <v>6339</v>
      </c>
      <c r="I78" s="20">
        <f t="shared" si="37"/>
        <v>12000</v>
      </c>
      <c r="J78" s="19">
        <v>16</v>
      </c>
      <c r="K78" s="17">
        <v>76</v>
      </c>
      <c r="L78" s="20">
        <f t="shared" si="38"/>
        <v>92</v>
      </c>
      <c r="M78" s="21">
        <v>11</v>
      </c>
      <c r="N78" s="22">
        <v>1</v>
      </c>
      <c r="O78" s="22">
        <v>0</v>
      </c>
      <c r="P78" s="22">
        <v>4</v>
      </c>
      <c r="Q78" s="23">
        <v>24</v>
      </c>
      <c r="R78" s="17">
        <v>55</v>
      </c>
      <c r="S78" s="18">
        <f t="shared" si="39"/>
        <v>79</v>
      </c>
      <c r="T78" s="23">
        <v>8557</v>
      </c>
      <c r="U78" s="17">
        <v>2470</v>
      </c>
      <c r="V78" s="22">
        <v>952</v>
      </c>
      <c r="W78" s="20">
        <v>1323</v>
      </c>
      <c r="X78" s="23">
        <v>303</v>
      </c>
      <c r="Y78" s="17">
        <v>71</v>
      </c>
      <c r="Z78" s="17">
        <v>0</v>
      </c>
      <c r="AA78" s="25">
        <v>0</v>
      </c>
      <c r="AB78" s="26">
        <f t="shared" si="40"/>
        <v>374</v>
      </c>
      <c r="AC78" s="27">
        <v>97</v>
      </c>
      <c r="AD78" s="28">
        <v>17</v>
      </c>
      <c r="AE78" s="29">
        <v>2</v>
      </c>
      <c r="AF78" s="28">
        <v>2984</v>
      </c>
      <c r="AG78" s="22">
        <v>2960</v>
      </c>
      <c r="AH78" s="22">
        <v>21</v>
      </c>
      <c r="AI78" s="22">
        <v>5</v>
      </c>
      <c r="AJ78" s="22">
        <v>0</v>
      </c>
      <c r="AK78" s="22">
        <v>0</v>
      </c>
      <c r="AL78" s="29">
        <v>0</v>
      </c>
      <c r="AM78" s="28">
        <v>945</v>
      </c>
      <c r="AN78" s="22">
        <v>528</v>
      </c>
      <c r="AO78" s="22">
        <v>0</v>
      </c>
      <c r="AP78" s="22">
        <v>0</v>
      </c>
      <c r="AQ78" s="22">
        <v>32</v>
      </c>
      <c r="AR78" s="22">
        <v>5</v>
      </c>
      <c r="AS78" s="32">
        <v>0</v>
      </c>
      <c r="AT78" s="44">
        <v>15147</v>
      </c>
      <c r="AU78" s="48">
        <v>28239</v>
      </c>
      <c r="AV78" s="49">
        <v>6755</v>
      </c>
      <c r="AW78" s="21">
        <v>521</v>
      </c>
      <c r="AX78" s="218">
        <v>12888</v>
      </c>
      <c r="AY78" s="219">
        <v>5</v>
      </c>
      <c r="AZ78" s="51">
        <v>2656</v>
      </c>
      <c r="BA78" s="22">
        <v>16</v>
      </c>
      <c r="BB78" s="52">
        <v>2672</v>
      </c>
      <c r="BC78" s="40">
        <v>18549</v>
      </c>
      <c r="BD78" s="41">
        <v>6339</v>
      </c>
      <c r="BE78" s="42">
        <v>24888</v>
      </c>
      <c r="BF78" s="33">
        <v>28556</v>
      </c>
      <c r="BG78" s="53">
        <v>41648</v>
      </c>
      <c r="BH78" s="43">
        <v>0.74529893924783031</v>
      </c>
    </row>
    <row r="79" spans="1:60" ht="19.5" customHeight="1" x14ac:dyDescent="0.15">
      <c r="A79" s="15" t="s">
        <v>121</v>
      </c>
      <c r="B79" s="16">
        <v>2148</v>
      </c>
      <c r="C79" s="17">
        <v>6</v>
      </c>
      <c r="D79" s="17">
        <v>449</v>
      </c>
      <c r="E79" s="17">
        <v>198</v>
      </c>
      <c r="F79" s="18">
        <f t="shared" si="36"/>
        <v>2801</v>
      </c>
      <c r="G79" s="19">
        <v>4552</v>
      </c>
      <c r="H79" s="17">
        <v>2987</v>
      </c>
      <c r="I79" s="20">
        <f t="shared" si="37"/>
        <v>7539</v>
      </c>
      <c r="J79" s="19">
        <v>4</v>
      </c>
      <c r="K79" s="17">
        <v>32</v>
      </c>
      <c r="L79" s="20">
        <f t="shared" si="38"/>
        <v>36</v>
      </c>
      <c r="M79" s="21">
        <v>15</v>
      </c>
      <c r="N79" s="22">
        <v>0</v>
      </c>
      <c r="O79" s="22">
        <v>0</v>
      </c>
      <c r="P79" s="22">
        <v>5</v>
      </c>
      <c r="Q79" s="23">
        <v>21</v>
      </c>
      <c r="R79" s="17">
        <v>39</v>
      </c>
      <c r="S79" s="18">
        <f t="shared" si="39"/>
        <v>60</v>
      </c>
      <c r="T79" s="23">
        <v>7158</v>
      </c>
      <c r="U79" s="17">
        <v>1477</v>
      </c>
      <c r="V79" s="22">
        <v>0</v>
      </c>
      <c r="W79" s="20">
        <v>1115</v>
      </c>
      <c r="X79" s="23">
        <v>182</v>
      </c>
      <c r="Y79" s="17">
        <v>39</v>
      </c>
      <c r="Z79" s="17">
        <v>0</v>
      </c>
      <c r="AA79" s="25">
        <v>0</v>
      </c>
      <c r="AB79" s="26">
        <f t="shared" si="40"/>
        <v>221</v>
      </c>
      <c r="AC79" s="27">
        <v>46</v>
      </c>
      <c r="AD79" s="28">
        <v>127</v>
      </c>
      <c r="AE79" s="29">
        <v>4</v>
      </c>
      <c r="AF79" s="28">
        <v>2527</v>
      </c>
      <c r="AG79" s="22">
        <v>2050</v>
      </c>
      <c r="AH79" s="22">
        <v>471</v>
      </c>
      <c r="AI79" s="22">
        <v>225</v>
      </c>
      <c r="AJ79" s="22">
        <v>0</v>
      </c>
      <c r="AK79" s="22">
        <v>0</v>
      </c>
      <c r="AL79" s="29">
        <v>0</v>
      </c>
      <c r="AM79" s="28">
        <v>990</v>
      </c>
      <c r="AN79" s="22">
        <v>520</v>
      </c>
      <c r="AO79" s="22">
        <v>0</v>
      </c>
      <c r="AP79" s="22">
        <v>0</v>
      </c>
      <c r="AQ79" s="22">
        <v>6</v>
      </c>
      <c r="AR79" s="22">
        <v>0</v>
      </c>
      <c r="AS79" s="32">
        <v>0</v>
      </c>
      <c r="AT79" s="44">
        <v>10415</v>
      </c>
      <c r="AU79" s="48">
        <v>21554</v>
      </c>
      <c r="AV79" s="49">
        <v>3238</v>
      </c>
      <c r="AW79" s="21">
        <v>10</v>
      </c>
      <c r="AX79" s="218">
        <v>9956</v>
      </c>
      <c r="AY79" s="219">
        <v>2</v>
      </c>
      <c r="AZ79" s="51">
        <v>2158</v>
      </c>
      <c r="BA79" s="22">
        <v>6</v>
      </c>
      <c r="BB79" s="52">
        <v>2164</v>
      </c>
      <c r="BC79" s="40">
        <v>14508</v>
      </c>
      <c r="BD79" s="41">
        <v>2987</v>
      </c>
      <c r="BE79" s="42">
        <v>17495</v>
      </c>
      <c r="BF79" s="33">
        <v>20381</v>
      </c>
      <c r="BG79" s="53">
        <v>31520</v>
      </c>
      <c r="BH79" s="43">
        <v>0.82926550442983704</v>
      </c>
    </row>
    <row r="80" spans="1:60" ht="19.5" customHeight="1" x14ac:dyDescent="0.15">
      <c r="A80" s="15" t="s">
        <v>122</v>
      </c>
      <c r="B80" s="16">
        <v>1016</v>
      </c>
      <c r="C80" s="17">
        <v>2</v>
      </c>
      <c r="D80" s="17">
        <v>193</v>
      </c>
      <c r="E80" s="17">
        <v>110</v>
      </c>
      <c r="F80" s="18">
        <f t="shared" si="36"/>
        <v>1321</v>
      </c>
      <c r="G80" s="19">
        <v>3581</v>
      </c>
      <c r="H80" s="17">
        <v>3584</v>
      </c>
      <c r="I80" s="20">
        <f t="shared" si="37"/>
        <v>7165</v>
      </c>
      <c r="J80" s="19">
        <v>6</v>
      </c>
      <c r="K80" s="17">
        <v>31</v>
      </c>
      <c r="L80" s="20">
        <f t="shared" si="38"/>
        <v>37</v>
      </c>
      <c r="M80" s="21">
        <v>7</v>
      </c>
      <c r="N80" s="22">
        <v>0</v>
      </c>
      <c r="O80" s="22">
        <v>0</v>
      </c>
      <c r="P80" s="22">
        <v>2</v>
      </c>
      <c r="Q80" s="23">
        <v>11</v>
      </c>
      <c r="R80" s="17">
        <v>17</v>
      </c>
      <c r="S80" s="18">
        <f t="shared" si="39"/>
        <v>28</v>
      </c>
      <c r="T80" s="23">
        <v>3369</v>
      </c>
      <c r="U80" s="17">
        <v>815</v>
      </c>
      <c r="V80" s="22">
        <v>0</v>
      </c>
      <c r="W80" s="20">
        <v>544</v>
      </c>
      <c r="X80" s="23">
        <v>78</v>
      </c>
      <c r="Y80" s="17">
        <v>26</v>
      </c>
      <c r="Z80" s="17">
        <v>0</v>
      </c>
      <c r="AA80" s="25">
        <v>0</v>
      </c>
      <c r="AB80" s="26">
        <f t="shared" si="40"/>
        <v>104</v>
      </c>
      <c r="AC80" s="27">
        <v>0</v>
      </c>
      <c r="AD80" s="28">
        <v>9</v>
      </c>
      <c r="AE80" s="29">
        <v>0</v>
      </c>
      <c r="AF80" s="28">
        <v>1168</v>
      </c>
      <c r="AG80" s="22">
        <v>1057</v>
      </c>
      <c r="AH80" s="22">
        <v>103</v>
      </c>
      <c r="AI80" s="22">
        <v>73</v>
      </c>
      <c r="AJ80" s="22">
        <v>0</v>
      </c>
      <c r="AK80" s="22">
        <v>0</v>
      </c>
      <c r="AL80" s="29">
        <v>0</v>
      </c>
      <c r="AM80" s="28">
        <v>397</v>
      </c>
      <c r="AN80" s="22">
        <v>268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44">
        <v>8561</v>
      </c>
      <c r="AU80" s="48">
        <v>13636</v>
      </c>
      <c r="AV80" s="49">
        <v>3734</v>
      </c>
      <c r="AW80" s="21">
        <v>0</v>
      </c>
      <c r="AX80" s="218">
        <v>4274</v>
      </c>
      <c r="AY80" s="219">
        <v>3</v>
      </c>
      <c r="AZ80" s="51">
        <v>1016</v>
      </c>
      <c r="BA80" s="22">
        <v>2</v>
      </c>
      <c r="BB80" s="52">
        <v>1018</v>
      </c>
      <c r="BC80" s="40">
        <v>7855</v>
      </c>
      <c r="BD80" s="41">
        <v>3584</v>
      </c>
      <c r="BE80" s="42">
        <v>11439</v>
      </c>
      <c r="BF80" s="33">
        <v>12835</v>
      </c>
      <c r="BG80" s="53">
        <v>17910</v>
      </c>
      <c r="BH80" s="43">
        <v>0.68668589911705569</v>
      </c>
    </row>
    <row r="81" spans="1:60" ht="19.5" customHeight="1" thickBot="1" x14ac:dyDescent="0.2">
      <c r="A81" s="87" t="s">
        <v>123</v>
      </c>
      <c r="B81" s="45">
        <v>1724</v>
      </c>
      <c r="C81" s="46">
        <v>11</v>
      </c>
      <c r="D81" s="46">
        <v>352</v>
      </c>
      <c r="E81" s="46">
        <v>157</v>
      </c>
      <c r="F81" s="88">
        <f t="shared" si="36"/>
        <v>2244</v>
      </c>
      <c r="G81" s="89">
        <v>3487</v>
      </c>
      <c r="H81" s="46">
        <v>3471</v>
      </c>
      <c r="I81" s="90">
        <f t="shared" si="37"/>
        <v>6958</v>
      </c>
      <c r="J81" s="89">
        <v>20</v>
      </c>
      <c r="K81" s="46">
        <v>54</v>
      </c>
      <c r="L81" s="90">
        <f t="shared" si="38"/>
        <v>74</v>
      </c>
      <c r="M81" s="91">
        <v>8</v>
      </c>
      <c r="N81" s="92">
        <v>0</v>
      </c>
      <c r="O81" s="92">
        <v>0</v>
      </c>
      <c r="P81" s="92">
        <v>0</v>
      </c>
      <c r="Q81" s="93">
        <v>9</v>
      </c>
      <c r="R81" s="46">
        <v>102</v>
      </c>
      <c r="S81" s="88">
        <f t="shared" si="39"/>
        <v>111</v>
      </c>
      <c r="T81" s="93">
        <v>5449</v>
      </c>
      <c r="U81" s="46">
        <v>1152</v>
      </c>
      <c r="V81" s="92">
        <v>308</v>
      </c>
      <c r="W81" s="90">
        <v>803</v>
      </c>
      <c r="X81" s="93">
        <v>142</v>
      </c>
      <c r="Y81" s="46">
        <v>47</v>
      </c>
      <c r="Z81" s="46">
        <v>0</v>
      </c>
      <c r="AA81" s="94">
        <v>0</v>
      </c>
      <c r="AB81" s="47">
        <f t="shared" si="40"/>
        <v>189</v>
      </c>
      <c r="AC81" s="95">
        <v>215</v>
      </c>
      <c r="AD81" s="96">
        <v>83</v>
      </c>
      <c r="AE81" s="97">
        <v>1</v>
      </c>
      <c r="AF81" s="96">
        <v>2015</v>
      </c>
      <c r="AG81" s="92">
        <v>1870</v>
      </c>
      <c r="AH81" s="92">
        <v>141</v>
      </c>
      <c r="AI81" s="92">
        <v>66</v>
      </c>
      <c r="AJ81" s="92">
        <v>0</v>
      </c>
      <c r="AK81" s="92">
        <v>0</v>
      </c>
      <c r="AL81" s="97">
        <v>4</v>
      </c>
      <c r="AM81" s="96">
        <v>577</v>
      </c>
      <c r="AN81" s="92">
        <v>304</v>
      </c>
      <c r="AO81" s="92">
        <v>0</v>
      </c>
      <c r="AP81" s="92">
        <v>0</v>
      </c>
      <c r="AQ81" s="92">
        <v>0</v>
      </c>
      <c r="AR81" s="92">
        <v>0</v>
      </c>
      <c r="AS81" s="98">
        <v>0</v>
      </c>
      <c r="AT81" s="49">
        <v>9301</v>
      </c>
      <c r="AU81" s="48">
        <v>17941</v>
      </c>
      <c r="AV81" s="100">
        <v>3701</v>
      </c>
      <c r="AW81" s="101">
        <v>341</v>
      </c>
      <c r="AX81" s="218">
        <v>9065</v>
      </c>
      <c r="AY81" s="219">
        <v>4</v>
      </c>
      <c r="AZ81" s="102">
        <v>2065</v>
      </c>
      <c r="BA81" s="92">
        <v>11</v>
      </c>
      <c r="BB81" s="103">
        <v>2076</v>
      </c>
      <c r="BC81" s="54">
        <v>12552</v>
      </c>
      <c r="BD81" s="55">
        <v>3471</v>
      </c>
      <c r="BE81" s="56">
        <v>16023</v>
      </c>
      <c r="BF81" s="57">
        <v>18707</v>
      </c>
      <c r="BG81" s="58">
        <v>27347</v>
      </c>
      <c r="BH81" s="59">
        <v>0.78337390001872309</v>
      </c>
    </row>
    <row r="82" spans="1:60" ht="19.5" customHeight="1" thickTop="1" thickBot="1" x14ac:dyDescent="0.2">
      <c r="A82" s="60" t="s">
        <v>60</v>
      </c>
      <c r="B82" s="61">
        <f>SUM(B76:B81)</f>
        <v>8488</v>
      </c>
      <c r="C82" s="62">
        <f t="shared" ref="C82:AS82" si="41">SUM(C76:C81)</f>
        <v>51</v>
      </c>
      <c r="D82" s="62">
        <f t="shared" si="41"/>
        <v>1846</v>
      </c>
      <c r="E82" s="62">
        <f t="shared" si="41"/>
        <v>900</v>
      </c>
      <c r="F82" s="63">
        <f t="shared" si="41"/>
        <v>11285</v>
      </c>
      <c r="G82" s="64">
        <f t="shared" si="41"/>
        <v>21059</v>
      </c>
      <c r="H82" s="62">
        <f t="shared" si="41"/>
        <v>20305</v>
      </c>
      <c r="I82" s="65">
        <f t="shared" si="41"/>
        <v>41364</v>
      </c>
      <c r="J82" s="64">
        <f t="shared" si="41"/>
        <v>46</v>
      </c>
      <c r="K82" s="62">
        <f t="shared" si="41"/>
        <v>274</v>
      </c>
      <c r="L82" s="65">
        <f t="shared" si="41"/>
        <v>320</v>
      </c>
      <c r="M82" s="67">
        <f t="shared" si="41"/>
        <v>50</v>
      </c>
      <c r="N82" s="68">
        <f t="shared" si="41"/>
        <v>1</v>
      </c>
      <c r="O82" s="68">
        <f t="shared" si="41"/>
        <v>0</v>
      </c>
      <c r="P82" s="68">
        <f t="shared" si="41"/>
        <v>14</v>
      </c>
      <c r="Q82" s="69">
        <f t="shared" si="41"/>
        <v>77</v>
      </c>
      <c r="R82" s="62">
        <f t="shared" si="41"/>
        <v>303</v>
      </c>
      <c r="S82" s="63">
        <f t="shared" si="41"/>
        <v>380</v>
      </c>
      <c r="T82" s="69">
        <f t="shared" si="41"/>
        <v>30026</v>
      </c>
      <c r="U82" s="62">
        <f t="shared" si="41"/>
        <v>7144</v>
      </c>
      <c r="V82" s="68">
        <f t="shared" si="41"/>
        <v>1619</v>
      </c>
      <c r="W82" s="65">
        <f t="shared" si="41"/>
        <v>4683</v>
      </c>
      <c r="X82" s="69">
        <f t="shared" si="41"/>
        <v>849</v>
      </c>
      <c r="Y82" s="62">
        <f t="shared" si="41"/>
        <v>227</v>
      </c>
      <c r="Z82" s="62">
        <f t="shared" si="41"/>
        <v>0</v>
      </c>
      <c r="AA82" s="70">
        <f t="shared" si="41"/>
        <v>0</v>
      </c>
      <c r="AB82" s="71">
        <f t="shared" si="41"/>
        <v>1076</v>
      </c>
      <c r="AC82" s="72">
        <f t="shared" si="41"/>
        <v>443</v>
      </c>
      <c r="AD82" s="73">
        <f t="shared" si="41"/>
        <v>289</v>
      </c>
      <c r="AE82" s="74">
        <f t="shared" si="41"/>
        <v>16</v>
      </c>
      <c r="AF82" s="73">
        <f t="shared" si="41"/>
        <v>11013</v>
      </c>
      <c r="AG82" s="68">
        <f t="shared" si="41"/>
        <v>10109</v>
      </c>
      <c r="AH82" s="68">
        <f t="shared" si="41"/>
        <v>878</v>
      </c>
      <c r="AI82" s="68">
        <f t="shared" si="41"/>
        <v>431</v>
      </c>
      <c r="AJ82" s="68">
        <f t="shared" si="41"/>
        <v>0</v>
      </c>
      <c r="AK82" s="68">
        <f t="shared" si="41"/>
        <v>0</v>
      </c>
      <c r="AL82" s="74">
        <f t="shared" si="41"/>
        <v>5</v>
      </c>
      <c r="AM82" s="73">
        <f t="shared" si="41"/>
        <v>4027</v>
      </c>
      <c r="AN82" s="68">
        <f t="shared" si="41"/>
        <v>2206</v>
      </c>
      <c r="AO82" s="68">
        <f t="shared" si="41"/>
        <v>0</v>
      </c>
      <c r="AP82" s="68">
        <f t="shared" si="41"/>
        <v>0</v>
      </c>
      <c r="AQ82" s="68">
        <f t="shared" si="41"/>
        <v>39</v>
      </c>
      <c r="AR82" s="68">
        <f t="shared" si="41"/>
        <v>5</v>
      </c>
      <c r="AS82" s="75">
        <f t="shared" si="41"/>
        <v>0</v>
      </c>
      <c r="AT82" s="66">
        <v>53240</v>
      </c>
      <c r="AU82" s="76">
        <v>100554</v>
      </c>
      <c r="AV82" s="66">
        <v>21580</v>
      </c>
      <c r="AW82" s="67">
        <v>1283</v>
      </c>
      <c r="AX82" s="69">
        <v>44537</v>
      </c>
      <c r="AY82" s="220">
        <v>14</v>
      </c>
      <c r="AZ82" s="78">
        <v>9771</v>
      </c>
      <c r="BA82" s="68">
        <v>51</v>
      </c>
      <c r="BB82" s="79">
        <v>9822</v>
      </c>
      <c r="BC82" s="80">
        <v>65596</v>
      </c>
      <c r="BD82" s="81">
        <v>20305</v>
      </c>
      <c r="BE82" s="82">
        <v>85901</v>
      </c>
      <c r="BF82" s="66">
        <v>99060</v>
      </c>
      <c r="BG82" s="76">
        <v>146374</v>
      </c>
      <c r="BH82" s="83">
        <v>0.7636232407073259</v>
      </c>
    </row>
    <row r="83" spans="1:60" ht="19.5" customHeight="1" thickTop="1" x14ac:dyDescent="0.15">
      <c r="A83" s="15" t="s">
        <v>124</v>
      </c>
      <c r="B83" s="16">
        <v>873</v>
      </c>
      <c r="C83" s="17">
        <v>2</v>
      </c>
      <c r="D83" s="17">
        <v>212</v>
      </c>
      <c r="E83" s="17">
        <v>140</v>
      </c>
      <c r="F83" s="18">
        <f t="shared" ref="F83:F86" si="42">SUM(B83:E83)</f>
        <v>1227</v>
      </c>
      <c r="G83" s="19">
        <v>2718</v>
      </c>
      <c r="H83" s="17">
        <v>3038</v>
      </c>
      <c r="I83" s="20">
        <f t="shared" ref="I83:I86" si="43">SUM(G83:H83)</f>
        <v>5756</v>
      </c>
      <c r="J83" s="19">
        <v>9</v>
      </c>
      <c r="K83" s="17">
        <v>39</v>
      </c>
      <c r="L83" s="20">
        <f t="shared" ref="L83:L86" si="44">SUM(J83:K83)</f>
        <v>48</v>
      </c>
      <c r="M83" s="21">
        <v>11</v>
      </c>
      <c r="N83" s="22">
        <v>0</v>
      </c>
      <c r="O83" s="22">
        <v>0</v>
      </c>
      <c r="P83" s="22">
        <v>2</v>
      </c>
      <c r="Q83" s="23">
        <v>18</v>
      </c>
      <c r="R83" s="17">
        <v>38</v>
      </c>
      <c r="S83" s="18">
        <f t="shared" ref="S83:S86" si="45">SUM(Q83:R83)</f>
        <v>56</v>
      </c>
      <c r="T83" s="23">
        <v>3221</v>
      </c>
      <c r="U83" s="17">
        <v>606</v>
      </c>
      <c r="V83" s="22">
        <v>0</v>
      </c>
      <c r="W83" s="20">
        <v>576</v>
      </c>
      <c r="X83" s="23">
        <v>112</v>
      </c>
      <c r="Y83" s="17">
        <v>47</v>
      </c>
      <c r="Z83" s="17">
        <v>0</v>
      </c>
      <c r="AA83" s="25">
        <v>0</v>
      </c>
      <c r="AB83" s="26">
        <f t="shared" ref="AB83:AB86" si="46">SUM(X83:AA83)</f>
        <v>159</v>
      </c>
      <c r="AC83" s="27">
        <v>1</v>
      </c>
      <c r="AD83" s="28">
        <v>10</v>
      </c>
      <c r="AE83" s="29">
        <v>2</v>
      </c>
      <c r="AF83" s="28">
        <v>1337</v>
      </c>
      <c r="AG83" s="22">
        <v>1320</v>
      </c>
      <c r="AH83" s="22">
        <v>17</v>
      </c>
      <c r="AI83" s="22">
        <v>2</v>
      </c>
      <c r="AJ83" s="22">
        <v>0</v>
      </c>
      <c r="AK83" s="22">
        <v>0</v>
      </c>
      <c r="AL83" s="29">
        <v>0</v>
      </c>
      <c r="AM83" s="28">
        <v>458</v>
      </c>
      <c r="AN83" s="22">
        <v>217</v>
      </c>
      <c r="AO83" s="22">
        <v>0</v>
      </c>
      <c r="AP83" s="22">
        <v>0</v>
      </c>
      <c r="AQ83" s="22">
        <v>1</v>
      </c>
      <c r="AR83" s="22">
        <v>0</v>
      </c>
      <c r="AS83" s="32">
        <v>0</v>
      </c>
      <c r="AT83" s="33">
        <v>7103</v>
      </c>
      <c r="AU83" s="34">
        <v>12348</v>
      </c>
      <c r="AV83" s="35">
        <v>3230</v>
      </c>
      <c r="AW83" s="21">
        <v>0</v>
      </c>
      <c r="AX83" s="218">
        <v>5187</v>
      </c>
      <c r="AY83" s="219">
        <v>2</v>
      </c>
      <c r="AZ83" s="51">
        <v>873</v>
      </c>
      <c r="BA83" s="22">
        <v>2</v>
      </c>
      <c r="BB83" s="52">
        <v>875</v>
      </c>
      <c r="BC83" s="40">
        <v>7905</v>
      </c>
      <c r="BD83" s="41">
        <v>3038</v>
      </c>
      <c r="BE83" s="42">
        <v>10943</v>
      </c>
      <c r="BF83" s="33">
        <v>12290</v>
      </c>
      <c r="BG83" s="85">
        <v>17535</v>
      </c>
      <c r="BH83" s="86">
        <v>0.72237960339943341</v>
      </c>
    </row>
    <row r="84" spans="1:60" ht="19.5" customHeight="1" x14ac:dyDescent="0.15">
      <c r="A84" s="15" t="s">
        <v>125</v>
      </c>
      <c r="B84" s="16">
        <v>1234</v>
      </c>
      <c r="C84" s="17">
        <v>5</v>
      </c>
      <c r="D84" s="17">
        <v>312</v>
      </c>
      <c r="E84" s="17">
        <v>164</v>
      </c>
      <c r="F84" s="18">
        <f t="shared" si="42"/>
        <v>1715</v>
      </c>
      <c r="G84" s="19">
        <v>3951</v>
      </c>
      <c r="H84" s="17">
        <v>2821</v>
      </c>
      <c r="I84" s="20">
        <f t="shared" si="43"/>
        <v>6772</v>
      </c>
      <c r="J84" s="19">
        <v>20</v>
      </c>
      <c r="K84" s="17">
        <v>77</v>
      </c>
      <c r="L84" s="20">
        <f t="shared" si="44"/>
        <v>97</v>
      </c>
      <c r="M84" s="21">
        <v>9</v>
      </c>
      <c r="N84" s="22">
        <v>0</v>
      </c>
      <c r="O84" s="22">
        <v>0</v>
      </c>
      <c r="P84" s="22">
        <v>2</v>
      </c>
      <c r="Q84" s="23">
        <v>17</v>
      </c>
      <c r="R84" s="17">
        <v>62</v>
      </c>
      <c r="S84" s="18">
        <f t="shared" si="45"/>
        <v>79</v>
      </c>
      <c r="T84" s="23">
        <v>4394</v>
      </c>
      <c r="U84" s="17">
        <v>1566</v>
      </c>
      <c r="V84" s="22">
        <v>787</v>
      </c>
      <c r="W84" s="20">
        <v>699</v>
      </c>
      <c r="X84" s="23">
        <v>121</v>
      </c>
      <c r="Y84" s="17">
        <v>29</v>
      </c>
      <c r="Z84" s="17">
        <v>0</v>
      </c>
      <c r="AA84" s="25">
        <v>0</v>
      </c>
      <c r="AB84" s="26">
        <f t="shared" si="46"/>
        <v>150</v>
      </c>
      <c r="AC84" s="27">
        <v>48</v>
      </c>
      <c r="AD84" s="28">
        <v>13</v>
      </c>
      <c r="AE84" s="29">
        <v>0</v>
      </c>
      <c r="AF84" s="28">
        <v>1708</v>
      </c>
      <c r="AG84" s="22">
        <v>1671</v>
      </c>
      <c r="AH84" s="22">
        <v>15</v>
      </c>
      <c r="AI84" s="22">
        <v>4</v>
      </c>
      <c r="AJ84" s="22">
        <v>0</v>
      </c>
      <c r="AK84" s="22">
        <v>0</v>
      </c>
      <c r="AL84" s="29">
        <v>3</v>
      </c>
      <c r="AM84" s="28">
        <v>1047</v>
      </c>
      <c r="AN84" s="22">
        <v>528</v>
      </c>
      <c r="AO84" s="22">
        <v>0</v>
      </c>
      <c r="AP84" s="22">
        <v>0</v>
      </c>
      <c r="AQ84" s="22">
        <v>37</v>
      </c>
      <c r="AR84" s="22">
        <v>0</v>
      </c>
      <c r="AS84" s="32">
        <v>0</v>
      </c>
      <c r="AT84" s="44">
        <v>8636</v>
      </c>
      <c r="AU84" s="48">
        <v>16112</v>
      </c>
      <c r="AV84" s="49">
        <v>3076</v>
      </c>
      <c r="AW84" s="21">
        <v>69</v>
      </c>
      <c r="AX84" s="218">
        <v>6854</v>
      </c>
      <c r="AY84" s="219">
        <v>1</v>
      </c>
      <c r="AZ84" s="51">
        <v>1303</v>
      </c>
      <c r="BA84" s="22">
        <v>5</v>
      </c>
      <c r="BB84" s="52">
        <v>1308</v>
      </c>
      <c r="BC84" s="40">
        <v>10805</v>
      </c>
      <c r="BD84" s="41">
        <v>2821</v>
      </c>
      <c r="BE84" s="42">
        <v>13626</v>
      </c>
      <c r="BF84" s="33">
        <v>15559</v>
      </c>
      <c r="BG84" s="53">
        <v>23035</v>
      </c>
      <c r="BH84" s="43">
        <v>0.79296932335241455</v>
      </c>
    </row>
    <row r="85" spans="1:60" ht="19.5" customHeight="1" x14ac:dyDescent="0.15">
      <c r="A85" s="105" t="s">
        <v>126</v>
      </c>
      <c r="B85" s="106">
        <v>1460</v>
      </c>
      <c r="C85" s="107">
        <v>2</v>
      </c>
      <c r="D85" s="107">
        <v>394</v>
      </c>
      <c r="E85" s="107">
        <v>160</v>
      </c>
      <c r="F85" s="108">
        <f t="shared" si="42"/>
        <v>2016</v>
      </c>
      <c r="G85" s="109">
        <v>8982</v>
      </c>
      <c r="H85" s="107">
        <v>2970</v>
      </c>
      <c r="I85" s="110">
        <f t="shared" si="43"/>
        <v>11952</v>
      </c>
      <c r="J85" s="109">
        <v>0</v>
      </c>
      <c r="K85" s="107">
        <v>34</v>
      </c>
      <c r="L85" s="110">
        <f t="shared" si="44"/>
        <v>34</v>
      </c>
      <c r="M85" s="112">
        <v>8</v>
      </c>
      <c r="N85" s="113">
        <v>0</v>
      </c>
      <c r="O85" s="113">
        <v>0</v>
      </c>
      <c r="P85" s="113">
        <v>0</v>
      </c>
      <c r="Q85" s="114">
        <v>26</v>
      </c>
      <c r="R85" s="107">
        <v>37</v>
      </c>
      <c r="S85" s="108">
        <f t="shared" si="45"/>
        <v>63</v>
      </c>
      <c r="T85" s="114">
        <v>5330</v>
      </c>
      <c r="U85" s="107">
        <v>796</v>
      </c>
      <c r="V85" s="113">
        <v>0</v>
      </c>
      <c r="W85" s="110">
        <v>1065</v>
      </c>
      <c r="X85" s="114">
        <v>184</v>
      </c>
      <c r="Y85" s="107">
        <v>52</v>
      </c>
      <c r="Z85" s="107">
        <v>0</v>
      </c>
      <c r="AA85" s="115">
        <v>0</v>
      </c>
      <c r="AB85" s="116">
        <f t="shared" si="46"/>
        <v>236</v>
      </c>
      <c r="AC85" s="117">
        <v>54</v>
      </c>
      <c r="AD85" s="118">
        <v>40</v>
      </c>
      <c r="AE85" s="119">
        <v>9</v>
      </c>
      <c r="AF85" s="118">
        <v>2178</v>
      </c>
      <c r="AG85" s="113">
        <v>2021</v>
      </c>
      <c r="AH85" s="113">
        <v>141</v>
      </c>
      <c r="AI85" s="113">
        <v>44</v>
      </c>
      <c r="AJ85" s="113">
        <v>0</v>
      </c>
      <c r="AK85" s="113">
        <v>0</v>
      </c>
      <c r="AL85" s="119">
        <v>1</v>
      </c>
      <c r="AM85" s="118">
        <v>951</v>
      </c>
      <c r="AN85" s="113">
        <v>609</v>
      </c>
      <c r="AO85" s="113">
        <v>0</v>
      </c>
      <c r="AP85" s="113">
        <v>0</v>
      </c>
      <c r="AQ85" s="113">
        <v>15</v>
      </c>
      <c r="AR85" s="113">
        <v>0</v>
      </c>
      <c r="AS85" s="120">
        <v>0</v>
      </c>
      <c r="AT85" s="111">
        <v>14029</v>
      </c>
      <c r="AU85" s="99">
        <v>22905</v>
      </c>
      <c r="AV85" s="100">
        <v>3174</v>
      </c>
      <c r="AW85" s="112">
        <v>15</v>
      </c>
      <c r="AX85" s="218">
        <v>6352</v>
      </c>
      <c r="AY85" s="219">
        <v>3</v>
      </c>
      <c r="AZ85" s="124">
        <v>1475</v>
      </c>
      <c r="BA85" s="113">
        <v>2</v>
      </c>
      <c r="BB85" s="125">
        <v>1477</v>
      </c>
      <c r="BC85" s="40">
        <v>15334</v>
      </c>
      <c r="BD85" s="41">
        <v>2970</v>
      </c>
      <c r="BE85" s="42">
        <v>18304</v>
      </c>
      <c r="BF85" s="33">
        <v>20396</v>
      </c>
      <c r="BG85" s="53">
        <v>29272</v>
      </c>
      <c r="BH85" s="43">
        <v>0.83774038461538458</v>
      </c>
    </row>
    <row r="86" spans="1:60" ht="19.5" customHeight="1" thickBot="1" x14ac:dyDescent="0.2">
      <c r="A86" s="126" t="s">
        <v>127</v>
      </c>
      <c r="B86" s="121">
        <v>821</v>
      </c>
      <c r="C86" s="122">
        <v>1</v>
      </c>
      <c r="D86" s="122">
        <v>201</v>
      </c>
      <c r="E86" s="122">
        <v>106</v>
      </c>
      <c r="F86" s="127">
        <f t="shared" si="42"/>
        <v>1129</v>
      </c>
      <c r="G86" s="128">
        <v>2717</v>
      </c>
      <c r="H86" s="122">
        <v>3275</v>
      </c>
      <c r="I86" s="129">
        <f t="shared" si="43"/>
        <v>5992</v>
      </c>
      <c r="J86" s="128">
        <v>0</v>
      </c>
      <c r="K86" s="122">
        <v>21</v>
      </c>
      <c r="L86" s="129">
        <f t="shared" si="44"/>
        <v>21</v>
      </c>
      <c r="M86" s="101">
        <v>16</v>
      </c>
      <c r="N86" s="130">
        <v>0</v>
      </c>
      <c r="O86" s="130">
        <v>0</v>
      </c>
      <c r="P86" s="130">
        <v>3</v>
      </c>
      <c r="Q86" s="131">
        <v>15</v>
      </c>
      <c r="R86" s="122">
        <v>24</v>
      </c>
      <c r="S86" s="127">
        <f t="shared" si="45"/>
        <v>39</v>
      </c>
      <c r="T86" s="131">
        <v>3218</v>
      </c>
      <c r="U86" s="122">
        <v>374</v>
      </c>
      <c r="V86" s="130">
        <v>0</v>
      </c>
      <c r="W86" s="129">
        <v>620</v>
      </c>
      <c r="X86" s="131">
        <v>107</v>
      </c>
      <c r="Y86" s="122">
        <v>27</v>
      </c>
      <c r="Z86" s="122">
        <v>0</v>
      </c>
      <c r="AA86" s="132">
        <v>0</v>
      </c>
      <c r="AB86" s="123">
        <f t="shared" si="46"/>
        <v>134</v>
      </c>
      <c r="AC86" s="133">
        <v>1</v>
      </c>
      <c r="AD86" s="134">
        <v>26</v>
      </c>
      <c r="AE86" s="135">
        <v>0</v>
      </c>
      <c r="AF86" s="134">
        <v>1290</v>
      </c>
      <c r="AG86" s="130">
        <v>1136</v>
      </c>
      <c r="AH86" s="130">
        <v>154</v>
      </c>
      <c r="AI86" s="130">
        <v>51</v>
      </c>
      <c r="AJ86" s="130">
        <v>0</v>
      </c>
      <c r="AK86" s="130">
        <v>0</v>
      </c>
      <c r="AL86" s="135">
        <v>0</v>
      </c>
      <c r="AM86" s="134">
        <v>278</v>
      </c>
      <c r="AN86" s="130">
        <v>151</v>
      </c>
      <c r="AO86" s="130">
        <v>0</v>
      </c>
      <c r="AP86" s="130">
        <v>0</v>
      </c>
      <c r="AQ86" s="130">
        <v>0</v>
      </c>
      <c r="AR86" s="130">
        <v>0</v>
      </c>
      <c r="AS86" s="136">
        <v>0</v>
      </c>
      <c r="AT86" s="100">
        <v>7191</v>
      </c>
      <c r="AU86" s="99">
        <v>12177</v>
      </c>
      <c r="AV86" s="100">
        <v>3419</v>
      </c>
      <c r="AW86" s="137">
        <v>20</v>
      </c>
      <c r="AX86" s="218">
        <v>4301</v>
      </c>
      <c r="AY86" s="219">
        <v>2</v>
      </c>
      <c r="AZ86" s="138">
        <v>841</v>
      </c>
      <c r="BA86" s="139">
        <v>1</v>
      </c>
      <c r="BB86" s="140">
        <v>842</v>
      </c>
      <c r="BC86" s="54">
        <v>7018</v>
      </c>
      <c r="BD86" s="55">
        <v>3275</v>
      </c>
      <c r="BE86" s="56">
        <v>10293</v>
      </c>
      <c r="BF86" s="57">
        <v>11512</v>
      </c>
      <c r="BG86" s="58">
        <v>16498</v>
      </c>
      <c r="BH86" s="59">
        <v>0.68182259788205579</v>
      </c>
    </row>
    <row r="87" spans="1:60" ht="19.5" customHeight="1" thickTop="1" thickBot="1" x14ac:dyDescent="0.2">
      <c r="A87" s="60" t="s">
        <v>60</v>
      </c>
      <c r="B87" s="61">
        <f>SUM(B83:B86)</f>
        <v>4388</v>
      </c>
      <c r="C87" s="62">
        <f t="shared" ref="C87:AS87" si="47">SUM(C83:C86)</f>
        <v>10</v>
      </c>
      <c r="D87" s="62">
        <f t="shared" si="47"/>
        <v>1119</v>
      </c>
      <c r="E87" s="62">
        <f t="shared" si="47"/>
        <v>570</v>
      </c>
      <c r="F87" s="63">
        <f t="shared" si="47"/>
        <v>6087</v>
      </c>
      <c r="G87" s="64">
        <f t="shared" si="47"/>
        <v>18368</v>
      </c>
      <c r="H87" s="62">
        <f t="shared" si="47"/>
        <v>12104</v>
      </c>
      <c r="I87" s="65">
        <f t="shared" si="47"/>
        <v>30472</v>
      </c>
      <c r="J87" s="64">
        <f t="shared" si="47"/>
        <v>29</v>
      </c>
      <c r="K87" s="62">
        <f t="shared" si="47"/>
        <v>171</v>
      </c>
      <c r="L87" s="65">
        <f t="shared" si="47"/>
        <v>200</v>
      </c>
      <c r="M87" s="67">
        <f t="shared" si="47"/>
        <v>44</v>
      </c>
      <c r="N87" s="68">
        <f t="shared" si="47"/>
        <v>0</v>
      </c>
      <c r="O87" s="68">
        <f t="shared" si="47"/>
        <v>0</v>
      </c>
      <c r="P87" s="68">
        <f t="shared" si="47"/>
        <v>7</v>
      </c>
      <c r="Q87" s="69">
        <f t="shared" si="47"/>
        <v>76</v>
      </c>
      <c r="R87" s="62">
        <f t="shared" si="47"/>
        <v>161</v>
      </c>
      <c r="S87" s="63">
        <f t="shared" si="47"/>
        <v>237</v>
      </c>
      <c r="T87" s="69">
        <f t="shared" si="47"/>
        <v>16163</v>
      </c>
      <c r="U87" s="62">
        <f t="shared" si="47"/>
        <v>3342</v>
      </c>
      <c r="V87" s="68">
        <f t="shared" si="47"/>
        <v>787</v>
      </c>
      <c r="W87" s="65">
        <f t="shared" si="47"/>
        <v>2960</v>
      </c>
      <c r="X87" s="69">
        <f t="shared" si="47"/>
        <v>524</v>
      </c>
      <c r="Y87" s="62">
        <f t="shared" si="47"/>
        <v>155</v>
      </c>
      <c r="Z87" s="62">
        <f t="shared" si="47"/>
        <v>0</v>
      </c>
      <c r="AA87" s="70">
        <f t="shared" si="47"/>
        <v>0</v>
      </c>
      <c r="AB87" s="71">
        <f t="shared" si="47"/>
        <v>679</v>
      </c>
      <c r="AC87" s="72">
        <f t="shared" si="47"/>
        <v>104</v>
      </c>
      <c r="AD87" s="73">
        <f t="shared" si="47"/>
        <v>89</v>
      </c>
      <c r="AE87" s="74">
        <f t="shared" si="47"/>
        <v>11</v>
      </c>
      <c r="AF87" s="73">
        <f t="shared" si="47"/>
        <v>6513</v>
      </c>
      <c r="AG87" s="68">
        <f t="shared" si="47"/>
        <v>6148</v>
      </c>
      <c r="AH87" s="68">
        <f t="shared" si="47"/>
        <v>327</v>
      </c>
      <c r="AI87" s="68">
        <f t="shared" si="47"/>
        <v>101</v>
      </c>
      <c r="AJ87" s="68">
        <f t="shared" si="47"/>
        <v>0</v>
      </c>
      <c r="AK87" s="68">
        <f t="shared" si="47"/>
        <v>0</v>
      </c>
      <c r="AL87" s="74">
        <f t="shared" si="47"/>
        <v>4</v>
      </c>
      <c r="AM87" s="73">
        <f t="shared" si="47"/>
        <v>2734</v>
      </c>
      <c r="AN87" s="68">
        <f t="shared" si="47"/>
        <v>1505</v>
      </c>
      <c r="AO87" s="68">
        <f t="shared" si="47"/>
        <v>0</v>
      </c>
      <c r="AP87" s="68">
        <f t="shared" si="47"/>
        <v>0</v>
      </c>
      <c r="AQ87" s="68">
        <f t="shared" si="47"/>
        <v>53</v>
      </c>
      <c r="AR87" s="68">
        <f t="shared" si="47"/>
        <v>0</v>
      </c>
      <c r="AS87" s="75">
        <f t="shared" si="47"/>
        <v>0</v>
      </c>
      <c r="AT87" s="66">
        <v>36959</v>
      </c>
      <c r="AU87" s="76">
        <v>63542</v>
      </c>
      <c r="AV87" s="66">
        <v>12899</v>
      </c>
      <c r="AW87" s="67">
        <v>104</v>
      </c>
      <c r="AX87" s="69">
        <v>22694</v>
      </c>
      <c r="AY87" s="220">
        <v>8</v>
      </c>
      <c r="AZ87" s="78">
        <v>4492</v>
      </c>
      <c r="BA87" s="68">
        <v>10</v>
      </c>
      <c r="BB87" s="79">
        <v>4502</v>
      </c>
      <c r="BC87" s="80">
        <v>41062</v>
      </c>
      <c r="BD87" s="81">
        <v>12104</v>
      </c>
      <c r="BE87" s="82">
        <v>53166</v>
      </c>
      <c r="BF87" s="66">
        <v>59757</v>
      </c>
      <c r="BG87" s="76">
        <v>86340</v>
      </c>
      <c r="BH87" s="83">
        <v>0.77233570326900647</v>
      </c>
    </row>
    <row r="88" spans="1:60" ht="19.5" customHeight="1" thickTop="1" x14ac:dyDescent="0.15">
      <c r="A88" s="15" t="s">
        <v>128</v>
      </c>
      <c r="B88" s="16">
        <v>2311</v>
      </c>
      <c r="C88" s="17">
        <v>15</v>
      </c>
      <c r="D88" s="17">
        <v>371</v>
      </c>
      <c r="E88" s="17">
        <v>280</v>
      </c>
      <c r="F88" s="18">
        <f t="shared" ref="F88:F100" si="48">SUM(B88:E88)</f>
        <v>2977</v>
      </c>
      <c r="G88" s="19">
        <v>3213</v>
      </c>
      <c r="H88" s="17">
        <v>3797</v>
      </c>
      <c r="I88" s="20">
        <f t="shared" ref="I88:I100" si="49">SUM(G88:H88)</f>
        <v>7010</v>
      </c>
      <c r="J88" s="19">
        <v>9</v>
      </c>
      <c r="K88" s="17">
        <v>212</v>
      </c>
      <c r="L88" s="20">
        <f t="shared" ref="L88:L100" si="50">SUM(J88:K88)</f>
        <v>221</v>
      </c>
      <c r="M88" s="21">
        <v>13</v>
      </c>
      <c r="N88" s="22">
        <v>0</v>
      </c>
      <c r="O88" s="22">
        <v>0</v>
      </c>
      <c r="P88" s="22">
        <v>3</v>
      </c>
      <c r="Q88" s="23">
        <v>38</v>
      </c>
      <c r="R88" s="17">
        <v>149</v>
      </c>
      <c r="S88" s="18">
        <f t="shared" ref="S88:S100" si="51">SUM(Q88:R88)</f>
        <v>187</v>
      </c>
      <c r="T88" s="23">
        <v>7745</v>
      </c>
      <c r="U88" s="17">
        <v>2750</v>
      </c>
      <c r="V88" s="22">
        <v>0</v>
      </c>
      <c r="W88" s="20">
        <v>844</v>
      </c>
      <c r="X88" s="23">
        <v>214</v>
      </c>
      <c r="Y88" s="17">
        <v>46</v>
      </c>
      <c r="Z88" s="17">
        <v>0</v>
      </c>
      <c r="AA88" s="25">
        <v>0</v>
      </c>
      <c r="AB88" s="26">
        <f t="shared" ref="AB88:AB100" si="52">SUM(X88:AA88)</f>
        <v>260</v>
      </c>
      <c r="AC88" s="27">
        <v>425</v>
      </c>
      <c r="AD88" s="28">
        <v>33</v>
      </c>
      <c r="AE88" s="29">
        <v>9</v>
      </c>
      <c r="AF88" s="28">
        <v>2979</v>
      </c>
      <c r="AG88" s="22">
        <v>2752</v>
      </c>
      <c r="AH88" s="22">
        <v>104</v>
      </c>
      <c r="AI88" s="22">
        <v>50</v>
      </c>
      <c r="AJ88" s="22">
        <v>0</v>
      </c>
      <c r="AK88" s="22">
        <v>0</v>
      </c>
      <c r="AL88" s="29">
        <v>6</v>
      </c>
      <c r="AM88" s="28">
        <v>639</v>
      </c>
      <c r="AN88" s="22">
        <v>492</v>
      </c>
      <c r="AO88" s="22">
        <v>0</v>
      </c>
      <c r="AP88" s="22">
        <v>0</v>
      </c>
      <c r="AQ88" s="22">
        <v>355</v>
      </c>
      <c r="AR88" s="22">
        <v>15</v>
      </c>
      <c r="AS88" s="32">
        <v>0</v>
      </c>
      <c r="AT88" s="33">
        <v>10368</v>
      </c>
      <c r="AU88" s="34">
        <v>23015</v>
      </c>
      <c r="AV88" s="35">
        <v>4317</v>
      </c>
      <c r="AW88" s="21">
        <v>33</v>
      </c>
      <c r="AX88" s="218">
        <v>8504</v>
      </c>
      <c r="AY88" s="219">
        <v>2</v>
      </c>
      <c r="AZ88" s="51">
        <v>2344</v>
      </c>
      <c r="BA88" s="22">
        <v>15</v>
      </c>
      <c r="BB88" s="52">
        <v>2359</v>
      </c>
      <c r="BC88" s="40">
        <v>11717</v>
      </c>
      <c r="BD88" s="41">
        <v>3797</v>
      </c>
      <c r="BE88" s="42">
        <v>15514</v>
      </c>
      <c r="BF88" s="33">
        <v>18905</v>
      </c>
      <c r="BG88" s="85">
        <v>31552</v>
      </c>
      <c r="BH88" s="86">
        <v>0.75525331958231279</v>
      </c>
    </row>
    <row r="89" spans="1:60" ht="19.5" customHeight="1" x14ac:dyDescent="0.15">
      <c r="A89" s="15" t="s">
        <v>129</v>
      </c>
      <c r="B89" s="16">
        <v>1315</v>
      </c>
      <c r="C89" s="17">
        <v>10</v>
      </c>
      <c r="D89" s="17">
        <v>299</v>
      </c>
      <c r="E89" s="17">
        <v>199</v>
      </c>
      <c r="F89" s="18">
        <f t="shared" si="48"/>
        <v>1823</v>
      </c>
      <c r="G89" s="19">
        <v>2848</v>
      </c>
      <c r="H89" s="17">
        <v>4432</v>
      </c>
      <c r="I89" s="20">
        <f t="shared" si="49"/>
        <v>7280</v>
      </c>
      <c r="J89" s="19">
        <v>0</v>
      </c>
      <c r="K89" s="17">
        <v>70</v>
      </c>
      <c r="L89" s="20">
        <f t="shared" si="50"/>
        <v>70</v>
      </c>
      <c r="M89" s="21">
        <v>7</v>
      </c>
      <c r="N89" s="22">
        <v>1</v>
      </c>
      <c r="O89" s="22">
        <v>0</v>
      </c>
      <c r="P89" s="22">
        <v>3</v>
      </c>
      <c r="Q89" s="23">
        <v>13</v>
      </c>
      <c r="R89" s="17">
        <v>69</v>
      </c>
      <c r="S89" s="18">
        <f t="shared" si="51"/>
        <v>82</v>
      </c>
      <c r="T89" s="23">
        <v>4519</v>
      </c>
      <c r="U89" s="17">
        <v>1375</v>
      </c>
      <c r="V89" s="22">
        <v>0</v>
      </c>
      <c r="W89" s="20">
        <v>623</v>
      </c>
      <c r="X89" s="23">
        <v>120</v>
      </c>
      <c r="Y89" s="17">
        <v>26</v>
      </c>
      <c r="Z89" s="17">
        <v>0</v>
      </c>
      <c r="AA89" s="25">
        <v>0</v>
      </c>
      <c r="AB89" s="26">
        <f t="shared" si="52"/>
        <v>146</v>
      </c>
      <c r="AC89" s="27">
        <v>268</v>
      </c>
      <c r="AD89" s="28">
        <v>33</v>
      </c>
      <c r="AE89" s="29">
        <v>4</v>
      </c>
      <c r="AF89" s="28">
        <v>1584</v>
      </c>
      <c r="AG89" s="22">
        <v>1346</v>
      </c>
      <c r="AH89" s="22">
        <v>111</v>
      </c>
      <c r="AI89" s="22">
        <v>44</v>
      </c>
      <c r="AJ89" s="22">
        <v>0</v>
      </c>
      <c r="AK89" s="22">
        <v>0</v>
      </c>
      <c r="AL89" s="29">
        <v>126</v>
      </c>
      <c r="AM89" s="28">
        <v>255</v>
      </c>
      <c r="AN89" s="22">
        <v>181</v>
      </c>
      <c r="AO89" s="22">
        <v>0</v>
      </c>
      <c r="AP89" s="22">
        <v>0</v>
      </c>
      <c r="AQ89" s="22">
        <v>245</v>
      </c>
      <c r="AR89" s="22">
        <v>15</v>
      </c>
      <c r="AS89" s="32">
        <v>0</v>
      </c>
      <c r="AT89" s="44">
        <v>9237</v>
      </c>
      <c r="AU89" s="48">
        <v>16388</v>
      </c>
      <c r="AV89" s="49">
        <v>4718</v>
      </c>
      <c r="AW89" s="21">
        <v>57</v>
      </c>
      <c r="AX89" s="218">
        <v>5226</v>
      </c>
      <c r="AY89" s="219">
        <v>1</v>
      </c>
      <c r="AZ89" s="51">
        <v>1372</v>
      </c>
      <c r="BA89" s="22">
        <v>10</v>
      </c>
      <c r="BB89" s="52">
        <v>1382</v>
      </c>
      <c r="BC89" s="40">
        <v>8074</v>
      </c>
      <c r="BD89" s="41">
        <v>4432</v>
      </c>
      <c r="BE89" s="42">
        <v>12506</v>
      </c>
      <c r="BF89" s="33">
        <v>14520</v>
      </c>
      <c r="BG89" s="53">
        <v>21671</v>
      </c>
      <c r="BH89" s="43">
        <v>0.6456101071485687</v>
      </c>
    </row>
    <row r="90" spans="1:60" ht="19.5" customHeight="1" x14ac:dyDescent="0.15">
      <c r="A90" s="15" t="s">
        <v>130</v>
      </c>
      <c r="B90" s="16">
        <v>1074</v>
      </c>
      <c r="C90" s="17">
        <v>11</v>
      </c>
      <c r="D90" s="17">
        <v>191</v>
      </c>
      <c r="E90" s="17">
        <v>215</v>
      </c>
      <c r="F90" s="18">
        <f t="shared" si="48"/>
        <v>1491</v>
      </c>
      <c r="G90" s="19">
        <v>4856</v>
      </c>
      <c r="H90" s="17">
        <v>4098</v>
      </c>
      <c r="I90" s="20">
        <f t="shared" si="49"/>
        <v>8954</v>
      </c>
      <c r="J90" s="19">
        <v>0</v>
      </c>
      <c r="K90" s="17">
        <v>155</v>
      </c>
      <c r="L90" s="20">
        <f t="shared" si="50"/>
        <v>155</v>
      </c>
      <c r="M90" s="21">
        <v>3</v>
      </c>
      <c r="N90" s="22">
        <v>0</v>
      </c>
      <c r="O90" s="22">
        <v>0</v>
      </c>
      <c r="P90" s="22">
        <v>0</v>
      </c>
      <c r="Q90" s="23">
        <v>26</v>
      </c>
      <c r="R90" s="17">
        <v>50</v>
      </c>
      <c r="S90" s="18">
        <f t="shared" si="51"/>
        <v>76</v>
      </c>
      <c r="T90" s="23">
        <v>3692</v>
      </c>
      <c r="U90" s="17">
        <v>1303</v>
      </c>
      <c r="V90" s="22">
        <v>0</v>
      </c>
      <c r="W90" s="20">
        <v>458</v>
      </c>
      <c r="X90" s="23">
        <v>84</v>
      </c>
      <c r="Y90" s="17">
        <v>29</v>
      </c>
      <c r="Z90" s="17">
        <v>0</v>
      </c>
      <c r="AA90" s="25">
        <v>0</v>
      </c>
      <c r="AB90" s="26">
        <f t="shared" si="52"/>
        <v>113</v>
      </c>
      <c r="AC90" s="27">
        <v>67</v>
      </c>
      <c r="AD90" s="28">
        <v>6</v>
      </c>
      <c r="AE90" s="29">
        <v>2</v>
      </c>
      <c r="AF90" s="28">
        <v>1376</v>
      </c>
      <c r="AG90" s="22">
        <v>1332</v>
      </c>
      <c r="AH90" s="22">
        <v>41</v>
      </c>
      <c r="AI90" s="22">
        <v>12</v>
      </c>
      <c r="AJ90" s="22">
        <v>0</v>
      </c>
      <c r="AK90" s="22">
        <v>0</v>
      </c>
      <c r="AL90" s="29">
        <v>0</v>
      </c>
      <c r="AM90" s="28">
        <v>169</v>
      </c>
      <c r="AN90" s="22">
        <v>68</v>
      </c>
      <c r="AO90" s="22">
        <v>0</v>
      </c>
      <c r="AP90" s="22">
        <v>0</v>
      </c>
      <c r="AQ90" s="22">
        <v>44</v>
      </c>
      <c r="AR90" s="22">
        <v>2</v>
      </c>
      <c r="AS90" s="32">
        <v>0</v>
      </c>
      <c r="AT90" s="44">
        <v>10645</v>
      </c>
      <c r="AU90" s="48">
        <v>16192</v>
      </c>
      <c r="AV90" s="49">
        <v>4482</v>
      </c>
      <c r="AW90" s="21">
        <v>0</v>
      </c>
      <c r="AX90" s="218">
        <v>4018</v>
      </c>
      <c r="AY90" s="219">
        <v>1</v>
      </c>
      <c r="AZ90" s="51">
        <v>1074</v>
      </c>
      <c r="BA90" s="22">
        <v>11</v>
      </c>
      <c r="BB90" s="52">
        <v>1085</v>
      </c>
      <c r="BC90" s="40">
        <v>8874</v>
      </c>
      <c r="BD90" s="41">
        <v>4098</v>
      </c>
      <c r="BE90" s="42">
        <v>12972</v>
      </c>
      <c r="BF90" s="33">
        <v>14663</v>
      </c>
      <c r="BG90" s="53">
        <v>20210</v>
      </c>
      <c r="BH90" s="43">
        <v>0.68408880666049954</v>
      </c>
    </row>
    <row r="91" spans="1:60" ht="19.5" customHeight="1" x14ac:dyDescent="0.15">
      <c r="A91" s="15" t="s">
        <v>131</v>
      </c>
      <c r="B91" s="16">
        <v>467</v>
      </c>
      <c r="C91" s="17">
        <v>3</v>
      </c>
      <c r="D91" s="17">
        <v>131</v>
      </c>
      <c r="E91" s="17">
        <v>105</v>
      </c>
      <c r="F91" s="18">
        <f t="shared" si="48"/>
        <v>706</v>
      </c>
      <c r="G91" s="19">
        <v>1804</v>
      </c>
      <c r="H91" s="17">
        <v>3330</v>
      </c>
      <c r="I91" s="20">
        <f t="shared" si="49"/>
        <v>5134</v>
      </c>
      <c r="J91" s="19">
        <v>0</v>
      </c>
      <c r="K91" s="17">
        <v>72</v>
      </c>
      <c r="L91" s="20">
        <f t="shared" si="50"/>
        <v>72</v>
      </c>
      <c r="M91" s="21">
        <v>4</v>
      </c>
      <c r="N91" s="22">
        <v>1</v>
      </c>
      <c r="O91" s="22">
        <v>0</v>
      </c>
      <c r="P91" s="22">
        <v>0</v>
      </c>
      <c r="Q91" s="23">
        <v>5</v>
      </c>
      <c r="R91" s="17">
        <v>37</v>
      </c>
      <c r="S91" s="18">
        <f t="shared" si="51"/>
        <v>42</v>
      </c>
      <c r="T91" s="23">
        <v>2095</v>
      </c>
      <c r="U91" s="17">
        <v>846</v>
      </c>
      <c r="V91" s="22">
        <v>0</v>
      </c>
      <c r="W91" s="20">
        <v>282</v>
      </c>
      <c r="X91" s="23">
        <v>49</v>
      </c>
      <c r="Y91" s="17">
        <v>17</v>
      </c>
      <c r="Z91" s="17">
        <v>0</v>
      </c>
      <c r="AA91" s="25">
        <v>0</v>
      </c>
      <c r="AB91" s="26">
        <f t="shared" si="52"/>
        <v>66</v>
      </c>
      <c r="AC91" s="27">
        <v>54</v>
      </c>
      <c r="AD91" s="28">
        <v>48</v>
      </c>
      <c r="AE91" s="29">
        <v>0</v>
      </c>
      <c r="AF91" s="28">
        <v>824</v>
      </c>
      <c r="AG91" s="22">
        <v>745</v>
      </c>
      <c r="AH91" s="22">
        <v>68</v>
      </c>
      <c r="AI91" s="22">
        <v>47</v>
      </c>
      <c r="AJ91" s="22">
        <v>0</v>
      </c>
      <c r="AK91" s="22">
        <v>0</v>
      </c>
      <c r="AL91" s="29">
        <v>6</v>
      </c>
      <c r="AM91" s="28">
        <v>140</v>
      </c>
      <c r="AN91" s="22">
        <v>109</v>
      </c>
      <c r="AO91" s="22">
        <v>0</v>
      </c>
      <c r="AP91" s="22">
        <v>0</v>
      </c>
      <c r="AQ91" s="22">
        <v>37</v>
      </c>
      <c r="AR91" s="22">
        <v>1</v>
      </c>
      <c r="AS91" s="32">
        <v>0</v>
      </c>
      <c r="AT91" s="44">
        <v>5966</v>
      </c>
      <c r="AU91" s="48">
        <v>9273</v>
      </c>
      <c r="AV91" s="49">
        <v>3514</v>
      </c>
      <c r="AW91" s="21">
        <v>0</v>
      </c>
      <c r="AX91" s="218">
        <v>1388</v>
      </c>
      <c r="AY91" s="219">
        <v>1</v>
      </c>
      <c r="AZ91" s="51">
        <v>467</v>
      </c>
      <c r="BA91" s="22">
        <v>3</v>
      </c>
      <c r="BB91" s="52">
        <v>470</v>
      </c>
      <c r="BC91" s="40">
        <v>3192</v>
      </c>
      <c r="BD91" s="41">
        <v>3330</v>
      </c>
      <c r="BE91" s="42">
        <v>6522</v>
      </c>
      <c r="BF91" s="33">
        <v>7354</v>
      </c>
      <c r="BG91" s="53">
        <v>10661</v>
      </c>
      <c r="BH91" s="43">
        <v>0.48942042318307266</v>
      </c>
    </row>
    <row r="92" spans="1:60" ht="19.5" customHeight="1" x14ac:dyDescent="0.15">
      <c r="A92" s="15" t="s">
        <v>132</v>
      </c>
      <c r="B92" s="16">
        <v>1119</v>
      </c>
      <c r="C92" s="17">
        <v>3</v>
      </c>
      <c r="D92" s="17">
        <v>222</v>
      </c>
      <c r="E92" s="17">
        <v>179</v>
      </c>
      <c r="F92" s="18">
        <f t="shared" si="48"/>
        <v>1523</v>
      </c>
      <c r="G92" s="19">
        <v>3348</v>
      </c>
      <c r="H92" s="17">
        <v>3542</v>
      </c>
      <c r="I92" s="20">
        <f t="shared" si="49"/>
        <v>6890</v>
      </c>
      <c r="J92" s="19">
        <v>10</v>
      </c>
      <c r="K92" s="17">
        <v>44</v>
      </c>
      <c r="L92" s="20">
        <f t="shared" si="50"/>
        <v>54</v>
      </c>
      <c r="M92" s="21">
        <v>11</v>
      </c>
      <c r="N92" s="22">
        <v>0</v>
      </c>
      <c r="O92" s="22">
        <v>0</v>
      </c>
      <c r="P92" s="22">
        <v>4</v>
      </c>
      <c r="Q92" s="23">
        <v>7</v>
      </c>
      <c r="R92" s="17">
        <v>59</v>
      </c>
      <c r="S92" s="18">
        <f t="shared" si="51"/>
        <v>66</v>
      </c>
      <c r="T92" s="23">
        <v>3753</v>
      </c>
      <c r="U92" s="17">
        <v>971</v>
      </c>
      <c r="V92" s="22">
        <v>0</v>
      </c>
      <c r="W92" s="20">
        <v>645</v>
      </c>
      <c r="X92" s="23">
        <v>97</v>
      </c>
      <c r="Y92" s="17">
        <v>23</v>
      </c>
      <c r="Z92" s="17">
        <v>0</v>
      </c>
      <c r="AA92" s="25">
        <v>0</v>
      </c>
      <c r="AB92" s="26">
        <f t="shared" si="52"/>
        <v>120</v>
      </c>
      <c r="AC92" s="27">
        <v>2</v>
      </c>
      <c r="AD92" s="28">
        <v>14</v>
      </c>
      <c r="AE92" s="29">
        <v>8</v>
      </c>
      <c r="AF92" s="28">
        <v>1493</v>
      </c>
      <c r="AG92" s="22">
        <v>1391</v>
      </c>
      <c r="AH92" s="22">
        <v>101</v>
      </c>
      <c r="AI92" s="22">
        <v>24</v>
      </c>
      <c r="AJ92" s="22">
        <v>0</v>
      </c>
      <c r="AK92" s="22">
        <v>0</v>
      </c>
      <c r="AL92" s="29">
        <v>0</v>
      </c>
      <c r="AM92" s="28">
        <v>179</v>
      </c>
      <c r="AN92" s="22">
        <v>74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44">
        <v>8529</v>
      </c>
      <c r="AU92" s="48">
        <v>14165</v>
      </c>
      <c r="AV92" s="49">
        <v>3779</v>
      </c>
      <c r="AW92" s="21">
        <v>0</v>
      </c>
      <c r="AX92" s="218">
        <v>4128</v>
      </c>
      <c r="AY92" s="219">
        <v>1</v>
      </c>
      <c r="AZ92" s="51">
        <v>1119</v>
      </c>
      <c r="BA92" s="22">
        <v>3</v>
      </c>
      <c r="BB92" s="52">
        <v>1122</v>
      </c>
      <c r="BC92" s="40">
        <v>7476</v>
      </c>
      <c r="BD92" s="41">
        <v>3542</v>
      </c>
      <c r="BE92" s="42">
        <v>11018</v>
      </c>
      <c r="BF92" s="33">
        <v>12657</v>
      </c>
      <c r="BG92" s="53">
        <v>18293</v>
      </c>
      <c r="BH92" s="43">
        <v>0.67852604828462515</v>
      </c>
    </row>
    <row r="93" spans="1:60" ht="19.5" customHeight="1" x14ac:dyDescent="0.15">
      <c r="A93" s="15" t="s">
        <v>133</v>
      </c>
      <c r="B93" s="16">
        <v>1157</v>
      </c>
      <c r="C93" s="17">
        <v>20</v>
      </c>
      <c r="D93" s="17">
        <v>263</v>
      </c>
      <c r="E93" s="17">
        <v>153</v>
      </c>
      <c r="F93" s="18">
        <f t="shared" si="48"/>
        <v>1593</v>
      </c>
      <c r="G93" s="19">
        <v>3283</v>
      </c>
      <c r="H93" s="17">
        <v>3493</v>
      </c>
      <c r="I93" s="20">
        <f t="shared" si="49"/>
        <v>6776</v>
      </c>
      <c r="J93" s="19">
        <v>0</v>
      </c>
      <c r="K93" s="17">
        <v>11</v>
      </c>
      <c r="L93" s="20">
        <f t="shared" si="50"/>
        <v>11</v>
      </c>
      <c r="M93" s="21">
        <v>6</v>
      </c>
      <c r="N93" s="22">
        <v>0</v>
      </c>
      <c r="O93" s="22">
        <v>0</v>
      </c>
      <c r="P93" s="22">
        <v>2</v>
      </c>
      <c r="Q93" s="23">
        <v>2</v>
      </c>
      <c r="R93" s="17">
        <v>23</v>
      </c>
      <c r="S93" s="18">
        <f t="shared" si="51"/>
        <v>25</v>
      </c>
      <c r="T93" s="23">
        <v>3644</v>
      </c>
      <c r="U93" s="17">
        <v>765</v>
      </c>
      <c r="V93" s="22">
        <v>0</v>
      </c>
      <c r="W93" s="20">
        <v>637</v>
      </c>
      <c r="X93" s="23">
        <v>69</v>
      </c>
      <c r="Y93" s="17">
        <v>19</v>
      </c>
      <c r="Z93" s="17">
        <v>0</v>
      </c>
      <c r="AA93" s="25">
        <v>0</v>
      </c>
      <c r="AB93" s="26">
        <f t="shared" si="52"/>
        <v>88</v>
      </c>
      <c r="AC93" s="27">
        <v>16</v>
      </c>
      <c r="AD93" s="28">
        <v>5</v>
      </c>
      <c r="AE93" s="29">
        <v>0</v>
      </c>
      <c r="AF93" s="28">
        <v>1562</v>
      </c>
      <c r="AG93" s="22">
        <v>1481</v>
      </c>
      <c r="AH93" s="22">
        <v>32</v>
      </c>
      <c r="AI93" s="22">
        <v>10</v>
      </c>
      <c r="AJ93" s="22">
        <v>0</v>
      </c>
      <c r="AK93" s="22">
        <v>0</v>
      </c>
      <c r="AL93" s="29">
        <v>0</v>
      </c>
      <c r="AM93" s="28">
        <v>535</v>
      </c>
      <c r="AN93" s="22">
        <v>283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4">
        <v>8429</v>
      </c>
      <c r="AU93" s="48">
        <v>14304</v>
      </c>
      <c r="AV93" s="49">
        <v>3683</v>
      </c>
      <c r="AW93" s="21">
        <v>0</v>
      </c>
      <c r="AX93" s="218">
        <v>4417</v>
      </c>
      <c r="AY93" s="219">
        <v>0</v>
      </c>
      <c r="AZ93" s="51">
        <v>1157</v>
      </c>
      <c r="BA93" s="22">
        <v>20</v>
      </c>
      <c r="BB93" s="52">
        <v>1177</v>
      </c>
      <c r="BC93" s="40">
        <v>7700</v>
      </c>
      <c r="BD93" s="41">
        <v>3493</v>
      </c>
      <c r="BE93" s="42">
        <v>11193</v>
      </c>
      <c r="BF93" s="33">
        <v>12846</v>
      </c>
      <c r="BG93" s="53">
        <v>18721</v>
      </c>
      <c r="BH93" s="43">
        <v>0.68792995622263919</v>
      </c>
    </row>
    <row r="94" spans="1:60" ht="19.5" customHeight="1" x14ac:dyDescent="0.15">
      <c r="A94" s="15" t="s">
        <v>134</v>
      </c>
      <c r="B94" s="16">
        <v>489</v>
      </c>
      <c r="C94" s="17">
        <v>6</v>
      </c>
      <c r="D94" s="17">
        <v>87</v>
      </c>
      <c r="E94" s="17">
        <v>71</v>
      </c>
      <c r="F94" s="18">
        <f t="shared" si="48"/>
        <v>653</v>
      </c>
      <c r="G94" s="19">
        <v>1917</v>
      </c>
      <c r="H94" s="17">
        <v>1737</v>
      </c>
      <c r="I94" s="20">
        <f t="shared" si="49"/>
        <v>3654</v>
      </c>
      <c r="J94" s="19">
        <v>0</v>
      </c>
      <c r="K94" s="17">
        <v>14</v>
      </c>
      <c r="L94" s="20">
        <f t="shared" si="50"/>
        <v>14</v>
      </c>
      <c r="M94" s="21">
        <v>0</v>
      </c>
      <c r="N94" s="22">
        <v>0</v>
      </c>
      <c r="O94" s="22">
        <v>0</v>
      </c>
      <c r="P94" s="22">
        <v>0</v>
      </c>
      <c r="Q94" s="23">
        <v>0</v>
      </c>
      <c r="R94" s="17">
        <v>22</v>
      </c>
      <c r="S94" s="18">
        <f t="shared" si="51"/>
        <v>22</v>
      </c>
      <c r="T94" s="23">
        <v>1450</v>
      </c>
      <c r="U94" s="17">
        <v>436</v>
      </c>
      <c r="V94" s="22">
        <v>0</v>
      </c>
      <c r="W94" s="20">
        <v>234</v>
      </c>
      <c r="X94" s="23">
        <v>43</v>
      </c>
      <c r="Y94" s="17">
        <v>7</v>
      </c>
      <c r="Z94" s="17">
        <v>0</v>
      </c>
      <c r="AA94" s="25">
        <v>0</v>
      </c>
      <c r="AB94" s="26">
        <f t="shared" si="52"/>
        <v>50</v>
      </c>
      <c r="AC94" s="27">
        <v>28</v>
      </c>
      <c r="AD94" s="28">
        <v>85</v>
      </c>
      <c r="AE94" s="29">
        <v>1</v>
      </c>
      <c r="AF94" s="28">
        <v>502</v>
      </c>
      <c r="AG94" s="22">
        <v>408</v>
      </c>
      <c r="AH94" s="22">
        <v>91</v>
      </c>
      <c r="AI94" s="22">
        <v>33</v>
      </c>
      <c r="AJ94" s="22">
        <v>0</v>
      </c>
      <c r="AK94" s="22">
        <v>0</v>
      </c>
      <c r="AL94" s="29">
        <v>0</v>
      </c>
      <c r="AM94" s="28">
        <v>140</v>
      </c>
      <c r="AN94" s="22">
        <v>84</v>
      </c>
      <c r="AO94" s="22">
        <v>2</v>
      </c>
      <c r="AP94" s="22">
        <v>0</v>
      </c>
      <c r="AQ94" s="22">
        <v>1</v>
      </c>
      <c r="AR94" s="22">
        <v>0</v>
      </c>
      <c r="AS94" s="32">
        <v>0</v>
      </c>
      <c r="AT94" s="44">
        <v>4349</v>
      </c>
      <c r="AU94" s="48">
        <v>6630</v>
      </c>
      <c r="AV94" s="49">
        <v>1828</v>
      </c>
      <c r="AW94" s="21">
        <v>0</v>
      </c>
      <c r="AX94" s="218">
        <v>1690</v>
      </c>
      <c r="AY94" s="219">
        <v>0</v>
      </c>
      <c r="AZ94" s="51">
        <v>489</v>
      </c>
      <c r="BA94" s="22">
        <v>6</v>
      </c>
      <c r="BB94" s="52">
        <v>495</v>
      </c>
      <c r="BC94" s="40">
        <v>3607</v>
      </c>
      <c r="BD94" s="41">
        <v>1737</v>
      </c>
      <c r="BE94" s="42">
        <v>5344</v>
      </c>
      <c r="BF94" s="33">
        <v>6039</v>
      </c>
      <c r="BG94" s="53">
        <v>8320</v>
      </c>
      <c r="BH94" s="43">
        <v>0.67496257485029942</v>
      </c>
    </row>
    <row r="95" spans="1:60" ht="19.5" customHeight="1" x14ac:dyDescent="0.15">
      <c r="A95" s="15" t="s">
        <v>135</v>
      </c>
      <c r="B95" s="16">
        <v>73</v>
      </c>
      <c r="C95" s="17">
        <v>0</v>
      </c>
      <c r="D95" s="17">
        <v>22</v>
      </c>
      <c r="E95" s="17">
        <v>10</v>
      </c>
      <c r="F95" s="18">
        <f t="shared" si="48"/>
        <v>105</v>
      </c>
      <c r="G95" s="19">
        <v>549</v>
      </c>
      <c r="H95" s="17">
        <v>250</v>
      </c>
      <c r="I95" s="20">
        <f t="shared" si="49"/>
        <v>799</v>
      </c>
      <c r="J95" s="19">
        <v>0</v>
      </c>
      <c r="K95" s="17">
        <v>0</v>
      </c>
      <c r="L95" s="20">
        <f t="shared" si="50"/>
        <v>0</v>
      </c>
      <c r="M95" s="21">
        <v>1</v>
      </c>
      <c r="N95" s="22">
        <v>0</v>
      </c>
      <c r="O95" s="22">
        <v>0</v>
      </c>
      <c r="P95" s="22">
        <v>1</v>
      </c>
      <c r="Q95" s="23">
        <v>1</v>
      </c>
      <c r="R95" s="17">
        <v>9</v>
      </c>
      <c r="S95" s="18">
        <f t="shared" si="51"/>
        <v>10</v>
      </c>
      <c r="T95" s="23">
        <v>227</v>
      </c>
      <c r="U95" s="17">
        <v>47</v>
      </c>
      <c r="V95" s="22">
        <v>0</v>
      </c>
      <c r="W95" s="20">
        <v>65</v>
      </c>
      <c r="X95" s="23">
        <v>12</v>
      </c>
      <c r="Y95" s="17">
        <v>0</v>
      </c>
      <c r="Z95" s="17">
        <v>0</v>
      </c>
      <c r="AA95" s="25">
        <v>0</v>
      </c>
      <c r="AB95" s="26">
        <f t="shared" si="52"/>
        <v>12</v>
      </c>
      <c r="AC95" s="27">
        <v>0</v>
      </c>
      <c r="AD95" s="28">
        <v>2</v>
      </c>
      <c r="AE95" s="29">
        <v>0</v>
      </c>
      <c r="AF95" s="28">
        <v>131</v>
      </c>
      <c r="AG95" s="22">
        <v>131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9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4">
        <v>906</v>
      </c>
      <c r="AU95" s="48">
        <v>1297</v>
      </c>
      <c r="AV95" s="49">
        <v>261</v>
      </c>
      <c r="AW95" s="21">
        <v>0</v>
      </c>
      <c r="AX95" s="218">
        <v>169</v>
      </c>
      <c r="AY95" s="219">
        <v>1</v>
      </c>
      <c r="AZ95" s="51">
        <v>73</v>
      </c>
      <c r="BA95" s="22">
        <v>0</v>
      </c>
      <c r="BB95" s="52">
        <v>73</v>
      </c>
      <c r="BC95" s="40">
        <v>718</v>
      </c>
      <c r="BD95" s="41">
        <v>250</v>
      </c>
      <c r="BE95" s="42">
        <v>968</v>
      </c>
      <c r="BF95" s="33">
        <v>1075</v>
      </c>
      <c r="BG95" s="53">
        <v>1466</v>
      </c>
      <c r="BH95" s="43">
        <v>0.74173553719008267</v>
      </c>
    </row>
    <row r="96" spans="1:60" ht="19.5" customHeight="1" x14ac:dyDescent="0.15">
      <c r="A96" s="15" t="s">
        <v>136</v>
      </c>
      <c r="B96" s="16">
        <v>1747</v>
      </c>
      <c r="C96" s="17">
        <v>24</v>
      </c>
      <c r="D96" s="17">
        <v>425</v>
      </c>
      <c r="E96" s="17">
        <v>290</v>
      </c>
      <c r="F96" s="18">
        <f t="shared" si="48"/>
        <v>2486</v>
      </c>
      <c r="G96" s="19">
        <v>7522</v>
      </c>
      <c r="H96" s="17">
        <v>5192</v>
      </c>
      <c r="I96" s="20">
        <f t="shared" si="49"/>
        <v>12714</v>
      </c>
      <c r="J96" s="19">
        <v>0</v>
      </c>
      <c r="K96" s="17">
        <v>53</v>
      </c>
      <c r="L96" s="20">
        <f t="shared" si="50"/>
        <v>53</v>
      </c>
      <c r="M96" s="21">
        <v>10</v>
      </c>
      <c r="N96" s="22">
        <v>0</v>
      </c>
      <c r="O96" s="22">
        <v>0</v>
      </c>
      <c r="P96" s="22">
        <v>1</v>
      </c>
      <c r="Q96" s="23">
        <v>21</v>
      </c>
      <c r="R96" s="17">
        <v>65</v>
      </c>
      <c r="S96" s="18">
        <f t="shared" si="51"/>
        <v>86</v>
      </c>
      <c r="T96" s="23">
        <v>7621</v>
      </c>
      <c r="U96" s="17">
        <v>1276</v>
      </c>
      <c r="V96" s="22">
        <v>0</v>
      </c>
      <c r="W96" s="20">
        <v>1274</v>
      </c>
      <c r="X96" s="23">
        <v>250</v>
      </c>
      <c r="Y96" s="17">
        <v>53</v>
      </c>
      <c r="Z96" s="17">
        <v>0</v>
      </c>
      <c r="AA96" s="25">
        <v>0</v>
      </c>
      <c r="AB96" s="26">
        <f t="shared" si="52"/>
        <v>303</v>
      </c>
      <c r="AC96" s="27">
        <v>79</v>
      </c>
      <c r="AD96" s="28">
        <v>337</v>
      </c>
      <c r="AE96" s="29">
        <v>0</v>
      </c>
      <c r="AF96" s="28">
        <v>2888</v>
      </c>
      <c r="AG96" s="22">
        <v>2627</v>
      </c>
      <c r="AH96" s="22">
        <v>258</v>
      </c>
      <c r="AI96" s="22">
        <v>99</v>
      </c>
      <c r="AJ96" s="22">
        <v>0</v>
      </c>
      <c r="AK96" s="22">
        <v>0</v>
      </c>
      <c r="AL96" s="29">
        <v>1</v>
      </c>
      <c r="AM96" s="28">
        <v>654</v>
      </c>
      <c r="AN96" s="22">
        <v>391</v>
      </c>
      <c r="AO96" s="22">
        <v>0</v>
      </c>
      <c r="AP96" s="22">
        <v>0</v>
      </c>
      <c r="AQ96" s="22">
        <v>10</v>
      </c>
      <c r="AR96" s="22">
        <v>0</v>
      </c>
      <c r="AS96" s="32">
        <v>0</v>
      </c>
      <c r="AT96" s="44">
        <v>15402</v>
      </c>
      <c r="AU96" s="48">
        <v>27380</v>
      </c>
      <c r="AV96" s="49">
        <v>5569</v>
      </c>
      <c r="AW96" s="21">
        <v>577</v>
      </c>
      <c r="AX96" s="218">
        <v>8368</v>
      </c>
      <c r="AY96" s="219">
        <v>1</v>
      </c>
      <c r="AZ96" s="51">
        <v>2324</v>
      </c>
      <c r="BA96" s="22">
        <v>24</v>
      </c>
      <c r="BB96" s="52">
        <v>2348</v>
      </c>
      <c r="BC96" s="40">
        <v>15890</v>
      </c>
      <c r="BD96" s="41">
        <v>5192</v>
      </c>
      <c r="BE96" s="42">
        <v>21082</v>
      </c>
      <c r="BF96" s="33">
        <v>24347</v>
      </c>
      <c r="BG96" s="53">
        <v>36325</v>
      </c>
      <c r="BH96" s="43">
        <v>0.75372355563988236</v>
      </c>
    </row>
    <row r="97" spans="1:60" ht="19.5" customHeight="1" x14ac:dyDescent="0.15">
      <c r="A97" s="15" t="s">
        <v>137</v>
      </c>
      <c r="B97" s="16">
        <v>1803</v>
      </c>
      <c r="C97" s="17">
        <v>3</v>
      </c>
      <c r="D97" s="17">
        <v>271</v>
      </c>
      <c r="E97" s="17">
        <v>221</v>
      </c>
      <c r="F97" s="18">
        <f t="shared" si="48"/>
        <v>2298</v>
      </c>
      <c r="G97" s="19">
        <v>5014</v>
      </c>
      <c r="H97" s="17">
        <v>4277</v>
      </c>
      <c r="I97" s="20">
        <f t="shared" si="49"/>
        <v>9291</v>
      </c>
      <c r="J97" s="19">
        <v>4</v>
      </c>
      <c r="K97" s="17">
        <v>47</v>
      </c>
      <c r="L97" s="20">
        <f t="shared" si="50"/>
        <v>51</v>
      </c>
      <c r="M97" s="21">
        <v>8</v>
      </c>
      <c r="N97" s="22">
        <v>0</v>
      </c>
      <c r="O97" s="22">
        <v>0</v>
      </c>
      <c r="P97" s="22">
        <v>4</v>
      </c>
      <c r="Q97" s="23">
        <v>28</v>
      </c>
      <c r="R97" s="17">
        <v>47</v>
      </c>
      <c r="S97" s="18">
        <f t="shared" si="51"/>
        <v>75</v>
      </c>
      <c r="T97" s="23">
        <v>5059</v>
      </c>
      <c r="U97" s="17">
        <v>753</v>
      </c>
      <c r="V97" s="22">
        <v>0</v>
      </c>
      <c r="W97" s="20">
        <v>913</v>
      </c>
      <c r="X97" s="23">
        <v>171</v>
      </c>
      <c r="Y97" s="17">
        <v>31</v>
      </c>
      <c r="Z97" s="17">
        <v>0</v>
      </c>
      <c r="AA97" s="25">
        <v>0</v>
      </c>
      <c r="AB97" s="26">
        <f t="shared" si="52"/>
        <v>202</v>
      </c>
      <c r="AC97" s="27">
        <v>13</v>
      </c>
      <c r="AD97" s="28">
        <v>56</v>
      </c>
      <c r="AE97" s="29">
        <v>3</v>
      </c>
      <c r="AF97" s="28">
        <v>1942</v>
      </c>
      <c r="AG97" s="22">
        <v>1756</v>
      </c>
      <c r="AH97" s="22">
        <v>151</v>
      </c>
      <c r="AI97" s="22">
        <v>86</v>
      </c>
      <c r="AJ97" s="22">
        <v>0</v>
      </c>
      <c r="AK97" s="22">
        <v>0</v>
      </c>
      <c r="AL97" s="29">
        <v>0</v>
      </c>
      <c r="AM97" s="28">
        <v>694</v>
      </c>
      <c r="AN97" s="22">
        <v>294</v>
      </c>
      <c r="AO97" s="22">
        <v>0</v>
      </c>
      <c r="AP97" s="22">
        <v>0</v>
      </c>
      <c r="AQ97" s="22">
        <v>11</v>
      </c>
      <c r="AR97" s="22">
        <v>0</v>
      </c>
      <c r="AS97" s="32">
        <v>0</v>
      </c>
      <c r="AT97" s="44">
        <v>11733</v>
      </c>
      <c r="AU97" s="48">
        <v>19788</v>
      </c>
      <c r="AV97" s="49">
        <v>4556</v>
      </c>
      <c r="AW97" s="21">
        <v>0</v>
      </c>
      <c r="AX97" s="218">
        <v>5547</v>
      </c>
      <c r="AY97" s="219">
        <v>0</v>
      </c>
      <c r="AZ97" s="51">
        <v>1803</v>
      </c>
      <c r="BA97" s="22">
        <v>3</v>
      </c>
      <c r="BB97" s="52">
        <v>1806</v>
      </c>
      <c r="BC97" s="40">
        <v>10561</v>
      </c>
      <c r="BD97" s="41">
        <v>4277</v>
      </c>
      <c r="BE97" s="42">
        <v>14838</v>
      </c>
      <c r="BF97" s="33">
        <v>17280</v>
      </c>
      <c r="BG97" s="53">
        <v>25335</v>
      </c>
      <c r="BH97" s="43">
        <v>0.71175360560722467</v>
      </c>
    </row>
    <row r="98" spans="1:60" ht="19.5" customHeight="1" x14ac:dyDescent="0.15">
      <c r="A98" s="15" t="s">
        <v>138</v>
      </c>
      <c r="B98" s="16">
        <v>1352</v>
      </c>
      <c r="C98" s="17">
        <v>16</v>
      </c>
      <c r="D98" s="17">
        <v>417</v>
      </c>
      <c r="E98" s="17">
        <v>179</v>
      </c>
      <c r="F98" s="18">
        <f t="shared" si="48"/>
        <v>1964</v>
      </c>
      <c r="G98" s="19">
        <v>4959</v>
      </c>
      <c r="H98" s="17">
        <v>4511</v>
      </c>
      <c r="I98" s="20">
        <f t="shared" si="49"/>
        <v>9470</v>
      </c>
      <c r="J98" s="19">
        <v>8</v>
      </c>
      <c r="K98" s="17">
        <v>27</v>
      </c>
      <c r="L98" s="20">
        <f t="shared" si="50"/>
        <v>35</v>
      </c>
      <c r="M98" s="21">
        <v>12</v>
      </c>
      <c r="N98" s="22">
        <v>0</v>
      </c>
      <c r="O98" s="22">
        <v>0</v>
      </c>
      <c r="P98" s="22">
        <v>5</v>
      </c>
      <c r="Q98" s="23">
        <v>28</v>
      </c>
      <c r="R98" s="17">
        <v>28</v>
      </c>
      <c r="S98" s="18">
        <f t="shared" si="51"/>
        <v>56</v>
      </c>
      <c r="T98" s="23">
        <v>5507</v>
      </c>
      <c r="U98" s="17">
        <v>997</v>
      </c>
      <c r="V98" s="22">
        <v>0</v>
      </c>
      <c r="W98" s="20">
        <v>846</v>
      </c>
      <c r="X98" s="23">
        <v>177</v>
      </c>
      <c r="Y98" s="17">
        <v>35</v>
      </c>
      <c r="Z98" s="17">
        <v>0</v>
      </c>
      <c r="AA98" s="25">
        <v>0</v>
      </c>
      <c r="AB98" s="26">
        <f t="shared" si="52"/>
        <v>212</v>
      </c>
      <c r="AC98" s="27">
        <v>4</v>
      </c>
      <c r="AD98" s="28">
        <v>133</v>
      </c>
      <c r="AE98" s="29">
        <v>0</v>
      </c>
      <c r="AF98" s="28">
        <v>2347</v>
      </c>
      <c r="AG98" s="22">
        <v>1867</v>
      </c>
      <c r="AH98" s="22">
        <v>473</v>
      </c>
      <c r="AI98" s="22">
        <v>275</v>
      </c>
      <c r="AJ98" s="22">
        <v>0</v>
      </c>
      <c r="AK98" s="22">
        <v>0</v>
      </c>
      <c r="AL98" s="29">
        <v>0</v>
      </c>
      <c r="AM98" s="28">
        <v>657</v>
      </c>
      <c r="AN98" s="22">
        <v>353</v>
      </c>
      <c r="AO98" s="22">
        <v>0</v>
      </c>
      <c r="AP98" s="22">
        <v>0</v>
      </c>
      <c r="AQ98" s="22">
        <v>5</v>
      </c>
      <c r="AR98" s="22">
        <v>1</v>
      </c>
      <c r="AS98" s="32">
        <v>0</v>
      </c>
      <c r="AT98" s="44">
        <v>11520</v>
      </c>
      <c r="AU98" s="48">
        <v>20442</v>
      </c>
      <c r="AV98" s="49">
        <v>4745</v>
      </c>
      <c r="AW98" s="21">
        <v>0</v>
      </c>
      <c r="AX98" s="218">
        <v>6492</v>
      </c>
      <c r="AY98" s="219">
        <v>6</v>
      </c>
      <c r="AZ98" s="51">
        <v>1352</v>
      </c>
      <c r="BA98" s="22">
        <v>16</v>
      </c>
      <c r="BB98" s="52">
        <v>1368</v>
      </c>
      <c r="BC98" s="40">
        <v>11451</v>
      </c>
      <c r="BD98" s="41">
        <v>4511</v>
      </c>
      <c r="BE98" s="42">
        <v>15962</v>
      </c>
      <c r="BF98" s="33">
        <v>18012</v>
      </c>
      <c r="BG98" s="53">
        <v>26934</v>
      </c>
      <c r="BH98" s="43">
        <v>0.71739130434782605</v>
      </c>
    </row>
    <row r="99" spans="1:60" ht="19.5" customHeight="1" x14ac:dyDescent="0.15">
      <c r="A99" s="15" t="s">
        <v>139</v>
      </c>
      <c r="B99" s="16">
        <v>1342</v>
      </c>
      <c r="C99" s="17">
        <v>7</v>
      </c>
      <c r="D99" s="17">
        <v>442</v>
      </c>
      <c r="E99" s="17">
        <v>282</v>
      </c>
      <c r="F99" s="18">
        <f t="shared" si="48"/>
        <v>2073</v>
      </c>
      <c r="G99" s="19">
        <v>8439</v>
      </c>
      <c r="H99" s="17">
        <v>4697</v>
      </c>
      <c r="I99" s="20">
        <f t="shared" si="49"/>
        <v>13136</v>
      </c>
      <c r="J99" s="19">
        <v>1</v>
      </c>
      <c r="K99" s="17">
        <v>54</v>
      </c>
      <c r="L99" s="20">
        <f t="shared" si="50"/>
        <v>55</v>
      </c>
      <c r="M99" s="21">
        <v>12</v>
      </c>
      <c r="N99" s="22">
        <v>0</v>
      </c>
      <c r="O99" s="22">
        <v>0</v>
      </c>
      <c r="P99" s="22">
        <v>4</v>
      </c>
      <c r="Q99" s="23">
        <v>33</v>
      </c>
      <c r="R99" s="17">
        <v>20</v>
      </c>
      <c r="S99" s="18">
        <f t="shared" si="51"/>
        <v>53</v>
      </c>
      <c r="T99" s="23">
        <v>7390</v>
      </c>
      <c r="U99" s="17">
        <v>1022</v>
      </c>
      <c r="V99" s="22">
        <v>0</v>
      </c>
      <c r="W99" s="20">
        <v>1183</v>
      </c>
      <c r="X99" s="23">
        <v>257</v>
      </c>
      <c r="Y99" s="17">
        <v>50</v>
      </c>
      <c r="Z99" s="17">
        <v>0</v>
      </c>
      <c r="AA99" s="25">
        <v>0</v>
      </c>
      <c r="AB99" s="26">
        <f t="shared" si="52"/>
        <v>307</v>
      </c>
      <c r="AC99" s="27">
        <v>33</v>
      </c>
      <c r="AD99" s="28">
        <v>60</v>
      </c>
      <c r="AE99" s="29">
        <v>2</v>
      </c>
      <c r="AF99" s="28">
        <v>2927</v>
      </c>
      <c r="AG99" s="22">
        <v>2818</v>
      </c>
      <c r="AH99" s="22">
        <v>58</v>
      </c>
      <c r="AI99" s="22">
        <v>24</v>
      </c>
      <c r="AJ99" s="22">
        <v>1</v>
      </c>
      <c r="AK99" s="22">
        <v>0</v>
      </c>
      <c r="AL99" s="29">
        <v>0</v>
      </c>
      <c r="AM99" s="28">
        <v>269</v>
      </c>
      <c r="AN99" s="22">
        <v>140</v>
      </c>
      <c r="AO99" s="22">
        <v>0</v>
      </c>
      <c r="AP99" s="22">
        <v>0</v>
      </c>
      <c r="AQ99" s="22">
        <v>2</v>
      </c>
      <c r="AR99" s="22">
        <v>0</v>
      </c>
      <c r="AS99" s="32">
        <v>0</v>
      </c>
      <c r="AT99" s="44">
        <v>15298</v>
      </c>
      <c r="AU99" s="48">
        <v>26341</v>
      </c>
      <c r="AV99" s="49">
        <v>5052</v>
      </c>
      <c r="AW99" s="21">
        <v>577</v>
      </c>
      <c r="AX99" s="218">
        <v>7133</v>
      </c>
      <c r="AY99" s="219">
        <v>0</v>
      </c>
      <c r="AZ99" s="51">
        <v>1919</v>
      </c>
      <c r="BA99" s="22">
        <v>7</v>
      </c>
      <c r="BB99" s="52">
        <v>1926</v>
      </c>
      <c r="BC99" s="40">
        <v>15572</v>
      </c>
      <c r="BD99" s="41">
        <v>4697</v>
      </c>
      <c r="BE99" s="42">
        <v>20269</v>
      </c>
      <c r="BF99" s="33">
        <v>23008</v>
      </c>
      <c r="BG99" s="53">
        <v>34051</v>
      </c>
      <c r="BH99" s="43">
        <v>0.76826681138684694</v>
      </c>
    </row>
    <row r="100" spans="1:60" ht="19.5" customHeight="1" thickBot="1" x14ac:dyDescent="0.2">
      <c r="A100" s="87" t="s">
        <v>140</v>
      </c>
      <c r="B100" s="45">
        <v>66</v>
      </c>
      <c r="C100" s="46">
        <v>0</v>
      </c>
      <c r="D100" s="46">
        <v>61</v>
      </c>
      <c r="E100" s="46">
        <v>34</v>
      </c>
      <c r="F100" s="88">
        <f t="shared" si="48"/>
        <v>161</v>
      </c>
      <c r="G100" s="89">
        <v>1164</v>
      </c>
      <c r="H100" s="46">
        <v>457</v>
      </c>
      <c r="I100" s="90">
        <f t="shared" si="49"/>
        <v>1621</v>
      </c>
      <c r="J100" s="89">
        <v>0</v>
      </c>
      <c r="K100" s="46">
        <v>0</v>
      </c>
      <c r="L100" s="90">
        <f t="shared" si="50"/>
        <v>0</v>
      </c>
      <c r="M100" s="91">
        <v>3</v>
      </c>
      <c r="N100" s="92">
        <v>0</v>
      </c>
      <c r="O100" s="92">
        <v>0</v>
      </c>
      <c r="P100" s="92">
        <v>0</v>
      </c>
      <c r="Q100" s="93">
        <v>2</v>
      </c>
      <c r="R100" s="46">
        <v>12</v>
      </c>
      <c r="S100" s="88">
        <f t="shared" si="51"/>
        <v>14</v>
      </c>
      <c r="T100" s="93">
        <v>619</v>
      </c>
      <c r="U100" s="46">
        <v>185</v>
      </c>
      <c r="V100" s="92">
        <v>0</v>
      </c>
      <c r="W100" s="90">
        <v>92</v>
      </c>
      <c r="X100" s="93">
        <v>20</v>
      </c>
      <c r="Y100" s="46">
        <v>2</v>
      </c>
      <c r="Z100" s="46">
        <v>0</v>
      </c>
      <c r="AA100" s="94">
        <v>0</v>
      </c>
      <c r="AB100" s="47">
        <f t="shared" si="52"/>
        <v>22</v>
      </c>
      <c r="AC100" s="95">
        <v>0</v>
      </c>
      <c r="AD100" s="96">
        <v>0</v>
      </c>
      <c r="AE100" s="97">
        <v>0</v>
      </c>
      <c r="AF100" s="96">
        <v>414</v>
      </c>
      <c r="AG100" s="92">
        <v>413</v>
      </c>
      <c r="AH100" s="92">
        <v>1</v>
      </c>
      <c r="AI100" s="92">
        <v>0</v>
      </c>
      <c r="AJ100" s="92">
        <v>0</v>
      </c>
      <c r="AK100" s="92">
        <v>0</v>
      </c>
      <c r="AL100" s="97">
        <v>0</v>
      </c>
      <c r="AM100" s="96">
        <v>42</v>
      </c>
      <c r="AN100" s="92">
        <v>9</v>
      </c>
      <c r="AO100" s="92">
        <v>0</v>
      </c>
      <c r="AP100" s="92">
        <v>0</v>
      </c>
      <c r="AQ100" s="92">
        <v>0</v>
      </c>
      <c r="AR100" s="92">
        <v>0</v>
      </c>
      <c r="AS100" s="98">
        <v>0</v>
      </c>
      <c r="AT100" s="49">
        <v>1794</v>
      </c>
      <c r="AU100" s="48">
        <v>2905</v>
      </c>
      <c r="AV100" s="49">
        <v>494</v>
      </c>
      <c r="AW100" s="101">
        <v>0</v>
      </c>
      <c r="AX100" s="218">
        <v>12</v>
      </c>
      <c r="AY100" s="219">
        <v>0</v>
      </c>
      <c r="AZ100" s="102">
        <v>66</v>
      </c>
      <c r="BA100" s="92">
        <v>0</v>
      </c>
      <c r="BB100" s="103">
        <v>66</v>
      </c>
      <c r="BC100" s="54">
        <v>1176</v>
      </c>
      <c r="BD100" s="55">
        <v>457</v>
      </c>
      <c r="BE100" s="56">
        <v>1633</v>
      </c>
      <c r="BF100" s="57">
        <v>1806</v>
      </c>
      <c r="BG100" s="58">
        <v>2917</v>
      </c>
      <c r="BH100" s="59">
        <v>0.72014696876913653</v>
      </c>
    </row>
    <row r="101" spans="1:60" ht="19.5" customHeight="1" thickTop="1" thickBot="1" x14ac:dyDescent="0.2">
      <c r="A101" s="60" t="s">
        <v>60</v>
      </c>
      <c r="B101" s="61">
        <f>SUM(B88:B100)</f>
        <v>14315</v>
      </c>
      <c r="C101" s="62">
        <f t="shared" ref="C101:AS101" si="53">SUM(C88:C100)</f>
        <v>118</v>
      </c>
      <c r="D101" s="62">
        <f t="shared" si="53"/>
        <v>3202</v>
      </c>
      <c r="E101" s="62">
        <f t="shared" si="53"/>
        <v>2218</v>
      </c>
      <c r="F101" s="63">
        <f t="shared" si="53"/>
        <v>19853</v>
      </c>
      <c r="G101" s="64">
        <f t="shared" si="53"/>
        <v>48916</v>
      </c>
      <c r="H101" s="62">
        <f t="shared" si="53"/>
        <v>43813</v>
      </c>
      <c r="I101" s="65">
        <f t="shared" si="53"/>
        <v>92729</v>
      </c>
      <c r="J101" s="64">
        <f t="shared" si="53"/>
        <v>32</v>
      </c>
      <c r="K101" s="62">
        <f t="shared" si="53"/>
        <v>759</v>
      </c>
      <c r="L101" s="65">
        <f t="shared" si="53"/>
        <v>791</v>
      </c>
      <c r="M101" s="67">
        <f t="shared" si="53"/>
        <v>90</v>
      </c>
      <c r="N101" s="68">
        <f t="shared" si="53"/>
        <v>2</v>
      </c>
      <c r="O101" s="68">
        <f t="shared" si="53"/>
        <v>0</v>
      </c>
      <c r="P101" s="68">
        <f t="shared" si="53"/>
        <v>27</v>
      </c>
      <c r="Q101" s="69">
        <f t="shared" si="53"/>
        <v>204</v>
      </c>
      <c r="R101" s="62">
        <f t="shared" si="53"/>
        <v>590</v>
      </c>
      <c r="S101" s="63">
        <f t="shared" si="53"/>
        <v>794</v>
      </c>
      <c r="T101" s="69">
        <f t="shared" si="53"/>
        <v>53321</v>
      </c>
      <c r="U101" s="62">
        <f t="shared" si="53"/>
        <v>12726</v>
      </c>
      <c r="V101" s="68">
        <f t="shared" si="53"/>
        <v>0</v>
      </c>
      <c r="W101" s="65">
        <f t="shared" si="53"/>
        <v>8096</v>
      </c>
      <c r="X101" s="69">
        <f t="shared" si="53"/>
        <v>1563</v>
      </c>
      <c r="Y101" s="62">
        <f t="shared" si="53"/>
        <v>338</v>
      </c>
      <c r="Z101" s="62">
        <f t="shared" si="53"/>
        <v>0</v>
      </c>
      <c r="AA101" s="70">
        <f t="shared" si="53"/>
        <v>0</v>
      </c>
      <c r="AB101" s="71">
        <f t="shared" si="53"/>
        <v>1901</v>
      </c>
      <c r="AC101" s="72">
        <f t="shared" si="53"/>
        <v>989</v>
      </c>
      <c r="AD101" s="73">
        <f t="shared" si="53"/>
        <v>812</v>
      </c>
      <c r="AE101" s="74">
        <f t="shared" si="53"/>
        <v>29</v>
      </c>
      <c r="AF101" s="73">
        <f t="shared" si="53"/>
        <v>20969</v>
      </c>
      <c r="AG101" s="68">
        <f t="shared" si="53"/>
        <v>19067</v>
      </c>
      <c r="AH101" s="68">
        <f t="shared" si="53"/>
        <v>1489</v>
      </c>
      <c r="AI101" s="68">
        <f t="shared" si="53"/>
        <v>704</v>
      </c>
      <c r="AJ101" s="68">
        <f t="shared" si="53"/>
        <v>1</v>
      </c>
      <c r="AK101" s="68">
        <f t="shared" si="53"/>
        <v>0</v>
      </c>
      <c r="AL101" s="74">
        <f t="shared" si="53"/>
        <v>139</v>
      </c>
      <c r="AM101" s="73">
        <f t="shared" si="53"/>
        <v>4382</v>
      </c>
      <c r="AN101" s="68">
        <f t="shared" si="53"/>
        <v>2478</v>
      </c>
      <c r="AO101" s="68">
        <f t="shared" si="53"/>
        <v>2</v>
      </c>
      <c r="AP101" s="68">
        <f t="shared" si="53"/>
        <v>0</v>
      </c>
      <c r="AQ101" s="68">
        <f t="shared" si="53"/>
        <v>711</v>
      </c>
      <c r="AR101" s="68">
        <f t="shared" si="53"/>
        <v>34</v>
      </c>
      <c r="AS101" s="75">
        <f t="shared" si="53"/>
        <v>0</v>
      </c>
      <c r="AT101" s="66">
        <v>114176</v>
      </c>
      <c r="AU101" s="76">
        <v>198120</v>
      </c>
      <c r="AV101" s="66">
        <v>46998</v>
      </c>
      <c r="AW101" s="67">
        <v>1244</v>
      </c>
      <c r="AX101" s="69">
        <v>57092</v>
      </c>
      <c r="AY101" s="220">
        <v>14</v>
      </c>
      <c r="AZ101" s="78">
        <v>15559</v>
      </c>
      <c r="BA101" s="68">
        <v>118</v>
      </c>
      <c r="BB101" s="79">
        <v>15677</v>
      </c>
      <c r="BC101" s="80">
        <v>106008</v>
      </c>
      <c r="BD101" s="81">
        <v>43813</v>
      </c>
      <c r="BE101" s="82">
        <v>149821</v>
      </c>
      <c r="BF101" s="66">
        <v>172512</v>
      </c>
      <c r="BG101" s="76">
        <v>256456</v>
      </c>
      <c r="BH101" s="83">
        <v>0.70756436013642943</v>
      </c>
    </row>
    <row r="102" spans="1:60" ht="19.5" customHeight="1" thickTop="1" x14ac:dyDescent="0.15">
      <c r="A102" s="15" t="s">
        <v>141</v>
      </c>
      <c r="B102" s="16">
        <v>1307</v>
      </c>
      <c r="C102" s="17">
        <v>4</v>
      </c>
      <c r="D102" s="17">
        <v>598</v>
      </c>
      <c r="E102" s="17">
        <v>800</v>
      </c>
      <c r="F102" s="18">
        <f t="shared" ref="F102:F104" si="54">SUM(B102:E102)</f>
        <v>2709</v>
      </c>
      <c r="G102" s="19">
        <v>5293</v>
      </c>
      <c r="H102" s="17">
        <v>5230</v>
      </c>
      <c r="I102" s="20">
        <f t="shared" ref="I102:I104" si="55">SUM(G102:H102)</f>
        <v>10523</v>
      </c>
      <c r="J102" s="19">
        <v>11</v>
      </c>
      <c r="K102" s="17">
        <v>69</v>
      </c>
      <c r="L102" s="20">
        <f t="shared" ref="L102:L104" si="56">SUM(J102:K102)</f>
        <v>80</v>
      </c>
      <c r="M102" s="21">
        <v>28</v>
      </c>
      <c r="N102" s="22">
        <v>0</v>
      </c>
      <c r="O102" s="22">
        <v>0</v>
      </c>
      <c r="P102" s="22">
        <v>8</v>
      </c>
      <c r="Q102" s="23">
        <v>13</v>
      </c>
      <c r="R102" s="17">
        <v>90</v>
      </c>
      <c r="S102" s="18">
        <f t="shared" ref="S102:S104" si="57">SUM(Q102:R102)</f>
        <v>103</v>
      </c>
      <c r="T102" s="23">
        <v>7805</v>
      </c>
      <c r="U102" s="17">
        <v>789</v>
      </c>
      <c r="V102" s="22">
        <v>0</v>
      </c>
      <c r="W102" s="20">
        <v>873</v>
      </c>
      <c r="X102" s="23">
        <v>328</v>
      </c>
      <c r="Y102" s="17">
        <v>47</v>
      </c>
      <c r="Z102" s="17">
        <v>0</v>
      </c>
      <c r="AA102" s="25">
        <v>0</v>
      </c>
      <c r="AB102" s="26">
        <f t="shared" ref="AB102:AB104" si="58">SUM(X102:AA102)</f>
        <v>375</v>
      </c>
      <c r="AC102" s="27">
        <v>121</v>
      </c>
      <c r="AD102" s="28">
        <v>197</v>
      </c>
      <c r="AE102" s="29">
        <v>1</v>
      </c>
      <c r="AF102" s="28">
        <v>3207</v>
      </c>
      <c r="AG102" s="22">
        <v>2862</v>
      </c>
      <c r="AH102" s="22">
        <v>337</v>
      </c>
      <c r="AI102" s="22">
        <v>67</v>
      </c>
      <c r="AJ102" s="22">
        <v>0</v>
      </c>
      <c r="AK102" s="22">
        <v>0</v>
      </c>
      <c r="AL102" s="29">
        <v>7</v>
      </c>
      <c r="AM102" s="28">
        <v>389</v>
      </c>
      <c r="AN102" s="22">
        <v>220</v>
      </c>
      <c r="AO102" s="22">
        <v>0</v>
      </c>
      <c r="AP102" s="22">
        <v>0</v>
      </c>
      <c r="AQ102" s="22">
        <v>2</v>
      </c>
      <c r="AR102" s="22">
        <v>0</v>
      </c>
      <c r="AS102" s="32">
        <v>0</v>
      </c>
      <c r="AT102" s="33">
        <v>13394</v>
      </c>
      <c r="AU102" s="34">
        <v>25594</v>
      </c>
      <c r="AV102" s="35">
        <v>6131</v>
      </c>
      <c r="AW102" s="21">
        <v>22</v>
      </c>
      <c r="AX102" s="218">
        <v>6372</v>
      </c>
      <c r="AY102" s="219">
        <v>0</v>
      </c>
      <c r="AZ102" s="51">
        <v>1329</v>
      </c>
      <c r="BA102" s="22">
        <v>4</v>
      </c>
      <c r="BB102" s="52">
        <v>1333</v>
      </c>
      <c r="BC102" s="40">
        <v>11665</v>
      </c>
      <c r="BD102" s="41">
        <v>5230</v>
      </c>
      <c r="BE102" s="42">
        <v>16895</v>
      </c>
      <c r="BF102" s="33">
        <v>19788</v>
      </c>
      <c r="BG102" s="85">
        <v>31988</v>
      </c>
      <c r="BH102" s="86">
        <v>0.69044095886356915</v>
      </c>
    </row>
    <row r="103" spans="1:60" ht="19.5" customHeight="1" x14ac:dyDescent="0.15">
      <c r="A103" s="15" t="s">
        <v>142</v>
      </c>
      <c r="B103" s="16">
        <v>40</v>
      </c>
      <c r="C103" s="17">
        <v>0</v>
      </c>
      <c r="D103" s="17">
        <v>21</v>
      </c>
      <c r="E103" s="17">
        <v>65</v>
      </c>
      <c r="F103" s="18">
        <f t="shared" si="54"/>
        <v>126</v>
      </c>
      <c r="G103" s="19">
        <v>326</v>
      </c>
      <c r="H103" s="17">
        <v>476</v>
      </c>
      <c r="I103" s="20">
        <f t="shared" si="55"/>
        <v>802</v>
      </c>
      <c r="J103" s="19">
        <v>0</v>
      </c>
      <c r="K103" s="17">
        <v>2</v>
      </c>
      <c r="L103" s="20">
        <f t="shared" si="56"/>
        <v>2</v>
      </c>
      <c r="M103" s="21">
        <v>1</v>
      </c>
      <c r="N103" s="22">
        <v>0</v>
      </c>
      <c r="O103" s="22">
        <v>0</v>
      </c>
      <c r="P103" s="22">
        <v>0</v>
      </c>
      <c r="Q103" s="23">
        <v>0</v>
      </c>
      <c r="R103" s="17">
        <v>7</v>
      </c>
      <c r="S103" s="18">
        <f t="shared" si="57"/>
        <v>7</v>
      </c>
      <c r="T103" s="23">
        <v>455</v>
      </c>
      <c r="U103" s="17">
        <v>126</v>
      </c>
      <c r="V103" s="22">
        <v>0</v>
      </c>
      <c r="W103" s="20">
        <v>76</v>
      </c>
      <c r="X103" s="23">
        <v>19</v>
      </c>
      <c r="Y103" s="17">
        <v>3</v>
      </c>
      <c r="Z103" s="17">
        <v>0</v>
      </c>
      <c r="AA103" s="25">
        <v>0</v>
      </c>
      <c r="AB103" s="26">
        <f t="shared" si="58"/>
        <v>22</v>
      </c>
      <c r="AC103" s="27">
        <v>0</v>
      </c>
      <c r="AD103" s="28">
        <v>5</v>
      </c>
      <c r="AE103" s="29">
        <v>0</v>
      </c>
      <c r="AF103" s="28">
        <v>275</v>
      </c>
      <c r="AG103" s="22">
        <v>275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127</v>
      </c>
      <c r="AN103" s="22">
        <v>32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4">
        <v>940</v>
      </c>
      <c r="AU103" s="48">
        <v>1831</v>
      </c>
      <c r="AV103" s="49">
        <v>544</v>
      </c>
      <c r="AW103" s="21">
        <v>0</v>
      </c>
      <c r="AX103" s="218">
        <v>117</v>
      </c>
      <c r="AY103" s="219">
        <v>0</v>
      </c>
      <c r="AZ103" s="51">
        <v>40</v>
      </c>
      <c r="BA103" s="22">
        <v>0</v>
      </c>
      <c r="BB103" s="52">
        <v>40</v>
      </c>
      <c r="BC103" s="40">
        <v>443</v>
      </c>
      <c r="BD103" s="41">
        <v>476</v>
      </c>
      <c r="BE103" s="42">
        <v>919</v>
      </c>
      <c r="BF103" s="33">
        <v>1057</v>
      </c>
      <c r="BG103" s="53">
        <v>1948</v>
      </c>
      <c r="BH103" s="43">
        <v>0.48204570184983681</v>
      </c>
    </row>
    <row r="104" spans="1:60" ht="19.5" customHeight="1" thickBot="1" x14ac:dyDescent="0.2">
      <c r="A104" s="87" t="s">
        <v>143</v>
      </c>
      <c r="B104" s="45">
        <v>64</v>
      </c>
      <c r="C104" s="46">
        <v>0</v>
      </c>
      <c r="D104" s="46">
        <v>10</v>
      </c>
      <c r="E104" s="46">
        <v>39</v>
      </c>
      <c r="F104" s="88">
        <f t="shared" si="54"/>
        <v>113</v>
      </c>
      <c r="G104" s="89">
        <v>414</v>
      </c>
      <c r="H104" s="46">
        <v>438</v>
      </c>
      <c r="I104" s="90">
        <f t="shared" si="55"/>
        <v>852</v>
      </c>
      <c r="J104" s="89">
        <v>0</v>
      </c>
      <c r="K104" s="46">
        <v>0</v>
      </c>
      <c r="L104" s="90">
        <f t="shared" si="56"/>
        <v>0</v>
      </c>
      <c r="M104" s="91">
        <v>2</v>
      </c>
      <c r="N104" s="92">
        <v>0</v>
      </c>
      <c r="O104" s="92">
        <v>0</v>
      </c>
      <c r="P104" s="92">
        <v>2</v>
      </c>
      <c r="Q104" s="93">
        <v>3</v>
      </c>
      <c r="R104" s="46">
        <v>7</v>
      </c>
      <c r="S104" s="88">
        <f t="shared" si="57"/>
        <v>10</v>
      </c>
      <c r="T104" s="93">
        <v>337</v>
      </c>
      <c r="U104" s="46">
        <v>73</v>
      </c>
      <c r="V104" s="92">
        <v>0</v>
      </c>
      <c r="W104" s="90">
        <v>52</v>
      </c>
      <c r="X104" s="93">
        <v>12</v>
      </c>
      <c r="Y104" s="46">
        <v>2</v>
      </c>
      <c r="Z104" s="46">
        <v>0</v>
      </c>
      <c r="AA104" s="94">
        <v>0</v>
      </c>
      <c r="AB104" s="47">
        <f t="shared" si="58"/>
        <v>14</v>
      </c>
      <c r="AC104" s="95">
        <v>0</v>
      </c>
      <c r="AD104" s="96">
        <v>0</v>
      </c>
      <c r="AE104" s="97">
        <v>0</v>
      </c>
      <c r="AF104" s="96">
        <v>142</v>
      </c>
      <c r="AG104" s="92">
        <v>141</v>
      </c>
      <c r="AH104" s="92">
        <v>1</v>
      </c>
      <c r="AI104" s="92">
        <v>0</v>
      </c>
      <c r="AJ104" s="92">
        <v>0</v>
      </c>
      <c r="AK104" s="92">
        <v>0</v>
      </c>
      <c r="AL104" s="97">
        <v>0</v>
      </c>
      <c r="AM104" s="96">
        <v>7</v>
      </c>
      <c r="AN104" s="92">
        <v>1</v>
      </c>
      <c r="AO104" s="92">
        <v>0</v>
      </c>
      <c r="AP104" s="92">
        <v>0</v>
      </c>
      <c r="AQ104" s="92">
        <v>0</v>
      </c>
      <c r="AR104" s="92">
        <v>0</v>
      </c>
      <c r="AS104" s="98">
        <v>0</v>
      </c>
      <c r="AT104" s="49">
        <v>971</v>
      </c>
      <c r="AU104" s="48">
        <v>1481</v>
      </c>
      <c r="AV104" s="49">
        <v>479</v>
      </c>
      <c r="AW104" s="101">
        <v>0</v>
      </c>
      <c r="AX104" s="218">
        <v>31</v>
      </c>
      <c r="AY104" s="219">
        <v>0</v>
      </c>
      <c r="AZ104" s="102">
        <v>64</v>
      </c>
      <c r="BA104" s="92">
        <v>0</v>
      </c>
      <c r="BB104" s="103">
        <v>64</v>
      </c>
      <c r="BC104" s="54">
        <v>445</v>
      </c>
      <c r="BD104" s="55">
        <v>438</v>
      </c>
      <c r="BE104" s="56">
        <v>883</v>
      </c>
      <c r="BF104" s="57">
        <v>1002</v>
      </c>
      <c r="BG104" s="58">
        <v>1512</v>
      </c>
      <c r="BH104" s="59">
        <v>0.50396375990939979</v>
      </c>
    </row>
    <row r="105" spans="1:60" ht="19.5" customHeight="1" thickTop="1" thickBot="1" x14ac:dyDescent="0.2">
      <c r="A105" s="60" t="s">
        <v>144</v>
      </c>
      <c r="B105" s="61">
        <f>SUM(B102:B104)</f>
        <v>1411</v>
      </c>
      <c r="C105" s="62">
        <f t="shared" ref="C105:AS105" si="59">SUM(C102:C104)</f>
        <v>4</v>
      </c>
      <c r="D105" s="62">
        <f t="shared" si="59"/>
        <v>629</v>
      </c>
      <c r="E105" s="62">
        <f t="shared" si="59"/>
        <v>904</v>
      </c>
      <c r="F105" s="63">
        <f t="shared" si="59"/>
        <v>2948</v>
      </c>
      <c r="G105" s="64">
        <f t="shared" si="59"/>
        <v>6033</v>
      </c>
      <c r="H105" s="62">
        <f t="shared" si="59"/>
        <v>6144</v>
      </c>
      <c r="I105" s="65">
        <f t="shared" si="59"/>
        <v>12177</v>
      </c>
      <c r="J105" s="64">
        <f t="shared" si="59"/>
        <v>11</v>
      </c>
      <c r="K105" s="62">
        <f t="shared" si="59"/>
        <v>71</v>
      </c>
      <c r="L105" s="65">
        <f t="shared" si="59"/>
        <v>82</v>
      </c>
      <c r="M105" s="67">
        <f t="shared" si="59"/>
        <v>31</v>
      </c>
      <c r="N105" s="68">
        <f t="shared" si="59"/>
        <v>0</v>
      </c>
      <c r="O105" s="75">
        <f t="shared" si="59"/>
        <v>0</v>
      </c>
      <c r="P105" s="75">
        <f t="shared" si="59"/>
        <v>10</v>
      </c>
      <c r="Q105" s="69">
        <f t="shared" si="59"/>
        <v>16</v>
      </c>
      <c r="R105" s="62">
        <f t="shared" si="59"/>
        <v>104</v>
      </c>
      <c r="S105" s="63">
        <f t="shared" si="59"/>
        <v>120</v>
      </c>
      <c r="T105" s="69">
        <f t="shared" si="59"/>
        <v>8597</v>
      </c>
      <c r="U105" s="62">
        <f t="shared" si="59"/>
        <v>988</v>
      </c>
      <c r="V105" s="75">
        <f t="shared" si="59"/>
        <v>0</v>
      </c>
      <c r="W105" s="65">
        <f t="shared" si="59"/>
        <v>1001</v>
      </c>
      <c r="X105" s="61">
        <f t="shared" si="59"/>
        <v>359</v>
      </c>
      <c r="Y105" s="62">
        <f t="shared" si="59"/>
        <v>52</v>
      </c>
      <c r="Z105" s="62">
        <f t="shared" si="59"/>
        <v>0</v>
      </c>
      <c r="AA105" s="70">
        <f t="shared" si="59"/>
        <v>0</v>
      </c>
      <c r="AB105" s="71">
        <f t="shared" si="59"/>
        <v>411</v>
      </c>
      <c r="AC105" s="72">
        <f t="shared" si="59"/>
        <v>121</v>
      </c>
      <c r="AD105" s="73">
        <f t="shared" si="59"/>
        <v>202</v>
      </c>
      <c r="AE105" s="74">
        <f t="shared" si="59"/>
        <v>1</v>
      </c>
      <c r="AF105" s="73">
        <f t="shared" si="59"/>
        <v>3624</v>
      </c>
      <c r="AG105" s="68">
        <f t="shared" si="59"/>
        <v>3278</v>
      </c>
      <c r="AH105" s="68">
        <f t="shared" si="59"/>
        <v>338</v>
      </c>
      <c r="AI105" s="68">
        <f t="shared" si="59"/>
        <v>67</v>
      </c>
      <c r="AJ105" s="68">
        <f t="shared" si="59"/>
        <v>0</v>
      </c>
      <c r="AK105" s="68">
        <f t="shared" si="59"/>
        <v>0</v>
      </c>
      <c r="AL105" s="74">
        <f t="shared" si="59"/>
        <v>7</v>
      </c>
      <c r="AM105" s="73">
        <f t="shared" si="59"/>
        <v>523</v>
      </c>
      <c r="AN105" s="68">
        <f t="shared" si="59"/>
        <v>253</v>
      </c>
      <c r="AO105" s="68">
        <f t="shared" si="59"/>
        <v>0</v>
      </c>
      <c r="AP105" s="68">
        <f t="shared" si="59"/>
        <v>0</v>
      </c>
      <c r="AQ105" s="68">
        <f t="shared" si="59"/>
        <v>2</v>
      </c>
      <c r="AR105" s="68">
        <f t="shared" si="59"/>
        <v>0</v>
      </c>
      <c r="AS105" s="75">
        <f t="shared" si="59"/>
        <v>0</v>
      </c>
      <c r="AT105" s="66">
        <v>15305</v>
      </c>
      <c r="AU105" s="76">
        <v>28906</v>
      </c>
      <c r="AV105" s="66">
        <v>7154</v>
      </c>
      <c r="AW105" s="67">
        <v>22</v>
      </c>
      <c r="AX105" s="69">
        <v>6520</v>
      </c>
      <c r="AY105" s="220">
        <v>0</v>
      </c>
      <c r="AZ105" s="78">
        <v>1433</v>
      </c>
      <c r="BA105" s="68">
        <v>4</v>
      </c>
      <c r="BB105" s="79">
        <v>1437</v>
      </c>
      <c r="BC105" s="80">
        <v>12553</v>
      </c>
      <c r="BD105" s="81">
        <v>6144</v>
      </c>
      <c r="BE105" s="82">
        <v>18697</v>
      </c>
      <c r="BF105" s="66">
        <v>21847</v>
      </c>
      <c r="BG105" s="76">
        <v>35448</v>
      </c>
      <c r="BH105" s="83">
        <v>0.67139113226720859</v>
      </c>
    </row>
    <row r="106" spans="1:60" ht="19.5" customHeight="1" thickTop="1" thickBot="1" x14ac:dyDescent="0.2">
      <c r="A106" s="141" t="s">
        <v>145</v>
      </c>
      <c r="B106" s="142">
        <f>SUM(B105,B101,B87,B82,B75,B65,B54,B47,B23,B13)</f>
        <v>97003</v>
      </c>
      <c r="C106" s="143">
        <f t="shared" ref="C106:AS106" si="60">SUM(C105,C101,C87,C82,C75,C65,C54,C47,C23,C13)</f>
        <v>695</v>
      </c>
      <c r="D106" s="143">
        <f t="shared" si="60"/>
        <v>20952</v>
      </c>
      <c r="E106" s="143">
        <f t="shared" si="60"/>
        <v>17485</v>
      </c>
      <c r="F106" s="144">
        <f t="shared" si="60"/>
        <v>136135</v>
      </c>
      <c r="G106" s="145">
        <f t="shared" si="60"/>
        <v>264181</v>
      </c>
      <c r="H106" s="143">
        <f t="shared" si="60"/>
        <v>308596</v>
      </c>
      <c r="I106" s="146">
        <f t="shared" si="60"/>
        <v>572777</v>
      </c>
      <c r="J106" s="142">
        <f t="shared" si="60"/>
        <v>716</v>
      </c>
      <c r="K106" s="143">
        <f t="shared" si="60"/>
        <v>8331</v>
      </c>
      <c r="L106" s="146">
        <f t="shared" si="60"/>
        <v>9047</v>
      </c>
      <c r="M106" s="148">
        <f t="shared" si="60"/>
        <v>877</v>
      </c>
      <c r="N106" s="149">
        <f t="shared" si="60"/>
        <v>28</v>
      </c>
      <c r="O106" s="150">
        <f t="shared" si="60"/>
        <v>3</v>
      </c>
      <c r="P106" s="150">
        <f t="shared" si="60"/>
        <v>281</v>
      </c>
      <c r="Q106" s="151">
        <f t="shared" si="60"/>
        <v>1400</v>
      </c>
      <c r="R106" s="143">
        <f t="shared" si="60"/>
        <v>7302</v>
      </c>
      <c r="S106" s="144">
        <f t="shared" si="60"/>
        <v>8702</v>
      </c>
      <c r="T106" s="151">
        <f t="shared" si="60"/>
        <v>405756</v>
      </c>
      <c r="U106" s="143">
        <f t="shared" si="60"/>
        <v>145414</v>
      </c>
      <c r="V106" s="150">
        <f t="shared" si="60"/>
        <v>17705</v>
      </c>
      <c r="W106" s="146">
        <f t="shared" si="60"/>
        <v>51622</v>
      </c>
      <c r="X106" s="142">
        <f t="shared" si="60"/>
        <v>10924</v>
      </c>
      <c r="Y106" s="143">
        <f t="shared" si="60"/>
        <v>2707</v>
      </c>
      <c r="Z106" s="143">
        <f t="shared" si="60"/>
        <v>0</v>
      </c>
      <c r="AA106" s="152">
        <f t="shared" si="60"/>
        <v>0</v>
      </c>
      <c r="AB106" s="153">
        <f t="shared" si="60"/>
        <v>13631</v>
      </c>
      <c r="AC106" s="154">
        <f t="shared" si="60"/>
        <v>16844</v>
      </c>
      <c r="AD106" s="155">
        <f t="shared" si="60"/>
        <v>6023</v>
      </c>
      <c r="AE106" s="156">
        <f t="shared" si="60"/>
        <v>534</v>
      </c>
      <c r="AF106" s="155">
        <f t="shared" si="60"/>
        <v>156958</v>
      </c>
      <c r="AG106" s="149">
        <f t="shared" si="60"/>
        <v>145372</v>
      </c>
      <c r="AH106" s="149">
        <f t="shared" si="60"/>
        <v>10654</v>
      </c>
      <c r="AI106" s="149">
        <f t="shared" si="60"/>
        <v>5760</v>
      </c>
      <c r="AJ106" s="149">
        <f t="shared" si="60"/>
        <v>23</v>
      </c>
      <c r="AK106" s="149">
        <f t="shared" si="60"/>
        <v>0</v>
      </c>
      <c r="AL106" s="156">
        <f t="shared" si="60"/>
        <v>409</v>
      </c>
      <c r="AM106" s="155">
        <f t="shared" si="60"/>
        <v>51840</v>
      </c>
      <c r="AN106" s="149">
        <f t="shared" si="60"/>
        <v>30594</v>
      </c>
      <c r="AO106" s="149">
        <f t="shared" si="60"/>
        <v>4</v>
      </c>
      <c r="AP106" s="149">
        <f t="shared" si="60"/>
        <v>0</v>
      </c>
      <c r="AQ106" s="149">
        <f t="shared" si="60"/>
        <v>7344</v>
      </c>
      <c r="AR106" s="149">
        <f t="shared" si="60"/>
        <v>497</v>
      </c>
      <c r="AS106" s="150">
        <f t="shared" si="60"/>
        <v>0</v>
      </c>
      <c r="AT106" s="147">
        <v>723396</v>
      </c>
      <c r="AU106" s="158">
        <v>1391529</v>
      </c>
      <c r="AV106" s="159">
        <v>335984</v>
      </c>
      <c r="AW106" s="161">
        <v>18948</v>
      </c>
      <c r="AX106" s="151">
        <v>454186</v>
      </c>
      <c r="AY106" s="221">
        <v>177</v>
      </c>
      <c r="AZ106" s="163">
        <v>115951</v>
      </c>
      <c r="BA106" s="164">
        <v>695</v>
      </c>
      <c r="BB106" s="157">
        <v>116646</v>
      </c>
      <c r="BC106" s="165">
        <v>718367</v>
      </c>
      <c r="BD106" s="166">
        <v>308596</v>
      </c>
      <c r="BE106" s="167">
        <v>1026963</v>
      </c>
      <c r="BF106" s="159">
        <v>1196530</v>
      </c>
      <c r="BG106" s="160">
        <v>1864663</v>
      </c>
      <c r="BH106" s="168">
        <v>0.69950621395318036</v>
      </c>
    </row>
  </sheetData>
  <mergeCells count="65">
    <mergeCell ref="BE4:BE5"/>
    <mergeCell ref="AL4:AL5"/>
    <mergeCell ref="AM4:AN4"/>
    <mergeCell ref="AO4:AO5"/>
    <mergeCell ref="AP4:AP5"/>
    <mergeCell ref="AQ4:AQ5"/>
    <mergeCell ref="AX4:AY4"/>
    <mergeCell ref="AA4:AA5"/>
    <mergeCell ref="AB4:AB5"/>
    <mergeCell ref="AG4:AG5"/>
    <mergeCell ref="AH4:AI4"/>
    <mergeCell ref="AJ4:AJ5"/>
    <mergeCell ref="U4:V4"/>
    <mergeCell ref="W4:W5"/>
    <mergeCell ref="X4:X5"/>
    <mergeCell ref="Y4:Y5"/>
    <mergeCell ref="Z4:Z5"/>
    <mergeCell ref="BF3:BF5"/>
    <mergeCell ref="BG3:BG5"/>
    <mergeCell ref="BH3:BH5"/>
    <mergeCell ref="B4:C4"/>
    <mergeCell ref="D4:E4"/>
    <mergeCell ref="F4:F5"/>
    <mergeCell ref="G4:G5"/>
    <mergeCell ref="H4:H5"/>
    <mergeCell ref="I4:I5"/>
    <mergeCell ref="J4:J5"/>
    <mergeCell ref="AT3:AT5"/>
    <mergeCell ref="AU3:AU5"/>
    <mergeCell ref="AV3:AV5"/>
    <mergeCell ref="AX3:AY3"/>
    <mergeCell ref="AZ3:BB3"/>
    <mergeCell ref="K4:K5"/>
    <mergeCell ref="AZ2:BH2"/>
    <mergeCell ref="B3:F3"/>
    <mergeCell ref="G3:I3"/>
    <mergeCell ref="J3:L3"/>
    <mergeCell ref="M3:P3"/>
    <mergeCell ref="Q3:S3"/>
    <mergeCell ref="T3:W3"/>
    <mergeCell ref="X3:AB3"/>
    <mergeCell ref="AC3:AC5"/>
    <mergeCell ref="AD3:AE4"/>
    <mergeCell ref="AW2:AY2"/>
    <mergeCell ref="BC3:BE3"/>
    <mergeCell ref="AZ4:BA4"/>
    <mergeCell ref="BB4:BB5"/>
    <mergeCell ref="BC4:BC5"/>
    <mergeCell ref="BD4:BD5"/>
    <mergeCell ref="A2:A5"/>
    <mergeCell ref="B2:S2"/>
    <mergeCell ref="T2:AL2"/>
    <mergeCell ref="AM2:AS2"/>
    <mergeCell ref="AT2:AV2"/>
    <mergeCell ref="AF3:AL3"/>
    <mergeCell ref="AM3:AQ3"/>
    <mergeCell ref="AR3:AR5"/>
    <mergeCell ref="AS3:AS5"/>
    <mergeCell ref="R4:R5"/>
    <mergeCell ref="L4:L5"/>
    <mergeCell ref="N4:O4"/>
    <mergeCell ref="P4:P5"/>
    <mergeCell ref="Q4:Q5"/>
    <mergeCell ref="AK4:AK5"/>
    <mergeCell ref="S4:S5"/>
  </mergeCells>
  <phoneticPr fontId="4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6年 1月分）</oddHeader>
  </headerFooter>
  <colBreaks count="3" manualBreakCount="3">
    <brk id="19" max="1048575" man="1"/>
    <brk id="38" max="1048575" man="1"/>
    <brk id="60" max="10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6"/>
  <sheetViews>
    <sheetView zoomScaleNormal="100" zoomScaleSheetLayoutView="7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104" customWidth="1"/>
    <col min="51" max="51" width="17.375" style="104" customWidth="1"/>
    <col min="52" max="52" width="10.625" style="3" customWidth="1"/>
    <col min="53" max="54" width="9.5" style="3" customWidth="1"/>
    <col min="55" max="57" width="9" style="104" customWidth="1"/>
    <col min="58" max="60" width="11.625" style="104" customWidth="1"/>
    <col min="61" max="61" width="10.625" style="104"/>
    <col min="62" max="62" width="3.125" style="3" hidden="1" customWidth="1"/>
    <col min="63" max="16384" width="10.625" style="3"/>
  </cols>
  <sheetData>
    <row r="1" spans="1:61" s="1" customFormat="1" ht="25.5" customHeight="1" thickBot="1" x14ac:dyDescent="0.2"/>
    <row r="2" spans="1:61" ht="17.25" customHeight="1" thickBot="1" x14ac:dyDescent="0.2">
      <c r="A2" s="264" t="s">
        <v>0</v>
      </c>
      <c r="B2" s="267" t="s">
        <v>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9"/>
      <c r="T2" s="270" t="s">
        <v>2</v>
      </c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2"/>
      <c r="AM2" s="237" t="s">
        <v>1</v>
      </c>
      <c r="AN2" s="238"/>
      <c r="AO2" s="238"/>
      <c r="AP2" s="238"/>
      <c r="AQ2" s="238"/>
      <c r="AR2" s="238"/>
      <c r="AS2" s="238"/>
      <c r="AT2" s="238"/>
      <c r="AU2" s="238"/>
      <c r="AV2" s="238"/>
      <c r="AW2" s="239" t="s">
        <v>3</v>
      </c>
      <c r="AX2" s="301"/>
      <c r="AY2" s="240"/>
      <c r="AZ2" s="300" t="s">
        <v>4</v>
      </c>
      <c r="BA2" s="301"/>
      <c r="BB2" s="301"/>
      <c r="BC2" s="301"/>
      <c r="BD2" s="301"/>
      <c r="BE2" s="301"/>
      <c r="BF2" s="301"/>
      <c r="BG2" s="301"/>
      <c r="BH2" s="302"/>
      <c r="BI2" s="2"/>
    </row>
    <row r="3" spans="1:61" ht="17.25" customHeight="1" x14ac:dyDescent="0.15">
      <c r="A3" s="265"/>
      <c r="B3" s="273" t="s">
        <v>5</v>
      </c>
      <c r="C3" s="274"/>
      <c r="D3" s="274"/>
      <c r="E3" s="274"/>
      <c r="F3" s="275"/>
      <c r="G3" s="276" t="s">
        <v>6</v>
      </c>
      <c r="H3" s="277"/>
      <c r="I3" s="278"/>
      <c r="J3" s="276" t="s">
        <v>7</v>
      </c>
      <c r="K3" s="277"/>
      <c r="L3" s="278"/>
      <c r="M3" s="279" t="s">
        <v>8</v>
      </c>
      <c r="N3" s="280"/>
      <c r="O3" s="280"/>
      <c r="P3" s="281"/>
      <c r="Q3" s="282" t="s">
        <v>9</v>
      </c>
      <c r="R3" s="283"/>
      <c r="S3" s="284"/>
      <c r="T3" s="241" t="s">
        <v>168</v>
      </c>
      <c r="U3" s="242"/>
      <c r="V3" s="242"/>
      <c r="W3" s="243"/>
      <c r="X3" s="254" t="s">
        <v>11</v>
      </c>
      <c r="Y3" s="255"/>
      <c r="Z3" s="255"/>
      <c r="AA3" s="255"/>
      <c r="AB3" s="256"/>
      <c r="AC3" s="257" t="s">
        <v>12</v>
      </c>
      <c r="AD3" s="260" t="s">
        <v>13</v>
      </c>
      <c r="AE3" s="261"/>
      <c r="AF3" s="241" t="s">
        <v>14</v>
      </c>
      <c r="AG3" s="242"/>
      <c r="AH3" s="242"/>
      <c r="AI3" s="242"/>
      <c r="AJ3" s="242"/>
      <c r="AK3" s="242"/>
      <c r="AL3" s="243"/>
      <c r="AM3" s="244" t="s">
        <v>15</v>
      </c>
      <c r="AN3" s="245"/>
      <c r="AO3" s="245"/>
      <c r="AP3" s="245"/>
      <c r="AQ3" s="246"/>
      <c r="AR3" s="247" t="s">
        <v>16</v>
      </c>
      <c r="AS3" s="249" t="s">
        <v>17</v>
      </c>
      <c r="AT3" s="257" t="s">
        <v>18</v>
      </c>
      <c r="AU3" s="251" t="s">
        <v>19</v>
      </c>
      <c r="AV3" s="251" t="s">
        <v>20</v>
      </c>
      <c r="AW3" s="231" t="s">
        <v>21</v>
      </c>
      <c r="AX3" s="340" t="s">
        <v>6</v>
      </c>
      <c r="AY3" s="347"/>
      <c r="AZ3" s="306" t="s">
        <v>5</v>
      </c>
      <c r="BA3" s="307"/>
      <c r="BB3" s="308"/>
      <c r="BC3" s="340" t="s">
        <v>6</v>
      </c>
      <c r="BD3" s="307"/>
      <c r="BE3" s="308"/>
      <c r="BF3" s="309" t="s">
        <v>18</v>
      </c>
      <c r="BG3" s="303" t="s">
        <v>19</v>
      </c>
      <c r="BH3" s="303" t="s">
        <v>22</v>
      </c>
      <c r="BI3" s="2"/>
    </row>
    <row r="4" spans="1:61" ht="17.25" customHeight="1" x14ac:dyDescent="0.15">
      <c r="A4" s="265"/>
      <c r="B4" s="285" t="s">
        <v>23</v>
      </c>
      <c r="C4" s="286"/>
      <c r="D4" s="287" t="s">
        <v>24</v>
      </c>
      <c r="E4" s="286"/>
      <c r="F4" s="288" t="s">
        <v>25</v>
      </c>
      <c r="G4" s="290" t="s">
        <v>26</v>
      </c>
      <c r="H4" s="312" t="s">
        <v>27</v>
      </c>
      <c r="I4" s="314" t="s">
        <v>25</v>
      </c>
      <c r="J4" s="290" t="s">
        <v>26</v>
      </c>
      <c r="K4" s="312" t="s">
        <v>28</v>
      </c>
      <c r="L4" s="317" t="s">
        <v>25</v>
      </c>
      <c r="M4" s="5"/>
      <c r="N4" s="318" t="s">
        <v>29</v>
      </c>
      <c r="O4" s="319"/>
      <c r="P4" s="288" t="s">
        <v>30</v>
      </c>
      <c r="Q4" s="320" t="s">
        <v>23</v>
      </c>
      <c r="R4" s="322" t="s">
        <v>24</v>
      </c>
      <c r="S4" s="324" t="s">
        <v>25</v>
      </c>
      <c r="T4" s="5"/>
      <c r="U4" s="318" t="s">
        <v>29</v>
      </c>
      <c r="V4" s="319"/>
      <c r="W4" s="288" t="s">
        <v>169</v>
      </c>
      <c r="X4" s="326" t="s">
        <v>32</v>
      </c>
      <c r="Y4" s="316" t="s">
        <v>33</v>
      </c>
      <c r="Z4" s="316" t="s">
        <v>34</v>
      </c>
      <c r="AA4" s="316" t="s">
        <v>35</v>
      </c>
      <c r="AB4" s="288" t="s">
        <v>25</v>
      </c>
      <c r="AC4" s="258"/>
      <c r="AD4" s="262"/>
      <c r="AE4" s="263"/>
      <c r="AF4" s="6"/>
      <c r="AG4" s="330" t="s">
        <v>36</v>
      </c>
      <c r="AH4" s="332" t="s">
        <v>37</v>
      </c>
      <c r="AI4" s="332"/>
      <c r="AJ4" s="332" t="s">
        <v>38</v>
      </c>
      <c r="AK4" s="332" t="s">
        <v>39</v>
      </c>
      <c r="AL4" s="288" t="s">
        <v>40</v>
      </c>
      <c r="AM4" s="334" t="s">
        <v>41</v>
      </c>
      <c r="AN4" s="335"/>
      <c r="AO4" s="336" t="s">
        <v>42</v>
      </c>
      <c r="AP4" s="336" t="s">
        <v>43</v>
      </c>
      <c r="AQ4" s="330" t="s">
        <v>44</v>
      </c>
      <c r="AR4" s="247"/>
      <c r="AS4" s="249"/>
      <c r="AT4" s="258"/>
      <c r="AU4" s="252"/>
      <c r="AV4" s="252"/>
      <c r="AW4" s="7" t="s">
        <v>45</v>
      </c>
      <c r="AX4" s="348" t="s">
        <v>159</v>
      </c>
      <c r="AY4" s="349"/>
      <c r="AZ4" s="341" t="s">
        <v>23</v>
      </c>
      <c r="BA4" s="342"/>
      <c r="BB4" s="343" t="s">
        <v>25</v>
      </c>
      <c r="BC4" s="345" t="s">
        <v>26</v>
      </c>
      <c r="BD4" s="296" t="s">
        <v>28</v>
      </c>
      <c r="BE4" s="298" t="s">
        <v>25</v>
      </c>
      <c r="BF4" s="310"/>
      <c r="BG4" s="304"/>
      <c r="BH4" s="304"/>
      <c r="BI4" s="2"/>
    </row>
    <row r="5" spans="1:61" ht="17.25" customHeight="1" thickBot="1" x14ac:dyDescent="0.2">
      <c r="A5" s="266"/>
      <c r="B5" s="230" t="s">
        <v>46</v>
      </c>
      <c r="C5" s="229" t="s">
        <v>28</v>
      </c>
      <c r="D5" s="229" t="s">
        <v>46</v>
      </c>
      <c r="E5" s="227" t="s">
        <v>27</v>
      </c>
      <c r="F5" s="289"/>
      <c r="G5" s="291"/>
      <c r="H5" s="313"/>
      <c r="I5" s="315"/>
      <c r="J5" s="291"/>
      <c r="K5" s="313"/>
      <c r="L5" s="315"/>
      <c r="M5" s="8"/>
      <c r="N5" s="9"/>
      <c r="O5" s="10" t="s">
        <v>170</v>
      </c>
      <c r="P5" s="289"/>
      <c r="Q5" s="321"/>
      <c r="R5" s="323"/>
      <c r="S5" s="325"/>
      <c r="T5" s="8"/>
      <c r="U5" s="9"/>
      <c r="V5" s="10" t="s">
        <v>170</v>
      </c>
      <c r="W5" s="289"/>
      <c r="X5" s="327"/>
      <c r="Y5" s="248"/>
      <c r="Z5" s="248"/>
      <c r="AA5" s="248"/>
      <c r="AB5" s="289"/>
      <c r="AC5" s="259"/>
      <c r="AD5" s="230" t="s">
        <v>48</v>
      </c>
      <c r="AE5" s="228" t="s">
        <v>49</v>
      </c>
      <c r="AF5" s="230"/>
      <c r="AG5" s="331"/>
      <c r="AH5" s="229"/>
      <c r="AI5" s="11" t="s">
        <v>50</v>
      </c>
      <c r="AJ5" s="333"/>
      <c r="AK5" s="333"/>
      <c r="AL5" s="289"/>
      <c r="AM5" s="230"/>
      <c r="AN5" s="11" t="s">
        <v>51</v>
      </c>
      <c r="AO5" s="337"/>
      <c r="AP5" s="337"/>
      <c r="AQ5" s="331"/>
      <c r="AR5" s="248"/>
      <c r="AS5" s="250"/>
      <c r="AT5" s="259"/>
      <c r="AU5" s="253"/>
      <c r="AV5" s="253"/>
      <c r="AW5" s="12" t="s">
        <v>52</v>
      </c>
      <c r="AX5" s="214"/>
      <c r="AY5" s="215" t="s">
        <v>160</v>
      </c>
      <c r="AZ5" s="13" t="s">
        <v>46</v>
      </c>
      <c r="BA5" s="14" t="s">
        <v>28</v>
      </c>
      <c r="BB5" s="344"/>
      <c r="BC5" s="346"/>
      <c r="BD5" s="297"/>
      <c r="BE5" s="299"/>
      <c r="BF5" s="311"/>
      <c r="BG5" s="305"/>
      <c r="BH5" s="305"/>
      <c r="BI5" s="2"/>
    </row>
    <row r="6" spans="1:61" ht="19.5" customHeight="1" x14ac:dyDescent="0.15">
      <c r="A6" s="15" t="s">
        <v>53</v>
      </c>
      <c r="B6" s="16">
        <v>1169</v>
      </c>
      <c r="C6" s="17">
        <v>12</v>
      </c>
      <c r="D6" s="17">
        <v>472</v>
      </c>
      <c r="E6" s="17">
        <v>432</v>
      </c>
      <c r="F6" s="18">
        <f>SUM(B6:E6)</f>
        <v>2085</v>
      </c>
      <c r="G6" s="19">
        <v>3481</v>
      </c>
      <c r="H6" s="17">
        <v>3227</v>
      </c>
      <c r="I6" s="20">
        <f>SUM(G6:H6)</f>
        <v>6708</v>
      </c>
      <c r="J6" s="19">
        <v>21</v>
      </c>
      <c r="K6" s="17">
        <v>228</v>
      </c>
      <c r="L6" s="20">
        <f>SUM(J6:K6)</f>
        <v>249</v>
      </c>
      <c r="M6" s="21">
        <v>29</v>
      </c>
      <c r="N6" s="22">
        <v>0</v>
      </c>
      <c r="O6" s="22">
        <v>0</v>
      </c>
      <c r="P6" s="22">
        <v>17</v>
      </c>
      <c r="Q6" s="23">
        <v>24</v>
      </c>
      <c r="R6" s="24">
        <v>153</v>
      </c>
      <c r="S6" s="18">
        <f>SUM(Q6:R6)</f>
        <v>177</v>
      </c>
      <c r="T6" s="23">
        <v>8381</v>
      </c>
      <c r="U6" s="17">
        <v>1476</v>
      </c>
      <c r="V6" s="22">
        <v>0</v>
      </c>
      <c r="W6" s="20">
        <v>1236</v>
      </c>
      <c r="X6" s="23">
        <v>174</v>
      </c>
      <c r="Y6" s="17">
        <v>45</v>
      </c>
      <c r="Z6" s="17">
        <v>0</v>
      </c>
      <c r="AA6" s="25">
        <v>0</v>
      </c>
      <c r="AB6" s="26">
        <f>SUM(X6:AA6)</f>
        <v>219</v>
      </c>
      <c r="AC6" s="27">
        <v>167</v>
      </c>
      <c r="AD6" s="28">
        <v>41</v>
      </c>
      <c r="AE6" s="29">
        <v>5</v>
      </c>
      <c r="AF6" s="30">
        <v>2801</v>
      </c>
      <c r="AG6" s="22">
        <v>2761</v>
      </c>
      <c r="AH6" s="31">
        <v>40</v>
      </c>
      <c r="AI6" s="22">
        <v>21</v>
      </c>
      <c r="AJ6" s="22">
        <v>0</v>
      </c>
      <c r="AK6" s="22">
        <v>0</v>
      </c>
      <c r="AL6" s="29">
        <v>0</v>
      </c>
      <c r="AM6" s="28">
        <v>1606</v>
      </c>
      <c r="AN6" s="22">
        <v>794</v>
      </c>
      <c r="AO6" s="22">
        <v>0</v>
      </c>
      <c r="AP6" s="22">
        <v>0</v>
      </c>
      <c r="AQ6" s="22">
        <v>21</v>
      </c>
      <c r="AR6" s="22">
        <v>1</v>
      </c>
      <c r="AS6" s="32">
        <v>0</v>
      </c>
      <c r="AT6" s="33">
        <v>9234</v>
      </c>
      <c r="AU6" s="34">
        <v>22653</v>
      </c>
      <c r="AV6" s="35">
        <v>3928</v>
      </c>
      <c r="AW6" s="36">
        <v>718</v>
      </c>
      <c r="AX6" s="216">
        <v>8675</v>
      </c>
      <c r="AY6" s="217">
        <v>7</v>
      </c>
      <c r="AZ6" s="38">
        <v>1887</v>
      </c>
      <c r="BA6" s="31">
        <v>12</v>
      </c>
      <c r="BB6" s="39">
        <v>1899</v>
      </c>
      <c r="BC6" s="40">
        <v>12156</v>
      </c>
      <c r="BD6" s="41">
        <v>3227</v>
      </c>
      <c r="BE6" s="42">
        <v>15383</v>
      </c>
      <c r="BF6" s="33">
        <v>18627</v>
      </c>
      <c r="BG6" s="34">
        <v>32046</v>
      </c>
      <c r="BH6" s="43">
        <v>0.79022297341220826</v>
      </c>
      <c r="BI6" s="2"/>
    </row>
    <row r="7" spans="1:61" ht="19.5" customHeight="1" x14ac:dyDescent="0.15">
      <c r="A7" s="15" t="s">
        <v>54</v>
      </c>
      <c r="B7" s="16">
        <v>427</v>
      </c>
      <c r="C7" s="17">
        <v>7</v>
      </c>
      <c r="D7" s="17">
        <v>92</v>
      </c>
      <c r="E7" s="17">
        <v>76</v>
      </c>
      <c r="F7" s="18">
        <f t="shared" ref="F7:F12" si="0">SUM(B7:E7)</f>
        <v>602</v>
      </c>
      <c r="G7" s="19">
        <v>1194</v>
      </c>
      <c r="H7" s="17">
        <v>1343</v>
      </c>
      <c r="I7" s="20">
        <f t="shared" ref="I7:I12" si="1">SUM(G7:H7)</f>
        <v>2537</v>
      </c>
      <c r="J7" s="19">
        <v>2</v>
      </c>
      <c r="K7" s="17">
        <v>11</v>
      </c>
      <c r="L7" s="20">
        <f t="shared" ref="L7:L12" si="2">SUM(J7:K7)</f>
        <v>13</v>
      </c>
      <c r="M7" s="21">
        <v>1</v>
      </c>
      <c r="N7" s="22">
        <v>0</v>
      </c>
      <c r="O7" s="22">
        <v>0</v>
      </c>
      <c r="P7" s="22">
        <v>1</v>
      </c>
      <c r="Q7" s="23">
        <v>5</v>
      </c>
      <c r="R7" s="17">
        <v>11</v>
      </c>
      <c r="S7" s="18">
        <f t="shared" ref="S7:S12" si="3">SUM(Q7:R7)</f>
        <v>16</v>
      </c>
      <c r="T7" s="23">
        <v>1941</v>
      </c>
      <c r="U7" s="17">
        <v>310</v>
      </c>
      <c r="V7" s="22">
        <v>0</v>
      </c>
      <c r="W7" s="20">
        <v>388</v>
      </c>
      <c r="X7" s="23">
        <v>43</v>
      </c>
      <c r="Y7" s="17">
        <v>10</v>
      </c>
      <c r="Z7" s="17">
        <v>0</v>
      </c>
      <c r="AA7" s="25">
        <v>0</v>
      </c>
      <c r="AB7" s="26">
        <f t="shared" ref="AB7:AB12" si="4">SUM(X7:AA7)</f>
        <v>53</v>
      </c>
      <c r="AC7" s="27">
        <v>1</v>
      </c>
      <c r="AD7" s="28">
        <v>8</v>
      </c>
      <c r="AE7" s="29">
        <v>0</v>
      </c>
      <c r="AF7" s="28">
        <v>659</v>
      </c>
      <c r="AG7" s="22">
        <v>648</v>
      </c>
      <c r="AH7" s="22">
        <v>4</v>
      </c>
      <c r="AI7" s="22">
        <v>0</v>
      </c>
      <c r="AJ7" s="22">
        <v>1</v>
      </c>
      <c r="AK7" s="22">
        <v>0</v>
      </c>
      <c r="AL7" s="29">
        <v>0</v>
      </c>
      <c r="AM7" s="28">
        <v>285</v>
      </c>
      <c r="AN7" s="22">
        <v>192</v>
      </c>
      <c r="AO7" s="22">
        <v>0</v>
      </c>
      <c r="AP7" s="22">
        <v>0</v>
      </c>
      <c r="AQ7" s="22">
        <v>1</v>
      </c>
      <c r="AR7" s="22">
        <v>0</v>
      </c>
      <c r="AS7" s="32">
        <v>0</v>
      </c>
      <c r="AT7" s="44">
        <v>3178</v>
      </c>
      <c r="AU7" s="48">
        <v>6142</v>
      </c>
      <c r="AV7" s="49">
        <v>1438</v>
      </c>
      <c r="AW7" s="21">
        <v>2</v>
      </c>
      <c r="AX7" s="218">
        <v>1394</v>
      </c>
      <c r="AY7" s="219">
        <v>0</v>
      </c>
      <c r="AZ7" s="51">
        <v>429</v>
      </c>
      <c r="BA7" s="22">
        <v>7</v>
      </c>
      <c r="BB7" s="52">
        <v>436</v>
      </c>
      <c r="BC7" s="40">
        <v>2588</v>
      </c>
      <c r="BD7" s="41">
        <v>1343</v>
      </c>
      <c r="BE7" s="42">
        <v>3931</v>
      </c>
      <c r="BF7" s="33">
        <v>4574</v>
      </c>
      <c r="BG7" s="53">
        <v>7538</v>
      </c>
      <c r="BH7" s="43">
        <v>0.65835665225133555</v>
      </c>
      <c r="BI7" s="2"/>
    </row>
    <row r="8" spans="1:61" ht="19.5" customHeight="1" x14ac:dyDescent="0.15">
      <c r="A8" s="15" t="s">
        <v>55</v>
      </c>
      <c r="B8" s="16">
        <v>438</v>
      </c>
      <c r="C8" s="17">
        <v>5</v>
      </c>
      <c r="D8" s="17">
        <v>97</v>
      </c>
      <c r="E8" s="17">
        <v>86</v>
      </c>
      <c r="F8" s="18">
        <f t="shared" si="0"/>
        <v>626</v>
      </c>
      <c r="G8" s="19">
        <v>1285</v>
      </c>
      <c r="H8" s="17">
        <v>1179</v>
      </c>
      <c r="I8" s="20">
        <f t="shared" si="1"/>
        <v>2464</v>
      </c>
      <c r="J8" s="19">
        <v>1</v>
      </c>
      <c r="K8" s="17">
        <v>21</v>
      </c>
      <c r="L8" s="20">
        <f t="shared" si="2"/>
        <v>22</v>
      </c>
      <c r="M8" s="21">
        <v>4</v>
      </c>
      <c r="N8" s="22">
        <v>0</v>
      </c>
      <c r="O8" s="22">
        <v>0</v>
      </c>
      <c r="P8" s="22">
        <v>0</v>
      </c>
      <c r="Q8" s="23">
        <v>7</v>
      </c>
      <c r="R8" s="17">
        <v>25</v>
      </c>
      <c r="S8" s="18">
        <f t="shared" si="3"/>
        <v>32</v>
      </c>
      <c r="T8" s="23">
        <v>2388</v>
      </c>
      <c r="U8" s="17">
        <v>554</v>
      </c>
      <c r="V8" s="22">
        <v>0</v>
      </c>
      <c r="W8" s="20">
        <v>437</v>
      </c>
      <c r="X8" s="23">
        <v>42</v>
      </c>
      <c r="Y8" s="17">
        <v>11</v>
      </c>
      <c r="Z8" s="17">
        <v>0</v>
      </c>
      <c r="AA8" s="25">
        <v>0</v>
      </c>
      <c r="AB8" s="26">
        <f t="shared" si="4"/>
        <v>53</v>
      </c>
      <c r="AC8" s="27">
        <v>97</v>
      </c>
      <c r="AD8" s="28">
        <v>8</v>
      </c>
      <c r="AE8" s="29">
        <v>1</v>
      </c>
      <c r="AF8" s="28">
        <v>757</v>
      </c>
      <c r="AG8" s="22">
        <v>754</v>
      </c>
      <c r="AH8" s="22">
        <v>0</v>
      </c>
      <c r="AI8" s="22">
        <v>0</v>
      </c>
      <c r="AJ8" s="22">
        <v>0</v>
      </c>
      <c r="AK8" s="22">
        <v>0</v>
      </c>
      <c r="AL8" s="29">
        <v>0</v>
      </c>
      <c r="AM8" s="28">
        <v>426</v>
      </c>
      <c r="AN8" s="22">
        <v>242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4">
        <v>3156</v>
      </c>
      <c r="AU8" s="48">
        <v>6918</v>
      </c>
      <c r="AV8" s="49">
        <v>1295</v>
      </c>
      <c r="AW8" s="21">
        <v>47</v>
      </c>
      <c r="AX8" s="218">
        <v>3215</v>
      </c>
      <c r="AY8" s="219">
        <v>2</v>
      </c>
      <c r="AZ8" s="51">
        <v>485</v>
      </c>
      <c r="BA8" s="22">
        <v>5</v>
      </c>
      <c r="BB8" s="52">
        <v>490</v>
      </c>
      <c r="BC8" s="40">
        <v>4500</v>
      </c>
      <c r="BD8" s="41">
        <v>1179</v>
      </c>
      <c r="BE8" s="42">
        <v>5679</v>
      </c>
      <c r="BF8" s="33">
        <v>6418</v>
      </c>
      <c r="BG8" s="53">
        <v>10180</v>
      </c>
      <c r="BH8" s="43">
        <v>0.79239302694136293</v>
      </c>
      <c r="BI8" s="2"/>
    </row>
    <row r="9" spans="1:61" ht="19.5" customHeight="1" x14ac:dyDescent="0.15">
      <c r="A9" s="15" t="s">
        <v>56</v>
      </c>
      <c r="B9" s="16">
        <v>277</v>
      </c>
      <c r="C9" s="17">
        <v>4</v>
      </c>
      <c r="D9" s="17">
        <v>88</v>
      </c>
      <c r="E9" s="17">
        <v>75</v>
      </c>
      <c r="F9" s="18">
        <f t="shared" si="0"/>
        <v>444</v>
      </c>
      <c r="G9" s="19">
        <v>1440</v>
      </c>
      <c r="H9" s="17">
        <v>888</v>
      </c>
      <c r="I9" s="20">
        <f t="shared" si="1"/>
        <v>2328</v>
      </c>
      <c r="J9" s="19">
        <v>0</v>
      </c>
      <c r="K9" s="17">
        <v>11</v>
      </c>
      <c r="L9" s="20">
        <f t="shared" si="2"/>
        <v>11</v>
      </c>
      <c r="M9" s="21">
        <v>3</v>
      </c>
      <c r="N9" s="22">
        <v>0</v>
      </c>
      <c r="O9" s="22">
        <v>0</v>
      </c>
      <c r="P9" s="22">
        <v>2</v>
      </c>
      <c r="Q9" s="23">
        <v>5</v>
      </c>
      <c r="R9" s="17">
        <v>30</v>
      </c>
      <c r="S9" s="18">
        <f t="shared" si="3"/>
        <v>35</v>
      </c>
      <c r="T9" s="23">
        <v>1759</v>
      </c>
      <c r="U9" s="17">
        <v>673</v>
      </c>
      <c r="V9" s="22">
        <v>145</v>
      </c>
      <c r="W9" s="20">
        <v>281</v>
      </c>
      <c r="X9" s="23">
        <v>43</v>
      </c>
      <c r="Y9" s="17">
        <v>6</v>
      </c>
      <c r="Z9" s="17">
        <v>0</v>
      </c>
      <c r="AA9" s="25">
        <v>0</v>
      </c>
      <c r="AB9" s="26">
        <f t="shared" si="4"/>
        <v>49</v>
      </c>
      <c r="AC9" s="27">
        <v>59</v>
      </c>
      <c r="AD9" s="28">
        <v>29</v>
      </c>
      <c r="AE9" s="29">
        <v>0</v>
      </c>
      <c r="AF9" s="28">
        <v>558</v>
      </c>
      <c r="AG9" s="22">
        <v>548</v>
      </c>
      <c r="AH9" s="22">
        <v>10</v>
      </c>
      <c r="AI9" s="22">
        <v>0</v>
      </c>
      <c r="AJ9" s="22">
        <v>0</v>
      </c>
      <c r="AK9" s="22">
        <v>0</v>
      </c>
      <c r="AL9" s="29">
        <v>0</v>
      </c>
      <c r="AM9" s="28">
        <v>235</v>
      </c>
      <c r="AN9" s="22">
        <v>139</v>
      </c>
      <c r="AO9" s="22">
        <v>0</v>
      </c>
      <c r="AP9" s="22">
        <v>0</v>
      </c>
      <c r="AQ9" s="22">
        <v>44</v>
      </c>
      <c r="AR9" s="22">
        <v>0</v>
      </c>
      <c r="AS9" s="32">
        <v>0</v>
      </c>
      <c r="AT9" s="44">
        <v>2817</v>
      </c>
      <c r="AU9" s="48">
        <v>5585</v>
      </c>
      <c r="AV9" s="49">
        <v>981</v>
      </c>
      <c r="AW9" s="21">
        <v>127</v>
      </c>
      <c r="AX9" s="218">
        <v>1445</v>
      </c>
      <c r="AY9" s="219">
        <v>0</v>
      </c>
      <c r="AZ9" s="51">
        <v>404</v>
      </c>
      <c r="BA9" s="22">
        <v>4</v>
      </c>
      <c r="BB9" s="52">
        <v>408</v>
      </c>
      <c r="BC9" s="40">
        <v>2885</v>
      </c>
      <c r="BD9" s="41">
        <v>888</v>
      </c>
      <c r="BE9" s="42">
        <v>3773</v>
      </c>
      <c r="BF9" s="33">
        <v>4389</v>
      </c>
      <c r="BG9" s="53">
        <v>7157</v>
      </c>
      <c r="BH9" s="43">
        <v>0.76464351974556055</v>
      </c>
      <c r="BI9" s="2"/>
    </row>
    <row r="10" spans="1:61" ht="19.5" customHeight="1" x14ac:dyDescent="0.15">
      <c r="A10" s="15" t="s">
        <v>57</v>
      </c>
      <c r="B10" s="16">
        <v>180</v>
      </c>
      <c r="C10" s="17">
        <v>9</v>
      </c>
      <c r="D10" s="17">
        <v>82</v>
      </c>
      <c r="E10" s="17">
        <v>38</v>
      </c>
      <c r="F10" s="18">
        <f t="shared" si="0"/>
        <v>309</v>
      </c>
      <c r="G10" s="19">
        <v>1103</v>
      </c>
      <c r="H10" s="17">
        <v>760</v>
      </c>
      <c r="I10" s="20">
        <f t="shared" si="1"/>
        <v>1863</v>
      </c>
      <c r="J10" s="19">
        <v>0</v>
      </c>
      <c r="K10" s="17">
        <v>11</v>
      </c>
      <c r="L10" s="20">
        <f t="shared" si="2"/>
        <v>11</v>
      </c>
      <c r="M10" s="21">
        <v>3</v>
      </c>
      <c r="N10" s="22">
        <v>0</v>
      </c>
      <c r="O10" s="22">
        <v>0</v>
      </c>
      <c r="P10" s="22">
        <v>2</v>
      </c>
      <c r="Q10" s="23">
        <v>2</v>
      </c>
      <c r="R10" s="17">
        <v>22</v>
      </c>
      <c r="S10" s="18">
        <f t="shared" si="3"/>
        <v>24</v>
      </c>
      <c r="T10" s="23">
        <v>1309</v>
      </c>
      <c r="U10" s="17">
        <v>302</v>
      </c>
      <c r="V10" s="22">
        <v>59</v>
      </c>
      <c r="W10" s="20">
        <v>281</v>
      </c>
      <c r="X10" s="23">
        <v>44</v>
      </c>
      <c r="Y10" s="17">
        <v>7</v>
      </c>
      <c r="Z10" s="17">
        <v>0</v>
      </c>
      <c r="AA10" s="25">
        <v>0</v>
      </c>
      <c r="AB10" s="26">
        <f t="shared" si="4"/>
        <v>51</v>
      </c>
      <c r="AC10" s="27">
        <v>1</v>
      </c>
      <c r="AD10" s="28">
        <v>10</v>
      </c>
      <c r="AE10" s="29">
        <v>0</v>
      </c>
      <c r="AF10" s="28">
        <v>423</v>
      </c>
      <c r="AG10" s="22">
        <v>386</v>
      </c>
      <c r="AH10" s="22">
        <v>37</v>
      </c>
      <c r="AI10" s="22">
        <v>10</v>
      </c>
      <c r="AJ10" s="22">
        <v>0</v>
      </c>
      <c r="AK10" s="22">
        <v>0</v>
      </c>
      <c r="AL10" s="29">
        <v>0</v>
      </c>
      <c r="AM10" s="28">
        <v>126</v>
      </c>
      <c r="AN10" s="22">
        <v>65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4">
        <v>2202</v>
      </c>
      <c r="AU10" s="48">
        <v>4146</v>
      </c>
      <c r="AV10" s="49">
        <v>821</v>
      </c>
      <c r="AW10" s="21">
        <v>91</v>
      </c>
      <c r="AX10" s="218">
        <v>1125</v>
      </c>
      <c r="AY10" s="219">
        <v>3</v>
      </c>
      <c r="AZ10" s="51">
        <v>271</v>
      </c>
      <c r="BA10" s="22">
        <v>9</v>
      </c>
      <c r="BB10" s="52">
        <v>280</v>
      </c>
      <c r="BC10" s="40">
        <v>2228</v>
      </c>
      <c r="BD10" s="41">
        <v>760</v>
      </c>
      <c r="BE10" s="42">
        <v>2988</v>
      </c>
      <c r="BF10" s="33">
        <v>3418</v>
      </c>
      <c r="BG10" s="53">
        <v>5362</v>
      </c>
      <c r="BH10" s="43">
        <v>0.74564926372155282</v>
      </c>
      <c r="BI10" s="2"/>
    </row>
    <row r="11" spans="1:61" ht="19.5" customHeight="1" x14ac:dyDescent="0.15">
      <c r="A11" s="15" t="s">
        <v>58</v>
      </c>
      <c r="B11" s="16">
        <v>295</v>
      </c>
      <c r="C11" s="17">
        <v>2</v>
      </c>
      <c r="D11" s="17">
        <v>84</v>
      </c>
      <c r="E11" s="17">
        <v>54</v>
      </c>
      <c r="F11" s="18">
        <f t="shared" si="0"/>
        <v>435</v>
      </c>
      <c r="G11" s="19">
        <v>1086</v>
      </c>
      <c r="H11" s="17">
        <v>1032</v>
      </c>
      <c r="I11" s="20">
        <f t="shared" si="1"/>
        <v>2118</v>
      </c>
      <c r="J11" s="19">
        <v>11</v>
      </c>
      <c r="K11" s="17">
        <v>26</v>
      </c>
      <c r="L11" s="20">
        <f t="shared" si="2"/>
        <v>37</v>
      </c>
      <c r="M11" s="21">
        <v>4</v>
      </c>
      <c r="N11" s="22">
        <v>0</v>
      </c>
      <c r="O11" s="22">
        <v>0</v>
      </c>
      <c r="P11" s="22">
        <v>2</v>
      </c>
      <c r="Q11" s="23">
        <v>9</v>
      </c>
      <c r="R11" s="17">
        <v>32</v>
      </c>
      <c r="S11" s="18">
        <f t="shared" si="3"/>
        <v>41</v>
      </c>
      <c r="T11" s="23">
        <v>1406</v>
      </c>
      <c r="U11" s="17">
        <v>372</v>
      </c>
      <c r="V11" s="22">
        <v>0</v>
      </c>
      <c r="W11" s="20">
        <v>199</v>
      </c>
      <c r="X11" s="23">
        <v>31</v>
      </c>
      <c r="Y11" s="17">
        <v>8</v>
      </c>
      <c r="Z11" s="17">
        <v>0</v>
      </c>
      <c r="AA11" s="25">
        <v>0</v>
      </c>
      <c r="AB11" s="26">
        <f t="shared" si="4"/>
        <v>39</v>
      </c>
      <c r="AC11" s="27">
        <v>8</v>
      </c>
      <c r="AD11" s="28">
        <v>3</v>
      </c>
      <c r="AE11" s="29">
        <v>0</v>
      </c>
      <c r="AF11" s="28">
        <v>491</v>
      </c>
      <c r="AG11" s="22">
        <v>491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165</v>
      </c>
      <c r="AN11" s="22">
        <v>49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4">
        <v>2609</v>
      </c>
      <c r="AU11" s="48">
        <v>4762</v>
      </c>
      <c r="AV11" s="49">
        <v>1118</v>
      </c>
      <c r="AW11" s="21">
        <v>2</v>
      </c>
      <c r="AX11" s="218">
        <v>1876</v>
      </c>
      <c r="AY11" s="219">
        <v>0</v>
      </c>
      <c r="AZ11" s="51">
        <v>297</v>
      </c>
      <c r="BA11" s="22">
        <v>2</v>
      </c>
      <c r="BB11" s="52">
        <v>299</v>
      </c>
      <c r="BC11" s="40">
        <v>2962</v>
      </c>
      <c r="BD11" s="41">
        <v>1032</v>
      </c>
      <c r="BE11" s="42">
        <v>3994</v>
      </c>
      <c r="BF11" s="33">
        <v>4487</v>
      </c>
      <c r="BG11" s="53">
        <v>6640</v>
      </c>
      <c r="BH11" s="43">
        <v>0.74161241862794192</v>
      </c>
      <c r="BI11" s="2"/>
    </row>
    <row r="12" spans="1:61" ht="19.5" customHeight="1" thickBot="1" x14ac:dyDescent="0.2">
      <c r="A12" s="15" t="s">
        <v>59</v>
      </c>
      <c r="B12" s="16">
        <v>220</v>
      </c>
      <c r="C12" s="17">
        <v>5</v>
      </c>
      <c r="D12" s="17">
        <v>71</v>
      </c>
      <c r="E12" s="17">
        <v>30</v>
      </c>
      <c r="F12" s="18">
        <f t="shared" si="0"/>
        <v>326</v>
      </c>
      <c r="G12" s="19">
        <v>551</v>
      </c>
      <c r="H12" s="17">
        <v>631</v>
      </c>
      <c r="I12" s="20">
        <f t="shared" si="1"/>
        <v>1182</v>
      </c>
      <c r="J12" s="19">
        <v>0</v>
      </c>
      <c r="K12" s="17">
        <v>7</v>
      </c>
      <c r="L12" s="20">
        <f t="shared" si="2"/>
        <v>7</v>
      </c>
      <c r="M12" s="21">
        <v>2</v>
      </c>
      <c r="N12" s="22">
        <v>0</v>
      </c>
      <c r="O12" s="22">
        <v>0</v>
      </c>
      <c r="P12" s="22">
        <v>1</v>
      </c>
      <c r="Q12" s="23">
        <v>5</v>
      </c>
      <c r="R12" s="17">
        <v>9</v>
      </c>
      <c r="S12" s="18">
        <f t="shared" si="3"/>
        <v>14</v>
      </c>
      <c r="T12" s="23">
        <v>1097</v>
      </c>
      <c r="U12" s="17">
        <v>232</v>
      </c>
      <c r="V12" s="22">
        <v>41</v>
      </c>
      <c r="W12" s="20">
        <v>225</v>
      </c>
      <c r="X12" s="23">
        <v>29</v>
      </c>
      <c r="Y12" s="17">
        <v>2</v>
      </c>
      <c r="Z12" s="17">
        <v>0</v>
      </c>
      <c r="AA12" s="25">
        <v>0</v>
      </c>
      <c r="AB12" s="26">
        <f t="shared" si="4"/>
        <v>31</v>
      </c>
      <c r="AC12" s="27">
        <v>7</v>
      </c>
      <c r="AD12" s="28">
        <v>3</v>
      </c>
      <c r="AE12" s="29">
        <v>2</v>
      </c>
      <c r="AF12" s="28">
        <v>354</v>
      </c>
      <c r="AG12" s="22">
        <v>353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311</v>
      </c>
      <c r="AN12" s="22">
        <v>163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4">
        <v>1525</v>
      </c>
      <c r="AU12" s="48">
        <v>3344</v>
      </c>
      <c r="AV12" s="49">
        <v>675</v>
      </c>
      <c r="AW12" s="21">
        <v>3</v>
      </c>
      <c r="AX12" s="218">
        <v>1906</v>
      </c>
      <c r="AY12" s="219">
        <v>0</v>
      </c>
      <c r="AZ12" s="51">
        <v>223</v>
      </c>
      <c r="BA12" s="22">
        <v>5</v>
      </c>
      <c r="BB12" s="52">
        <v>228</v>
      </c>
      <c r="BC12" s="54">
        <v>2457</v>
      </c>
      <c r="BD12" s="55">
        <v>631</v>
      </c>
      <c r="BE12" s="56">
        <v>3088</v>
      </c>
      <c r="BF12" s="57">
        <v>3434</v>
      </c>
      <c r="BG12" s="58">
        <v>5253</v>
      </c>
      <c r="BH12" s="59">
        <v>0.79566062176165808</v>
      </c>
      <c r="BI12" s="2"/>
    </row>
    <row r="13" spans="1:61" ht="19.5" customHeight="1" thickTop="1" thickBot="1" x14ac:dyDescent="0.2">
      <c r="A13" s="60" t="s">
        <v>60</v>
      </c>
      <c r="B13" s="61">
        <f>SUM(B6:B12)</f>
        <v>3006</v>
      </c>
      <c r="C13" s="62">
        <f t="shared" ref="C13:AS13" si="5">SUM(C6:C12)</f>
        <v>44</v>
      </c>
      <c r="D13" s="62">
        <f t="shared" si="5"/>
        <v>986</v>
      </c>
      <c r="E13" s="62">
        <f t="shared" si="5"/>
        <v>791</v>
      </c>
      <c r="F13" s="63">
        <f t="shared" si="5"/>
        <v>4827</v>
      </c>
      <c r="G13" s="64">
        <f t="shared" si="5"/>
        <v>10140</v>
      </c>
      <c r="H13" s="62">
        <f t="shared" si="5"/>
        <v>9060</v>
      </c>
      <c r="I13" s="65">
        <f t="shared" si="5"/>
        <v>19200</v>
      </c>
      <c r="J13" s="64">
        <f t="shared" si="5"/>
        <v>35</v>
      </c>
      <c r="K13" s="62">
        <f t="shared" si="5"/>
        <v>315</v>
      </c>
      <c r="L13" s="65">
        <f t="shared" si="5"/>
        <v>350</v>
      </c>
      <c r="M13" s="67">
        <f t="shared" si="5"/>
        <v>46</v>
      </c>
      <c r="N13" s="68">
        <f t="shared" si="5"/>
        <v>0</v>
      </c>
      <c r="O13" s="68">
        <f t="shared" si="5"/>
        <v>0</v>
      </c>
      <c r="P13" s="68">
        <f t="shared" si="5"/>
        <v>25</v>
      </c>
      <c r="Q13" s="69">
        <f t="shared" si="5"/>
        <v>57</v>
      </c>
      <c r="R13" s="62">
        <f t="shared" si="5"/>
        <v>282</v>
      </c>
      <c r="S13" s="63">
        <f t="shared" si="5"/>
        <v>339</v>
      </c>
      <c r="T13" s="69">
        <f t="shared" si="5"/>
        <v>18281</v>
      </c>
      <c r="U13" s="62">
        <f t="shared" si="5"/>
        <v>3919</v>
      </c>
      <c r="V13" s="68">
        <f t="shared" si="5"/>
        <v>245</v>
      </c>
      <c r="W13" s="65">
        <f t="shared" si="5"/>
        <v>3047</v>
      </c>
      <c r="X13" s="69">
        <f t="shared" si="5"/>
        <v>406</v>
      </c>
      <c r="Y13" s="62">
        <f t="shared" si="5"/>
        <v>89</v>
      </c>
      <c r="Z13" s="62">
        <f t="shared" si="5"/>
        <v>0</v>
      </c>
      <c r="AA13" s="70">
        <f t="shared" si="5"/>
        <v>0</v>
      </c>
      <c r="AB13" s="71">
        <f t="shared" si="5"/>
        <v>495</v>
      </c>
      <c r="AC13" s="72">
        <f t="shared" si="5"/>
        <v>340</v>
      </c>
      <c r="AD13" s="73">
        <f t="shared" si="5"/>
        <v>102</v>
      </c>
      <c r="AE13" s="74">
        <f t="shared" si="5"/>
        <v>8</v>
      </c>
      <c r="AF13" s="73">
        <f t="shared" si="5"/>
        <v>6043</v>
      </c>
      <c r="AG13" s="68">
        <f t="shared" si="5"/>
        <v>5941</v>
      </c>
      <c r="AH13" s="68">
        <f t="shared" si="5"/>
        <v>91</v>
      </c>
      <c r="AI13" s="68">
        <f t="shared" si="5"/>
        <v>31</v>
      </c>
      <c r="AJ13" s="68">
        <f t="shared" si="5"/>
        <v>1</v>
      </c>
      <c r="AK13" s="68">
        <f t="shared" si="5"/>
        <v>0</v>
      </c>
      <c r="AL13" s="74">
        <f t="shared" si="5"/>
        <v>0</v>
      </c>
      <c r="AM13" s="73">
        <f t="shared" si="5"/>
        <v>3154</v>
      </c>
      <c r="AN13" s="68">
        <f t="shared" si="5"/>
        <v>1644</v>
      </c>
      <c r="AO13" s="68">
        <f t="shared" si="5"/>
        <v>0</v>
      </c>
      <c r="AP13" s="68">
        <f t="shared" si="5"/>
        <v>0</v>
      </c>
      <c r="AQ13" s="68">
        <f t="shared" si="5"/>
        <v>66</v>
      </c>
      <c r="AR13" s="68">
        <f t="shared" si="5"/>
        <v>1</v>
      </c>
      <c r="AS13" s="75">
        <f t="shared" si="5"/>
        <v>0</v>
      </c>
      <c r="AT13" s="66">
        <v>24721</v>
      </c>
      <c r="AU13" s="76">
        <v>53550</v>
      </c>
      <c r="AV13" s="66">
        <v>10256</v>
      </c>
      <c r="AW13" s="67">
        <v>990</v>
      </c>
      <c r="AX13" s="69">
        <v>19636</v>
      </c>
      <c r="AY13" s="220">
        <v>12</v>
      </c>
      <c r="AZ13" s="78">
        <v>3996</v>
      </c>
      <c r="BA13" s="68">
        <v>44</v>
      </c>
      <c r="BB13" s="79">
        <v>4040</v>
      </c>
      <c r="BC13" s="80">
        <v>29776</v>
      </c>
      <c r="BD13" s="81">
        <v>9060</v>
      </c>
      <c r="BE13" s="82">
        <v>38836</v>
      </c>
      <c r="BF13" s="66">
        <v>45347</v>
      </c>
      <c r="BG13" s="76">
        <v>74176</v>
      </c>
      <c r="BH13" s="83">
        <v>0.76671129879493249</v>
      </c>
      <c r="BI13" s="2"/>
    </row>
    <row r="14" spans="1:61" ht="19.5" customHeight="1" thickTop="1" x14ac:dyDescent="0.15">
      <c r="A14" s="15" t="s">
        <v>61</v>
      </c>
      <c r="B14" s="16">
        <v>823</v>
      </c>
      <c r="C14" s="17">
        <v>1</v>
      </c>
      <c r="D14" s="17">
        <v>170</v>
      </c>
      <c r="E14" s="17">
        <v>133</v>
      </c>
      <c r="F14" s="18">
        <f t="shared" ref="F14:F22" si="6">SUM(B14:E14)</f>
        <v>1127</v>
      </c>
      <c r="G14" s="19">
        <v>4236</v>
      </c>
      <c r="H14" s="17">
        <v>2912</v>
      </c>
      <c r="I14" s="20">
        <f t="shared" ref="I14:I22" si="7">SUM(G14:H14)</f>
        <v>7148</v>
      </c>
      <c r="J14" s="19">
        <v>0</v>
      </c>
      <c r="K14" s="17">
        <v>27</v>
      </c>
      <c r="L14" s="20">
        <f t="shared" ref="L14:L22" si="8">SUM(J14:K14)</f>
        <v>27</v>
      </c>
      <c r="M14" s="21">
        <v>12</v>
      </c>
      <c r="N14" s="22">
        <v>0</v>
      </c>
      <c r="O14" s="22">
        <v>0</v>
      </c>
      <c r="P14" s="22">
        <v>4</v>
      </c>
      <c r="Q14" s="23">
        <v>11</v>
      </c>
      <c r="R14" s="17">
        <v>19</v>
      </c>
      <c r="S14" s="18">
        <f t="shared" ref="S14:S22" si="9">SUM(Q14:R14)</f>
        <v>30</v>
      </c>
      <c r="T14" s="23">
        <v>3817</v>
      </c>
      <c r="U14" s="17">
        <v>1134</v>
      </c>
      <c r="V14" s="22">
        <v>444</v>
      </c>
      <c r="W14" s="20">
        <v>570</v>
      </c>
      <c r="X14" s="23">
        <v>86</v>
      </c>
      <c r="Y14" s="17">
        <v>21</v>
      </c>
      <c r="Z14" s="17">
        <v>0</v>
      </c>
      <c r="AA14" s="25">
        <v>0</v>
      </c>
      <c r="AB14" s="26">
        <f t="shared" ref="AB14:AB22" si="10">SUM(X14:AA14)</f>
        <v>107</v>
      </c>
      <c r="AC14" s="27">
        <v>308</v>
      </c>
      <c r="AD14" s="28">
        <v>56</v>
      </c>
      <c r="AE14" s="29">
        <v>1</v>
      </c>
      <c r="AF14" s="28">
        <v>1594</v>
      </c>
      <c r="AG14" s="22">
        <v>1498</v>
      </c>
      <c r="AH14" s="22">
        <v>96</v>
      </c>
      <c r="AI14" s="22">
        <v>34</v>
      </c>
      <c r="AJ14" s="22">
        <v>0</v>
      </c>
      <c r="AK14" s="22">
        <v>0</v>
      </c>
      <c r="AL14" s="29">
        <v>0</v>
      </c>
      <c r="AM14" s="28">
        <v>917</v>
      </c>
      <c r="AN14" s="22">
        <v>598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8343</v>
      </c>
      <c r="AU14" s="34">
        <v>15173</v>
      </c>
      <c r="AV14" s="35">
        <v>3085</v>
      </c>
      <c r="AW14" s="21">
        <v>0</v>
      </c>
      <c r="AX14" s="218">
        <v>3537</v>
      </c>
      <c r="AY14" s="219">
        <v>2</v>
      </c>
      <c r="AZ14" s="51">
        <v>823</v>
      </c>
      <c r="BA14" s="22">
        <v>1</v>
      </c>
      <c r="BB14" s="52">
        <v>824</v>
      </c>
      <c r="BC14" s="40">
        <v>7773</v>
      </c>
      <c r="BD14" s="41">
        <v>2912</v>
      </c>
      <c r="BE14" s="42">
        <v>10685</v>
      </c>
      <c r="BF14" s="33">
        <v>11880</v>
      </c>
      <c r="BG14" s="85">
        <v>18710</v>
      </c>
      <c r="BH14" s="86">
        <v>0.72746841366401493</v>
      </c>
      <c r="BI14" s="2"/>
    </row>
    <row r="15" spans="1:61" ht="19.5" customHeight="1" x14ac:dyDescent="0.15">
      <c r="A15" s="15" t="s">
        <v>62</v>
      </c>
      <c r="B15" s="16">
        <v>402</v>
      </c>
      <c r="C15" s="17">
        <v>1</v>
      </c>
      <c r="D15" s="17">
        <v>102</v>
      </c>
      <c r="E15" s="17">
        <v>109</v>
      </c>
      <c r="F15" s="18">
        <f t="shared" si="6"/>
        <v>614</v>
      </c>
      <c r="G15" s="19">
        <v>1664</v>
      </c>
      <c r="H15" s="17">
        <v>2347</v>
      </c>
      <c r="I15" s="20">
        <f t="shared" si="7"/>
        <v>4011</v>
      </c>
      <c r="J15" s="19">
        <v>0</v>
      </c>
      <c r="K15" s="17">
        <v>23</v>
      </c>
      <c r="L15" s="20">
        <f t="shared" si="8"/>
        <v>23</v>
      </c>
      <c r="M15" s="21">
        <v>6</v>
      </c>
      <c r="N15" s="22">
        <v>0</v>
      </c>
      <c r="O15" s="22">
        <v>0</v>
      </c>
      <c r="P15" s="22">
        <v>3</v>
      </c>
      <c r="Q15" s="23">
        <v>7</v>
      </c>
      <c r="R15" s="17">
        <v>17</v>
      </c>
      <c r="S15" s="18">
        <f t="shared" si="9"/>
        <v>24</v>
      </c>
      <c r="T15" s="23">
        <v>2127</v>
      </c>
      <c r="U15" s="17">
        <v>491</v>
      </c>
      <c r="V15" s="22">
        <v>0</v>
      </c>
      <c r="W15" s="20">
        <v>357</v>
      </c>
      <c r="X15" s="23">
        <v>62</v>
      </c>
      <c r="Y15" s="17">
        <v>12</v>
      </c>
      <c r="Z15" s="17">
        <v>0</v>
      </c>
      <c r="AA15" s="25">
        <v>0</v>
      </c>
      <c r="AB15" s="26">
        <f t="shared" si="10"/>
        <v>74</v>
      </c>
      <c r="AC15" s="27">
        <v>32</v>
      </c>
      <c r="AD15" s="28">
        <v>3</v>
      </c>
      <c r="AE15" s="29">
        <v>0</v>
      </c>
      <c r="AF15" s="28">
        <v>830</v>
      </c>
      <c r="AG15" s="22">
        <v>818</v>
      </c>
      <c r="AH15" s="22">
        <v>11</v>
      </c>
      <c r="AI15" s="22">
        <v>3</v>
      </c>
      <c r="AJ15" s="22">
        <v>0</v>
      </c>
      <c r="AK15" s="22">
        <v>0</v>
      </c>
      <c r="AL15" s="29">
        <v>1</v>
      </c>
      <c r="AM15" s="28">
        <v>353</v>
      </c>
      <c r="AN15" s="22">
        <v>156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44">
        <v>4698</v>
      </c>
      <c r="AU15" s="48">
        <v>8141</v>
      </c>
      <c r="AV15" s="49">
        <v>2486</v>
      </c>
      <c r="AW15" s="21">
        <v>0</v>
      </c>
      <c r="AX15" s="218">
        <v>1999</v>
      </c>
      <c r="AY15" s="219">
        <v>0</v>
      </c>
      <c r="AZ15" s="51">
        <v>402</v>
      </c>
      <c r="BA15" s="22">
        <v>1</v>
      </c>
      <c r="BB15" s="52">
        <v>403</v>
      </c>
      <c r="BC15" s="40">
        <v>3663</v>
      </c>
      <c r="BD15" s="41">
        <v>2347</v>
      </c>
      <c r="BE15" s="42">
        <v>6010</v>
      </c>
      <c r="BF15" s="33">
        <v>6697</v>
      </c>
      <c r="BG15" s="53">
        <v>10140</v>
      </c>
      <c r="BH15" s="43">
        <v>0.60948419301164725</v>
      </c>
      <c r="BI15" s="2"/>
    </row>
    <row r="16" spans="1:61" ht="19.5" customHeight="1" x14ac:dyDescent="0.15">
      <c r="A16" s="15" t="s">
        <v>63</v>
      </c>
      <c r="B16" s="16">
        <v>1173</v>
      </c>
      <c r="C16" s="17">
        <v>8</v>
      </c>
      <c r="D16" s="17">
        <v>387</v>
      </c>
      <c r="E16" s="17">
        <v>244</v>
      </c>
      <c r="F16" s="18">
        <f t="shared" si="6"/>
        <v>1812</v>
      </c>
      <c r="G16" s="19">
        <v>6313</v>
      </c>
      <c r="H16" s="17">
        <v>3643</v>
      </c>
      <c r="I16" s="20">
        <f t="shared" si="7"/>
        <v>9956</v>
      </c>
      <c r="J16" s="19">
        <v>0</v>
      </c>
      <c r="K16" s="17">
        <v>92</v>
      </c>
      <c r="L16" s="20">
        <f t="shared" si="8"/>
        <v>92</v>
      </c>
      <c r="M16" s="21">
        <v>12</v>
      </c>
      <c r="N16" s="22">
        <v>0</v>
      </c>
      <c r="O16" s="22">
        <v>0</v>
      </c>
      <c r="P16" s="22">
        <v>3</v>
      </c>
      <c r="Q16" s="23">
        <v>20</v>
      </c>
      <c r="R16" s="17">
        <v>111</v>
      </c>
      <c r="S16" s="18">
        <f t="shared" si="9"/>
        <v>131</v>
      </c>
      <c r="T16" s="23">
        <v>5729</v>
      </c>
      <c r="U16" s="17">
        <v>1880</v>
      </c>
      <c r="V16" s="22">
        <v>1019</v>
      </c>
      <c r="W16" s="20">
        <v>758</v>
      </c>
      <c r="X16" s="23">
        <v>114</v>
      </c>
      <c r="Y16" s="17">
        <v>24</v>
      </c>
      <c r="Z16" s="17">
        <v>0</v>
      </c>
      <c r="AA16" s="25">
        <v>0</v>
      </c>
      <c r="AB16" s="26">
        <f t="shared" si="10"/>
        <v>138</v>
      </c>
      <c r="AC16" s="27">
        <v>111</v>
      </c>
      <c r="AD16" s="28">
        <v>28</v>
      </c>
      <c r="AE16" s="29">
        <v>2</v>
      </c>
      <c r="AF16" s="28">
        <v>2323</v>
      </c>
      <c r="AG16" s="22">
        <v>2286</v>
      </c>
      <c r="AH16" s="22">
        <v>37</v>
      </c>
      <c r="AI16" s="22">
        <v>14</v>
      </c>
      <c r="AJ16" s="22">
        <v>0</v>
      </c>
      <c r="AK16" s="22">
        <v>0</v>
      </c>
      <c r="AL16" s="29">
        <v>0</v>
      </c>
      <c r="AM16" s="28">
        <v>581</v>
      </c>
      <c r="AN16" s="22">
        <v>258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4">
        <v>11892</v>
      </c>
      <c r="AU16" s="48">
        <v>20935</v>
      </c>
      <c r="AV16" s="49">
        <v>3999</v>
      </c>
      <c r="AW16" s="21">
        <v>48</v>
      </c>
      <c r="AX16" s="218">
        <v>6493</v>
      </c>
      <c r="AY16" s="219">
        <v>3</v>
      </c>
      <c r="AZ16" s="51">
        <v>1221</v>
      </c>
      <c r="BA16" s="22">
        <v>8</v>
      </c>
      <c r="BB16" s="52">
        <v>1229</v>
      </c>
      <c r="BC16" s="40">
        <v>12806</v>
      </c>
      <c r="BD16" s="41">
        <v>3643</v>
      </c>
      <c r="BE16" s="42">
        <v>16449</v>
      </c>
      <c r="BF16" s="33">
        <v>18433</v>
      </c>
      <c r="BG16" s="53">
        <v>27476</v>
      </c>
      <c r="BH16" s="43">
        <v>0.77852757006504958</v>
      </c>
      <c r="BI16" s="2"/>
    </row>
    <row r="17" spans="1:61" ht="19.5" customHeight="1" x14ac:dyDescent="0.15">
      <c r="A17" s="15" t="s">
        <v>64</v>
      </c>
      <c r="B17" s="16">
        <v>2085</v>
      </c>
      <c r="C17" s="17">
        <v>15</v>
      </c>
      <c r="D17" s="17">
        <v>489</v>
      </c>
      <c r="E17" s="17">
        <v>755</v>
      </c>
      <c r="F17" s="18">
        <f t="shared" si="6"/>
        <v>3344</v>
      </c>
      <c r="G17" s="19">
        <v>4709</v>
      </c>
      <c r="H17" s="17">
        <v>6807</v>
      </c>
      <c r="I17" s="20">
        <f t="shared" si="7"/>
        <v>11516</v>
      </c>
      <c r="J17" s="19">
        <v>6</v>
      </c>
      <c r="K17" s="17">
        <v>229</v>
      </c>
      <c r="L17" s="20">
        <f t="shared" si="8"/>
        <v>235</v>
      </c>
      <c r="M17" s="21">
        <v>15</v>
      </c>
      <c r="N17" s="22">
        <v>0</v>
      </c>
      <c r="O17" s="22">
        <v>0</v>
      </c>
      <c r="P17" s="22">
        <v>4</v>
      </c>
      <c r="Q17" s="23">
        <v>31</v>
      </c>
      <c r="R17" s="17">
        <v>136</v>
      </c>
      <c r="S17" s="18">
        <f t="shared" si="9"/>
        <v>167</v>
      </c>
      <c r="T17" s="23">
        <v>8899</v>
      </c>
      <c r="U17" s="17">
        <v>3337</v>
      </c>
      <c r="V17" s="22">
        <v>1315</v>
      </c>
      <c r="W17" s="20">
        <v>1024</v>
      </c>
      <c r="X17" s="23">
        <v>162</v>
      </c>
      <c r="Y17" s="17">
        <v>55</v>
      </c>
      <c r="Z17" s="17">
        <v>0</v>
      </c>
      <c r="AA17" s="25">
        <v>0</v>
      </c>
      <c r="AB17" s="26">
        <f t="shared" si="10"/>
        <v>217</v>
      </c>
      <c r="AC17" s="27">
        <v>705</v>
      </c>
      <c r="AD17" s="28">
        <v>246</v>
      </c>
      <c r="AE17" s="29">
        <v>2</v>
      </c>
      <c r="AF17" s="28">
        <v>4157</v>
      </c>
      <c r="AG17" s="22">
        <v>3882</v>
      </c>
      <c r="AH17" s="22">
        <v>274</v>
      </c>
      <c r="AI17" s="22">
        <v>167</v>
      </c>
      <c r="AJ17" s="22">
        <v>0</v>
      </c>
      <c r="AK17" s="22">
        <v>0</v>
      </c>
      <c r="AL17" s="29">
        <v>1</v>
      </c>
      <c r="AM17" s="28">
        <v>1462</v>
      </c>
      <c r="AN17" s="22">
        <v>737</v>
      </c>
      <c r="AO17" s="22">
        <v>0</v>
      </c>
      <c r="AP17" s="22">
        <v>0</v>
      </c>
      <c r="AQ17" s="22">
        <v>8</v>
      </c>
      <c r="AR17" s="22">
        <v>0</v>
      </c>
      <c r="AS17" s="32">
        <v>0</v>
      </c>
      <c r="AT17" s="44">
        <v>15209</v>
      </c>
      <c r="AU17" s="48">
        <v>31072</v>
      </c>
      <c r="AV17" s="49">
        <v>7821</v>
      </c>
      <c r="AW17" s="21">
        <v>2</v>
      </c>
      <c r="AX17" s="218">
        <v>11885</v>
      </c>
      <c r="AY17" s="219">
        <v>9</v>
      </c>
      <c r="AZ17" s="51">
        <v>2087</v>
      </c>
      <c r="BA17" s="22">
        <v>15</v>
      </c>
      <c r="BB17" s="52">
        <v>2102</v>
      </c>
      <c r="BC17" s="40">
        <v>16594</v>
      </c>
      <c r="BD17" s="41">
        <v>6807</v>
      </c>
      <c r="BE17" s="42">
        <v>23401</v>
      </c>
      <c r="BF17" s="33">
        <v>27096</v>
      </c>
      <c r="BG17" s="53">
        <v>42959</v>
      </c>
      <c r="BH17" s="43">
        <v>0.7091149950856801</v>
      </c>
      <c r="BI17" s="2"/>
    </row>
    <row r="18" spans="1:61" ht="19.5" customHeight="1" x14ac:dyDescent="0.15">
      <c r="A18" s="15" t="s">
        <v>65</v>
      </c>
      <c r="B18" s="16">
        <v>1100</v>
      </c>
      <c r="C18" s="17">
        <v>29</v>
      </c>
      <c r="D18" s="17">
        <v>226</v>
      </c>
      <c r="E18" s="17">
        <v>166</v>
      </c>
      <c r="F18" s="18">
        <f t="shared" si="6"/>
        <v>1521</v>
      </c>
      <c r="G18" s="19">
        <v>4313</v>
      </c>
      <c r="H18" s="17">
        <v>3318</v>
      </c>
      <c r="I18" s="20">
        <f t="shared" si="7"/>
        <v>7631</v>
      </c>
      <c r="J18" s="19">
        <v>0</v>
      </c>
      <c r="K18" s="17">
        <v>30</v>
      </c>
      <c r="L18" s="20">
        <f t="shared" si="8"/>
        <v>30</v>
      </c>
      <c r="M18" s="21">
        <v>4</v>
      </c>
      <c r="N18" s="22">
        <v>1</v>
      </c>
      <c r="O18" s="22">
        <v>0</v>
      </c>
      <c r="P18" s="22">
        <v>2</v>
      </c>
      <c r="Q18" s="23">
        <v>13</v>
      </c>
      <c r="R18" s="17">
        <v>42</v>
      </c>
      <c r="S18" s="18">
        <f t="shared" si="9"/>
        <v>55</v>
      </c>
      <c r="T18" s="23">
        <v>4007</v>
      </c>
      <c r="U18" s="17">
        <v>636</v>
      </c>
      <c r="V18" s="22">
        <v>0</v>
      </c>
      <c r="W18" s="20">
        <v>663</v>
      </c>
      <c r="X18" s="23">
        <v>118</v>
      </c>
      <c r="Y18" s="17">
        <v>20</v>
      </c>
      <c r="Z18" s="17">
        <v>0</v>
      </c>
      <c r="AA18" s="25">
        <v>0</v>
      </c>
      <c r="AB18" s="26">
        <f t="shared" si="10"/>
        <v>138</v>
      </c>
      <c r="AC18" s="27">
        <v>0</v>
      </c>
      <c r="AD18" s="28">
        <v>4</v>
      </c>
      <c r="AE18" s="29">
        <v>5</v>
      </c>
      <c r="AF18" s="28">
        <v>1752</v>
      </c>
      <c r="AG18" s="22">
        <v>1736</v>
      </c>
      <c r="AH18" s="22">
        <v>16</v>
      </c>
      <c r="AI18" s="22">
        <v>3</v>
      </c>
      <c r="AJ18" s="22">
        <v>0</v>
      </c>
      <c r="AK18" s="22">
        <v>0</v>
      </c>
      <c r="AL18" s="29">
        <v>0</v>
      </c>
      <c r="AM18" s="28">
        <v>390</v>
      </c>
      <c r="AN18" s="22">
        <v>294</v>
      </c>
      <c r="AO18" s="22">
        <v>0</v>
      </c>
      <c r="AP18" s="22">
        <v>0</v>
      </c>
      <c r="AQ18" s="22">
        <v>1</v>
      </c>
      <c r="AR18" s="22">
        <v>1</v>
      </c>
      <c r="AS18" s="32">
        <v>0</v>
      </c>
      <c r="AT18" s="44">
        <v>9220</v>
      </c>
      <c r="AU18" s="48">
        <v>15573</v>
      </c>
      <c r="AV18" s="49">
        <v>3547</v>
      </c>
      <c r="AW18" s="21">
        <v>97</v>
      </c>
      <c r="AX18" s="218">
        <v>5423</v>
      </c>
      <c r="AY18" s="219">
        <v>2</v>
      </c>
      <c r="AZ18" s="51">
        <v>1197</v>
      </c>
      <c r="BA18" s="22">
        <v>29</v>
      </c>
      <c r="BB18" s="52">
        <v>1226</v>
      </c>
      <c r="BC18" s="40">
        <v>9736</v>
      </c>
      <c r="BD18" s="41">
        <v>3318</v>
      </c>
      <c r="BE18" s="42">
        <v>13054</v>
      </c>
      <c r="BF18" s="33">
        <v>14740</v>
      </c>
      <c r="BG18" s="53">
        <v>21093</v>
      </c>
      <c r="BH18" s="43">
        <v>0.74582503447219239</v>
      </c>
      <c r="BI18" s="2"/>
    </row>
    <row r="19" spans="1:61" ht="19.5" customHeight="1" x14ac:dyDescent="0.15">
      <c r="A19" s="15" t="s">
        <v>66</v>
      </c>
      <c r="B19" s="16">
        <v>772</v>
      </c>
      <c r="C19" s="17">
        <v>6</v>
      </c>
      <c r="D19" s="17">
        <v>233</v>
      </c>
      <c r="E19" s="17">
        <v>175</v>
      </c>
      <c r="F19" s="18">
        <f t="shared" si="6"/>
        <v>1186</v>
      </c>
      <c r="G19" s="19">
        <v>3467</v>
      </c>
      <c r="H19" s="17">
        <v>3814</v>
      </c>
      <c r="I19" s="20">
        <f t="shared" si="7"/>
        <v>7281</v>
      </c>
      <c r="J19" s="19">
        <v>0</v>
      </c>
      <c r="K19" s="17">
        <v>70</v>
      </c>
      <c r="L19" s="20">
        <f t="shared" si="8"/>
        <v>70</v>
      </c>
      <c r="M19" s="21">
        <v>6</v>
      </c>
      <c r="N19" s="22">
        <v>0</v>
      </c>
      <c r="O19" s="22">
        <v>0</v>
      </c>
      <c r="P19" s="22">
        <v>1</v>
      </c>
      <c r="Q19" s="23">
        <v>4</v>
      </c>
      <c r="R19" s="17">
        <v>61</v>
      </c>
      <c r="S19" s="18">
        <f t="shared" si="9"/>
        <v>65</v>
      </c>
      <c r="T19" s="23">
        <v>3663</v>
      </c>
      <c r="U19" s="17">
        <v>657</v>
      </c>
      <c r="V19" s="22">
        <v>0</v>
      </c>
      <c r="W19" s="20">
        <v>662</v>
      </c>
      <c r="X19" s="23">
        <v>100</v>
      </c>
      <c r="Y19" s="17">
        <v>19</v>
      </c>
      <c r="Z19" s="17">
        <v>0</v>
      </c>
      <c r="AA19" s="25">
        <v>0</v>
      </c>
      <c r="AB19" s="26">
        <f t="shared" si="10"/>
        <v>119</v>
      </c>
      <c r="AC19" s="27">
        <v>0</v>
      </c>
      <c r="AD19" s="28">
        <v>3</v>
      </c>
      <c r="AE19" s="29">
        <v>0</v>
      </c>
      <c r="AF19" s="28">
        <v>1539</v>
      </c>
      <c r="AG19" s="22">
        <v>1516</v>
      </c>
      <c r="AH19" s="22">
        <v>22</v>
      </c>
      <c r="AI19" s="22">
        <v>6</v>
      </c>
      <c r="AJ19" s="22">
        <v>0</v>
      </c>
      <c r="AK19" s="22">
        <v>0</v>
      </c>
      <c r="AL19" s="29">
        <v>0</v>
      </c>
      <c r="AM19" s="28">
        <v>395</v>
      </c>
      <c r="AN19" s="22">
        <v>216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4">
        <v>8565</v>
      </c>
      <c r="AU19" s="48">
        <v>14349</v>
      </c>
      <c r="AV19" s="49">
        <v>4071</v>
      </c>
      <c r="AW19" s="21">
        <v>326</v>
      </c>
      <c r="AX19" s="218">
        <v>4056</v>
      </c>
      <c r="AY19" s="219">
        <v>5</v>
      </c>
      <c r="AZ19" s="51">
        <v>1098</v>
      </c>
      <c r="BA19" s="22">
        <v>6</v>
      </c>
      <c r="BB19" s="52">
        <v>1104</v>
      </c>
      <c r="BC19" s="40">
        <v>7523</v>
      </c>
      <c r="BD19" s="41">
        <v>3814</v>
      </c>
      <c r="BE19" s="42">
        <v>11337</v>
      </c>
      <c r="BF19" s="33">
        <v>12947</v>
      </c>
      <c r="BG19" s="53">
        <v>18731</v>
      </c>
      <c r="BH19" s="43">
        <v>0.66357943018435217</v>
      </c>
      <c r="BI19" s="2"/>
    </row>
    <row r="20" spans="1:61" ht="19.5" customHeight="1" x14ac:dyDescent="0.15">
      <c r="A20" s="15" t="s">
        <v>67</v>
      </c>
      <c r="B20" s="16">
        <v>274</v>
      </c>
      <c r="C20" s="17">
        <v>2</v>
      </c>
      <c r="D20" s="17">
        <v>75</v>
      </c>
      <c r="E20" s="17">
        <v>88</v>
      </c>
      <c r="F20" s="18">
        <f t="shared" si="6"/>
        <v>439</v>
      </c>
      <c r="G20" s="19">
        <v>1572</v>
      </c>
      <c r="H20" s="17">
        <v>1805</v>
      </c>
      <c r="I20" s="20">
        <f t="shared" si="7"/>
        <v>3377</v>
      </c>
      <c r="J20" s="19">
        <v>0</v>
      </c>
      <c r="K20" s="17">
        <v>12</v>
      </c>
      <c r="L20" s="20">
        <f t="shared" si="8"/>
        <v>12</v>
      </c>
      <c r="M20" s="21">
        <v>4</v>
      </c>
      <c r="N20" s="22">
        <v>0</v>
      </c>
      <c r="O20" s="22">
        <v>0</v>
      </c>
      <c r="P20" s="22">
        <v>2</v>
      </c>
      <c r="Q20" s="23">
        <v>3</v>
      </c>
      <c r="R20" s="17">
        <v>6</v>
      </c>
      <c r="S20" s="18">
        <f t="shared" si="9"/>
        <v>9</v>
      </c>
      <c r="T20" s="23">
        <v>1252</v>
      </c>
      <c r="U20" s="17">
        <v>348</v>
      </c>
      <c r="V20" s="22">
        <v>0</v>
      </c>
      <c r="W20" s="20">
        <v>197</v>
      </c>
      <c r="X20" s="23">
        <v>51</v>
      </c>
      <c r="Y20" s="17">
        <v>9</v>
      </c>
      <c r="Z20" s="17">
        <v>0</v>
      </c>
      <c r="AA20" s="25">
        <v>0</v>
      </c>
      <c r="AB20" s="26">
        <f t="shared" si="10"/>
        <v>60</v>
      </c>
      <c r="AC20" s="27">
        <v>7</v>
      </c>
      <c r="AD20" s="28">
        <v>0</v>
      </c>
      <c r="AE20" s="29">
        <v>0</v>
      </c>
      <c r="AF20" s="28">
        <v>571</v>
      </c>
      <c r="AG20" s="22">
        <v>571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534</v>
      </c>
      <c r="AN20" s="22">
        <v>249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4">
        <v>3847</v>
      </c>
      <c r="AU20" s="48">
        <v>6280</v>
      </c>
      <c r="AV20" s="49">
        <v>1911</v>
      </c>
      <c r="AW20" s="21">
        <v>12</v>
      </c>
      <c r="AX20" s="218">
        <v>1019</v>
      </c>
      <c r="AY20" s="219">
        <v>0</v>
      </c>
      <c r="AZ20" s="51">
        <v>286</v>
      </c>
      <c r="BA20" s="22">
        <v>2</v>
      </c>
      <c r="BB20" s="52">
        <v>288</v>
      </c>
      <c r="BC20" s="40">
        <v>2591</v>
      </c>
      <c r="BD20" s="41">
        <v>1805</v>
      </c>
      <c r="BE20" s="42">
        <v>4396</v>
      </c>
      <c r="BF20" s="33">
        <v>4878</v>
      </c>
      <c r="BG20" s="53">
        <v>7311</v>
      </c>
      <c r="BH20" s="43">
        <v>0.58939945404913563</v>
      </c>
      <c r="BI20" s="2"/>
    </row>
    <row r="21" spans="1:61" ht="19.5" customHeight="1" x14ac:dyDescent="0.15">
      <c r="A21" s="15" t="s">
        <v>68</v>
      </c>
      <c r="B21" s="16">
        <v>1530</v>
      </c>
      <c r="C21" s="17">
        <v>11</v>
      </c>
      <c r="D21" s="17">
        <v>385</v>
      </c>
      <c r="E21" s="17">
        <v>357</v>
      </c>
      <c r="F21" s="18">
        <f t="shared" si="6"/>
        <v>2283</v>
      </c>
      <c r="G21" s="19">
        <v>4434</v>
      </c>
      <c r="H21" s="17">
        <v>5546</v>
      </c>
      <c r="I21" s="20">
        <f t="shared" si="7"/>
        <v>9980</v>
      </c>
      <c r="J21" s="19">
        <v>0</v>
      </c>
      <c r="K21" s="17">
        <v>123</v>
      </c>
      <c r="L21" s="20">
        <f t="shared" si="8"/>
        <v>123</v>
      </c>
      <c r="M21" s="21">
        <v>8</v>
      </c>
      <c r="N21" s="22">
        <v>0</v>
      </c>
      <c r="O21" s="22">
        <v>0</v>
      </c>
      <c r="P21" s="22">
        <v>5</v>
      </c>
      <c r="Q21" s="23">
        <v>9</v>
      </c>
      <c r="R21" s="17">
        <v>107</v>
      </c>
      <c r="S21" s="18">
        <f t="shared" si="9"/>
        <v>116</v>
      </c>
      <c r="T21" s="23">
        <v>6189</v>
      </c>
      <c r="U21" s="17">
        <v>2358</v>
      </c>
      <c r="V21" s="22">
        <v>944</v>
      </c>
      <c r="W21" s="20">
        <v>652</v>
      </c>
      <c r="X21" s="23">
        <v>174</v>
      </c>
      <c r="Y21" s="17">
        <v>31</v>
      </c>
      <c r="Z21" s="17">
        <v>0</v>
      </c>
      <c r="AA21" s="25">
        <v>0</v>
      </c>
      <c r="AB21" s="26">
        <f t="shared" si="10"/>
        <v>205</v>
      </c>
      <c r="AC21" s="27">
        <v>457</v>
      </c>
      <c r="AD21" s="28">
        <v>71</v>
      </c>
      <c r="AE21" s="29">
        <v>1</v>
      </c>
      <c r="AF21" s="28">
        <v>2875</v>
      </c>
      <c r="AG21" s="22">
        <v>2772</v>
      </c>
      <c r="AH21" s="22">
        <v>94</v>
      </c>
      <c r="AI21" s="22">
        <v>34</v>
      </c>
      <c r="AJ21" s="22">
        <v>0</v>
      </c>
      <c r="AK21" s="22">
        <v>0</v>
      </c>
      <c r="AL21" s="29">
        <v>9</v>
      </c>
      <c r="AM21" s="28">
        <v>1199</v>
      </c>
      <c r="AN21" s="22">
        <v>829</v>
      </c>
      <c r="AO21" s="22">
        <v>0</v>
      </c>
      <c r="AP21" s="22">
        <v>0</v>
      </c>
      <c r="AQ21" s="22">
        <v>80</v>
      </c>
      <c r="AR21" s="22">
        <v>0</v>
      </c>
      <c r="AS21" s="32">
        <v>0</v>
      </c>
      <c r="AT21" s="44">
        <v>12453</v>
      </c>
      <c r="AU21" s="48">
        <v>23646</v>
      </c>
      <c r="AV21" s="49">
        <v>6045</v>
      </c>
      <c r="AW21" s="21">
        <v>0</v>
      </c>
      <c r="AX21" s="218">
        <v>8864</v>
      </c>
      <c r="AY21" s="219">
        <v>8</v>
      </c>
      <c r="AZ21" s="51">
        <v>1530</v>
      </c>
      <c r="BA21" s="22">
        <v>11</v>
      </c>
      <c r="BB21" s="52">
        <v>1541</v>
      </c>
      <c r="BC21" s="40">
        <v>13298</v>
      </c>
      <c r="BD21" s="41">
        <v>5546</v>
      </c>
      <c r="BE21" s="42">
        <v>18844</v>
      </c>
      <c r="BF21" s="33">
        <v>21317</v>
      </c>
      <c r="BG21" s="53">
        <v>32510</v>
      </c>
      <c r="BH21" s="43">
        <v>0.70568881341541079</v>
      </c>
      <c r="BI21" s="2"/>
    </row>
    <row r="22" spans="1:61" ht="19.5" customHeight="1" thickBot="1" x14ac:dyDescent="0.2">
      <c r="A22" s="87" t="s">
        <v>69</v>
      </c>
      <c r="B22" s="45">
        <v>408</v>
      </c>
      <c r="C22" s="46">
        <v>7</v>
      </c>
      <c r="D22" s="46">
        <v>107</v>
      </c>
      <c r="E22" s="46">
        <v>108</v>
      </c>
      <c r="F22" s="88">
        <f t="shared" si="6"/>
        <v>630</v>
      </c>
      <c r="G22" s="89">
        <v>1383</v>
      </c>
      <c r="H22" s="46">
        <v>2826</v>
      </c>
      <c r="I22" s="90">
        <f t="shared" si="7"/>
        <v>4209</v>
      </c>
      <c r="J22" s="89">
        <v>1</v>
      </c>
      <c r="K22" s="46">
        <v>25</v>
      </c>
      <c r="L22" s="90">
        <f t="shared" si="8"/>
        <v>26</v>
      </c>
      <c r="M22" s="91">
        <v>5</v>
      </c>
      <c r="N22" s="92">
        <v>0</v>
      </c>
      <c r="O22" s="92">
        <v>0</v>
      </c>
      <c r="P22" s="92">
        <v>1</v>
      </c>
      <c r="Q22" s="93">
        <v>6</v>
      </c>
      <c r="R22" s="46">
        <v>33</v>
      </c>
      <c r="S22" s="88">
        <f t="shared" si="9"/>
        <v>39</v>
      </c>
      <c r="T22" s="93">
        <v>1797</v>
      </c>
      <c r="U22" s="46">
        <v>553</v>
      </c>
      <c r="V22" s="92">
        <v>0</v>
      </c>
      <c r="W22" s="90">
        <v>287</v>
      </c>
      <c r="X22" s="93">
        <v>57</v>
      </c>
      <c r="Y22" s="46">
        <v>18</v>
      </c>
      <c r="Z22" s="46">
        <v>0</v>
      </c>
      <c r="AA22" s="94">
        <v>0</v>
      </c>
      <c r="AB22" s="47">
        <f t="shared" si="10"/>
        <v>75</v>
      </c>
      <c r="AC22" s="95">
        <v>74</v>
      </c>
      <c r="AD22" s="96">
        <v>105</v>
      </c>
      <c r="AE22" s="97">
        <v>1</v>
      </c>
      <c r="AF22" s="96">
        <v>720</v>
      </c>
      <c r="AG22" s="92">
        <v>578</v>
      </c>
      <c r="AH22" s="92">
        <v>142</v>
      </c>
      <c r="AI22" s="92">
        <v>86</v>
      </c>
      <c r="AJ22" s="92">
        <v>0</v>
      </c>
      <c r="AK22" s="92">
        <v>0</v>
      </c>
      <c r="AL22" s="97">
        <v>0</v>
      </c>
      <c r="AM22" s="96">
        <v>127</v>
      </c>
      <c r="AN22" s="92">
        <v>81</v>
      </c>
      <c r="AO22" s="92">
        <v>0</v>
      </c>
      <c r="AP22" s="92">
        <v>0</v>
      </c>
      <c r="AQ22" s="92">
        <v>15</v>
      </c>
      <c r="AR22" s="92">
        <v>0</v>
      </c>
      <c r="AS22" s="98">
        <v>0</v>
      </c>
      <c r="AT22" s="49">
        <v>4892</v>
      </c>
      <c r="AU22" s="99">
        <v>7845</v>
      </c>
      <c r="AV22" s="100">
        <v>2971</v>
      </c>
      <c r="AW22" s="101">
        <v>0</v>
      </c>
      <c r="AX22" s="218">
        <v>2057</v>
      </c>
      <c r="AY22" s="219">
        <v>9</v>
      </c>
      <c r="AZ22" s="102">
        <v>408</v>
      </c>
      <c r="BA22" s="92">
        <v>7</v>
      </c>
      <c r="BB22" s="103">
        <v>415</v>
      </c>
      <c r="BC22" s="54">
        <v>3440</v>
      </c>
      <c r="BD22" s="55">
        <v>2826</v>
      </c>
      <c r="BE22" s="56">
        <v>6266</v>
      </c>
      <c r="BF22" s="57">
        <v>6949</v>
      </c>
      <c r="BG22" s="58">
        <v>9902</v>
      </c>
      <c r="BH22" s="59">
        <v>0.5489945738908395</v>
      </c>
      <c r="BI22" s="2"/>
    </row>
    <row r="23" spans="1:61" ht="19.5" customHeight="1" thickTop="1" thickBot="1" x14ac:dyDescent="0.2">
      <c r="A23" s="60" t="s">
        <v>60</v>
      </c>
      <c r="B23" s="61">
        <f>SUM(B14:B22)</f>
        <v>8567</v>
      </c>
      <c r="C23" s="62">
        <f t="shared" ref="C23:AS23" si="11">SUM(C14:C22)</f>
        <v>80</v>
      </c>
      <c r="D23" s="62">
        <f t="shared" si="11"/>
        <v>2174</v>
      </c>
      <c r="E23" s="62">
        <f t="shared" si="11"/>
        <v>2135</v>
      </c>
      <c r="F23" s="63">
        <f t="shared" si="11"/>
        <v>12956</v>
      </c>
      <c r="G23" s="64">
        <f t="shared" si="11"/>
        <v>32091</v>
      </c>
      <c r="H23" s="62">
        <f t="shared" si="11"/>
        <v>33018</v>
      </c>
      <c r="I23" s="65">
        <f t="shared" si="11"/>
        <v>65109</v>
      </c>
      <c r="J23" s="64">
        <f t="shared" si="11"/>
        <v>7</v>
      </c>
      <c r="K23" s="62">
        <f t="shared" si="11"/>
        <v>631</v>
      </c>
      <c r="L23" s="65">
        <f t="shared" si="11"/>
        <v>638</v>
      </c>
      <c r="M23" s="67">
        <f t="shared" si="11"/>
        <v>72</v>
      </c>
      <c r="N23" s="68">
        <f t="shared" si="11"/>
        <v>1</v>
      </c>
      <c r="O23" s="68">
        <f t="shared" si="11"/>
        <v>0</v>
      </c>
      <c r="P23" s="68">
        <f t="shared" si="11"/>
        <v>25</v>
      </c>
      <c r="Q23" s="69">
        <f t="shared" si="11"/>
        <v>104</v>
      </c>
      <c r="R23" s="62">
        <f t="shared" si="11"/>
        <v>532</v>
      </c>
      <c r="S23" s="63">
        <f t="shared" si="11"/>
        <v>636</v>
      </c>
      <c r="T23" s="69">
        <f t="shared" si="11"/>
        <v>37480</v>
      </c>
      <c r="U23" s="62">
        <f t="shared" si="11"/>
        <v>11394</v>
      </c>
      <c r="V23" s="68">
        <f t="shared" si="11"/>
        <v>3722</v>
      </c>
      <c r="W23" s="65">
        <f t="shared" si="11"/>
        <v>5170</v>
      </c>
      <c r="X23" s="69">
        <f t="shared" si="11"/>
        <v>924</v>
      </c>
      <c r="Y23" s="62">
        <f t="shared" si="11"/>
        <v>209</v>
      </c>
      <c r="Z23" s="62">
        <f t="shared" si="11"/>
        <v>0</v>
      </c>
      <c r="AA23" s="70">
        <f t="shared" si="11"/>
        <v>0</v>
      </c>
      <c r="AB23" s="71">
        <f t="shared" si="11"/>
        <v>1133</v>
      </c>
      <c r="AC23" s="72">
        <f t="shared" si="11"/>
        <v>1694</v>
      </c>
      <c r="AD23" s="73">
        <f t="shared" si="11"/>
        <v>516</v>
      </c>
      <c r="AE23" s="74">
        <f t="shared" si="11"/>
        <v>12</v>
      </c>
      <c r="AF23" s="73">
        <f t="shared" si="11"/>
        <v>16361</v>
      </c>
      <c r="AG23" s="68">
        <f t="shared" si="11"/>
        <v>15657</v>
      </c>
      <c r="AH23" s="68">
        <f t="shared" si="11"/>
        <v>692</v>
      </c>
      <c r="AI23" s="68">
        <f t="shared" si="11"/>
        <v>347</v>
      </c>
      <c r="AJ23" s="68">
        <f t="shared" si="11"/>
        <v>0</v>
      </c>
      <c r="AK23" s="68">
        <f t="shared" si="11"/>
        <v>0</v>
      </c>
      <c r="AL23" s="74">
        <f t="shared" si="11"/>
        <v>11</v>
      </c>
      <c r="AM23" s="73">
        <f t="shared" si="11"/>
        <v>5958</v>
      </c>
      <c r="AN23" s="68">
        <f t="shared" si="11"/>
        <v>3418</v>
      </c>
      <c r="AO23" s="68">
        <f t="shared" si="11"/>
        <v>0</v>
      </c>
      <c r="AP23" s="68">
        <f t="shared" si="11"/>
        <v>0</v>
      </c>
      <c r="AQ23" s="68">
        <f t="shared" si="11"/>
        <v>104</v>
      </c>
      <c r="AR23" s="68">
        <f t="shared" si="11"/>
        <v>1</v>
      </c>
      <c r="AS23" s="75">
        <f t="shared" si="11"/>
        <v>0</v>
      </c>
      <c r="AT23" s="66">
        <v>79119</v>
      </c>
      <c r="AU23" s="76">
        <v>143014</v>
      </c>
      <c r="AV23" s="66">
        <v>35936</v>
      </c>
      <c r="AW23" s="67">
        <v>485</v>
      </c>
      <c r="AX23" s="69">
        <v>45333</v>
      </c>
      <c r="AY23" s="220">
        <v>38</v>
      </c>
      <c r="AZ23" s="78">
        <v>9052</v>
      </c>
      <c r="BA23" s="68">
        <v>80</v>
      </c>
      <c r="BB23" s="79">
        <v>9132</v>
      </c>
      <c r="BC23" s="80">
        <v>77424</v>
      </c>
      <c r="BD23" s="81">
        <v>33018</v>
      </c>
      <c r="BE23" s="82">
        <v>110442</v>
      </c>
      <c r="BF23" s="66">
        <v>124937</v>
      </c>
      <c r="BG23" s="76">
        <v>188832</v>
      </c>
      <c r="BH23" s="83">
        <v>0.70103764872059537</v>
      </c>
      <c r="BI23" s="2"/>
    </row>
    <row r="24" spans="1:61" ht="19.5" customHeight="1" thickTop="1" x14ac:dyDescent="0.15">
      <c r="A24" s="15" t="s">
        <v>70</v>
      </c>
      <c r="B24" s="16">
        <v>1435</v>
      </c>
      <c r="C24" s="17">
        <v>3</v>
      </c>
      <c r="D24" s="17">
        <v>374</v>
      </c>
      <c r="E24" s="17">
        <v>365</v>
      </c>
      <c r="F24" s="18">
        <f t="shared" ref="F24:F46" si="12">SUM(B24:E24)</f>
        <v>2177</v>
      </c>
      <c r="G24" s="19">
        <v>4356</v>
      </c>
      <c r="H24" s="17">
        <v>6565</v>
      </c>
      <c r="I24" s="20">
        <f t="shared" ref="I24:I46" si="13">SUM(G24:H24)</f>
        <v>10921</v>
      </c>
      <c r="J24" s="19">
        <v>0</v>
      </c>
      <c r="K24" s="17">
        <v>66</v>
      </c>
      <c r="L24" s="20">
        <f t="shared" ref="L24:L46" si="14">SUM(J24:K24)</f>
        <v>66</v>
      </c>
      <c r="M24" s="21">
        <v>13</v>
      </c>
      <c r="N24" s="22">
        <v>0</v>
      </c>
      <c r="O24" s="22">
        <v>0</v>
      </c>
      <c r="P24" s="22">
        <v>1</v>
      </c>
      <c r="Q24" s="23">
        <v>15</v>
      </c>
      <c r="R24" s="17">
        <v>125</v>
      </c>
      <c r="S24" s="18">
        <f t="shared" ref="S24:S46" si="15">SUM(Q24:R24)</f>
        <v>140</v>
      </c>
      <c r="T24" s="23">
        <v>6933</v>
      </c>
      <c r="U24" s="17">
        <v>2069</v>
      </c>
      <c r="V24" s="22">
        <v>0</v>
      </c>
      <c r="W24" s="20">
        <v>895</v>
      </c>
      <c r="X24" s="23">
        <v>180</v>
      </c>
      <c r="Y24" s="17">
        <v>33</v>
      </c>
      <c r="Z24" s="17">
        <v>0</v>
      </c>
      <c r="AA24" s="25">
        <v>0</v>
      </c>
      <c r="AB24" s="26">
        <f t="shared" ref="AB24:AB46" si="16">SUM(X24:AA24)</f>
        <v>213</v>
      </c>
      <c r="AC24" s="27">
        <v>685</v>
      </c>
      <c r="AD24" s="28">
        <v>28</v>
      </c>
      <c r="AE24" s="29">
        <v>3</v>
      </c>
      <c r="AF24" s="28">
        <v>2941</v>
      </c>
      <c r="AG24" s="22">
        <v>2891</v>
      </c>
      <c r="AH24" s="22">
        <v>49</v>
      </c>
      <c r="AI24" s="22">
        <v>21</v>
      </c>
      <c r="AJ24" s="22">
        <v>0</v>
      </c>
      <c r="AK24" s="22">
        <v>0</v>
      </c>
      <c r="AL24" s="29">
        <v>1</v>
      </c>
      <c r="AM24" s="28">
        <v>1028</v>
      </c>
      <c r="AN24" s="22">
        <v>595</v>
      </c>
      <c r="AO24" s="22">
        <v>0</v>
      </c>
      <c r="AP24" s="22">
        <v>0</v>
      </c>
      <c r="AQ24" s="22">
        <v>17</v>
      </c>
      <c r="AR24" s="22">
        <v>0</v>
      </c>
      <c r="AS24" s="32">
        <v>0</v>
      </c>
      <c r="AT24" s="33">
        <v>13233</v>
      </c>
      <c r="AU24" s="34">
        <v>25221</v>
      </c>
      <c r="AV24" s="35">
        <v>7012</v>
      </c>
      <c r="AW24" s="21">
        <v>9</v>
      </c>
      <c r="AX24" s="218">
        <v>9077</v>
      </c>
      <c r="AY24" s="219">
        <v>2</v>
      </c>
      <c r="AZ24" s="51">
        <v>1444</v>
      </c>
      <c r="BA24" s="22">
        <v>3</v>
      </c>
      <c r="BB24" s="52">
        <v>1447</v>
      </c>
      <c r="BC24" s="40">
        <v>13433</v>
      </c>
      <c r="BD24" s="41">
        <v>6565</v>
      </c>
      <c r="BE24" s="42">
        <v>19998</v>
      </c>
      <c r="BF24" s="33">
        <v>22319</v>
      </c>
      <c r="BG24" s="85">
        <v>34307</v>
      </c>
      <c r="BH24" s="86">
        <v>0.67171717171717171</v>
      </c>
      <c r="BI24" s="2"/>
    </row>
    <row r="25" spans="1:61" ht="19.5" customHeight="1" x14ac:dyDescent="0.15">
      <c r="A25" s="15" t="s">
        <v>71</v>
      </c>
      <c r="B25" s="16">
        <v>1485</v>
      </c>
      <c r="C25" s="17">
        <v>2</v>
      </c>
      <c r="D25" s="17">
        <v>439</v>
      </c>
      <c r="E25" s="17">
        <v>509</v>
      </c>
      <c r="F25" s="18">
        <f t="shared" si="12"/>
        <v>2435</v>
      </c>
      <c r="G25" s="19">
        <v>3166</v>
      </c>
      <c r="H25" s="17">
        <v>6691</v>
      </c>
      <c r="I25" s="20">
        <f t="shared" si="13"/>
        <v>9857</v>
      </c>
      <c r="J25" s="19">
        <v>4</v>
      </c>
      <c r="K25" s="17">
        <v>176</v>
      </c>
      <c r="L25" s="20">
        <f t="shared" si="14"/>
        <v>180</v>
      </c>
      <c r="M25" s="21">
        <v>12</v>
      </c>
      <c r="N25" s="22">
        <v>0</v>
      </c>
      <c r="O25" s="22">
        <v>0</v>
      </c>
      <c r="P25" s="22">
        <v>1</v>
      </c>
      <c r="Q25" s="23">
        <v>14</v>
      </c>
      <c r="R25" s="17">
        <v>192</v>
      </c>
      <c r="S25" s="18">
        <f t="shared" si="15"/>
        <v>206</v>
      </c>
      <c r="T25" s="23">
        <v>7031</v>
      </c>
      <c r="U25" s="17">
        <v>3205</v>
      </c>
      <c r="V25" s="22">
        <v>596</v>
      </c>
      <c r="W25" s="20">
        <v>779</v>
      </c>
      <c r="X25" s="23">
        <v>212</v>
      </c>
      <c r="Y25" s="17">
        <v>53</v>
      </c>
      <c r="Z25" s="17">
        <v>0</v>
      </c>
      <c r="AA25" s="25">
        <v>0</v>
      </c>
      <c r="AB25" s="26">
        <f t="shared" si="16"/>
        <v>265</v>
      </c>
      <c r="AC25" s="27">
        <v>310</v>
      </c>
      <c r="AD25" s="28">
        <v>11</v>
      </c>
      <c r="AE25" s="29">
        <v>6</v>
      </c>
      <c r="AF25" s="28">
        <v>2643</v>
      </c>
      <c r="AG25" s="22">
        <v>2614</v>
      </c>
      <c r="AH25" s="22">
        <v>4</v>
      </c>
      <c r="AI25" s="22">
        <v>2</v>
      </c>
      <c r="AJ25" s="22">
        <v>1</v>
      </c>
      <c r="AK25" s="22">
        <v>0</v>
      </c>
      <c r="AL25" s="29">
        <v>24</v>
      </c>
      <c r="AM25" s="28">
        <v>219</v>
      </c>
      <c r="AN25" s="22">
        <v>190</v>
      </c>
      <c r="AO25" s="22">
        <v>0</v>
      </c>
      <c r="AP25" s="22">
        <v>0</v>
      </c>
      <c r="AQ25" s="22">
        <v>188</v>
      </c>
      <c r="AR25" s="22">
        <v>14</v>
      </c>
      <c r="AS25" s="32">
        <v>0</v>
      </c>
      <c r="AT25" s="44">
        <v>12570</v>
      </c>
      <c r="AU25" s="48">
        <v>23463</v>
      </c>
      <c r="AV25" s="49">
        <v>7390</v>
      </c>
      <c r="AW25" s="21">
        <v>4</v>
      </c>
      <c r="AX25" s="218">
        <v>5214</v>
      </c>
      <c r="AY25" s="219">
        <v>0</v>
      </c>
      <c r="AZ25" s="51">
        <v>1489</v>
      </c>
      <c r="BA25" s="22">
        <v>2</v>
      </c>
      <c r="BB25" s="52">
        <v>1491</v>
      </c>
      <c r="BC25" s="40">
        <v>8380</v>
      </c>
      <c r="BD25" s="41">
        <v>6691</v>
      </c>
      <c r="BE25" s="42">
        <v>15071</v>
      </c>
      <c r="BF25" s="33">
        <v>17788</v>
      </c>
      <c r="BG25" s="53">
        <v>28681</v>
      </c>
      <c r="BH25" s="43">
        <v>0.55603476876119695</v>
      </c>
      <c r="BI25" s="2"/>
    </row>
    <row r="26" spans="1:61" ht="19.5" customHeight="1" x14ac:dyDescent="0.15">
      <c r="A26" s="15" t="s">
        <v>72</v>
      </c>
      <c r="B26" s="16">
        <v>1296</v>
      </c>
      <c r="C26" s="17">
        <v>15</v>
      </c>
      <c r="D26" s="17">
        <v>451</v>
      </c>
      <c r="E26" s="17">
        <v>371</v>
      </c>
      <c r="F26" s="18">
        <f t="shared" si="12"/>
        <v>2133</v>
      </c>
      <c r="G26" s="19">
        <v>4202</v>
      </c>
      <c r="H26" s="17">
        <v>6092</v>
      </c>
      <c r="I26" s="20">
        <f t="shared" si="13"/>
        <v>10294</v>
      </c>
      <c r="J26" s="19">
        <v>1</v>
      </c>
      <c r="K26" s="17">
        <v>99</v>
      </c>
      <c r="L26" s="20">
        <f t="shared" si="14"/>
        <v>100</v>
      </c>
      <c r="M26" s="21">
        <v>12</v>
      </c>
      <c r="N26" s="22">
        <v>0</v>
      </c>
      <c r="O26" s="22">
        <v>0</v>
      </c>
      <c r="P26" s="22">
        <v>7</v>
      </c>
      <c r="Q26" s="23">
        <v>15</v>
      </c>
      <c r="R26" s="17">
        <v>74</v>
      </c>
      <c r="S26" s="18">
        <f t="shared" si="15"/>
        <v>89</v>
      </c>
      <c r="T26" s="23">
        <v>5982</v>
      </c>
      <c r="U26" s="17">
        <v>1986</v>
      </c>
      <c r="V26" s="22">
        <v>306</v>
      </c>
      <c r="W26" s="20">
        <v>837</v>
      </c>
      <c r="X26" s="23">
        <v>153</v>
      </c>
      <c r="Y26" s="17">
        <v>36</v>
      </c>
      <c r="Z26" s="17">
        <v>0</v>
      </c>
      <c r="AA26" s="25">
        <v>0</v>
      </c>
      <c r="AB26" s="26">
        <f t="shared" si="16"/>
        <v>189</v>
      </c>
      <c r="AC26" s="27">
        <v>78</v>
      </c>
      <c r="AD26" s="28">
        <v>25</v>
      </c>
      <c r="AE26" s="29">
        <v>6</v>
      </c>
      <c r="AF26" s="28">
        <v>2444</v>
      </c>
      <c r="AG26" s="22">
        <v>2422</v>
      </c>
      <c r="AH26" s="22">
        <v>20</v>
      </c>
      <c r="AI26" s="22">
        <v>11</v>
      </c>
      <c r="AJ26" s="22">
        <v>0</v>
      </c>
      <c r="AK26" s="22">
        <v>0</v>
      </c>
      <c r="AL26" s="29">
        <v>2</v>
      </c>
      <c r="AM26" s="28">
        <v>115</v>
      </c>
      <c r="AN26" s="22">
        <v>75</v>
      </c>
      <c r="AO26" s="22">
        <v>0</v>
      </c>
      <c r="AP26" s="22">
        <v>0</v>
      </c>
      <c r="AQ26" s="22">
        <v>24</v>
      </c>
      <c r="AR26" s="22">
        <v>3</v>
      </c>
      <c r="AS26" s="32">
        <v>0</v>
      </c>
      <c r="AT26" s="44">
        <v>12653</v>
      </c>
      <c r="AU26" s="48">
        <v>21608</v>
      </c>
      <c r="AV26" s="49">
        <v>6589</v>
      </c>
      <c r="AW26" s="21">
        <v>21</v>
      </c>
      <c r="AX26" s="218">
        <v>8327</v>
      </c>
      <c r="AY26" s="219">
        <v>2</v>
      </c>
      <c r="AZ26" s="51">
        <v>1317</v>
      </c>
      <c r="BA26" s="22">
        <v>15</v>
      </c>
      <c r="BB26" s="52">
        <v>1332</v>
      </c>
      <c r="BC26" s="40">
        <v>12529</v>
      </c>
      <c r="BD26" s="41">
        <v>6092</v>
      </c>
      <c r="BE26" s="42">
        <v>18621</v>
      </c>
      <c r="BF26" s="33">
        <v>21001</v>
      </c>
      <c r="BG26" s="53">
        <v>29956</v>
      </c>
      <c r="BH26" s="43">
        <v>0.67284248966220939</v>
      </c>
      <c r="BI26" s="2"/>
    </row>
    <row r="27" spans="1:61" ht="19.5" customHeight="1" x14ac:dyDescent="0.15">
      <c r="A27" s="15" t="s">
        <v>73</v>
      </c>
      <c r="B27" s="16">
        <v>654</v>
      </c>
      <c r="C27" s="17">
        <v>3</v>
      </c>
      <c r="D27" s="17">
        <v>148</v>
      </c>
      <c r="E27" s="17">
        <v>136</v>
      </c>
      <c r="F27" s="18">
        <f t="shared" si="12"/>
        <v>941</v>
      </c>
      <c r="G27" s="19">
        <v>2670</v>
      </c>
      <c r="H27" s="17">
        <v>4258</v>
      </c>
      <c r="I27" s="20">
        <f t="shared" si="13"/>
        <v>6928</v>
      </c>
      <c r="J27" s="19">
        <v>8</v>
      </c>
      <c r="K27" s="17">
        <v>97</v>
      </c>
      <c r="L27" s="20">
        <f t="shared" si="14"/>
        <v>105</v>
      </c>
      <c r="M27" s="21">
        <v>3</v>
      </c>
      <c r="N27" s="22">
        <v>0</v>
      </c>
      <c r="O27" s="22">
        <v>0</v>
      </c>
      <c r="P27" s="22">
        <v>0</v>
      </c>
      <c r="Q27" s="23">
        <v>4</v>
      </c>
      <c r="R27" s="17">
        <v>73</v>
      </c>
      <c r="S27" s="18">
        <f t="shared" si="15"/>
        <v>77</v>
      </c>
      <c r="T27" s="23">
        <v>3066</v>
      </c>
      <c r="U27" s="17">
        <v>1570</v>
      </c>
      <c r="V27" s="22">
        <v>0</v>
      </c>
      <c r="W27" s="20">
        <v>307</v>
      </c>
      <c r="X27" s="23">
        <v>71</v>
      </c>
      <c r="Y27" s="17">
        <v>16</v>
      </c>
      <c r="Z27" s="17">
        <v>0</v>
      </c>
      <c r="AA27" s="25">
        <v>0</v>
      </c>
      <c r="AB27" s="26">
        <f t="shared" si="16"/>
        <v>87</v>
      </c>
      <c r="AC27" s="27">
        <v>293</v>
      </c>
      <c r="AD27" s="28">
        <v>7</v>
      </c>
      <c r="AE27" s="29">
        <v>6</v>
      </c>
      <c r="AF27" s="28">
        <v>1323</v>
      </c>
      <c r="AG27" s="22">
        <v>1314</v>
      </c>
      <c r="AH27" s="22">
        <v>6</v>
      </c>
      <c r="AI27" s="22">
        <v>0</v>
      </c>
      <c r="AJ27" s="22">
        <v>0</v>
      </c>
      <c r="AK27" s="22">
        <v>0</v>
      </c>
      <c r="AL27" s="29">
        <v>3</v>
      </c>
      <c r="AM27" s="28">
        <v>879</v>
      </c>
      <c r="AN27" s="22">
        <v>470</v>
      </c>
      <c r="AO27" s="22">
        <v>0</v>
      </c>
      <c r="AP27" s="22">
        <v>0</v>
      </c>
      <c r="AQ27" s="22">
        <v>123</v>
      </c>
      <c r="AR27" s="22">
        <v>21</v>
      </c>
      <c r="AS27" s="32">
        <v>0</v>
      </c>
      <c r="AT27" s="44">
        <v>8090</v>
      </c>
      <c r="AU27" s="48">
        <v>13972</v>
      </c>
      <c r="AV27" s="49">
        <v>4497</v>
      </c>
      <c r="AW27" s="21">
        <v>15</v>
      </c>
      <c r="AX27" s="218">
        <v>2349</v>
      </c>
      <c r="AY27" s="219">
        <v>8</v>
      </c>
      <c r="AZ27" s="51">
        <v>669</v>
      </c>
      <c r="BA27" s="22">
        <v>3</v>
      </c>
      <c r="BB27" s="52">
        <v>672</v>
      </c>
      <c r="BC27" s="40">
        <v>5019</v>
      </c>
      <c r="BD27" s="41">
        <v>4258</v>
      </c>
      <c r="BE27" s="42">
        <v>9277</v>
      </c>
      <c r="BF27" s="33">
        <v>10454</v>
      </c>
      <c r="BG27" s="53">
        <v>16336</v>
      </c>
      <c r="BH27" s="43">
        <v>0.54101541446588342</v>
      </c>
      <c r="BI27" s="2"/>
    </row>
    <row r="28" spans="1:61" ht="19.5" customHeight="1" x14ac:dyDescent="0.15">
      <c r="A28" s="15" t="s">
        <v>74</v>
      </c>
      <c r="B28" s="16">
        <v>2473</v>
      </c>
      <c r="C28" s="17">
        <v>21</v>
      </c>
      <c r="D28" s="17">
        <v>465</v>
      </c>
      <c r="E28" s="17">
        <v>603</v>
      </c>
      <c r="F28" s="18">
        <f t="shared" si="12"/>
        <v>3562</v>
      </c>
      <c r="G28" s="19">
        <v>3536</v>
      </c>
      <c r="H28" s="17">
        <v>8844</v>
      </c>
      <c r="I28" s="20">
        <f t="shared" si="13"/>
        <v>12380</v>
      </c>
      <c r="J28" s="19">
        <v>16</v>
      </c>
      <c r="K28" s="17">
        <v>179</v>
      </c>
      <c r="L28" s="20">
        <f t="shared" si="14"/>
        <v>195</v>
      </c>
      <c r="M28" s="21">
        <v>28</v>
      </c>
      <c r="N28" s="22">
        <v>0</v>
      </c>
      <c r="O28" s="22">
        <v>0</v>
      </c>
      <c r="P28" s="22">
        <v>8</v>
      </c>
      <c r="Q28" s="23">
        <v>23</v>
      </c>
      <c r="R28" s="17">
        <v>218</v>
      </c>
      <c r="S28" s="18">
        <f t="shared" si="15"/>
        <v>241</v>
      </c>
      <c r="T28" s="23">
        <v>10036</v>
      </c>
      <c r="U28" s="17">
        <v>3998</v>
      </c>
      <c r="V28" s="22">
        <v>1711</v>
      </c>
      <c r="W28" s="20">
        <v>1106</v>
      </c>
      <c r="X28" s="23">
        <v>241</v>
      </c>
      <c r="Y28" s="17">
        <v>63</v>
      </c>
      <c r="Z28" s="17">
        <v>0</v>
      </c>
      <c r="AA28" s="25">
        <v>0</v>
      </c>
      <c r="AB28" s="26">
        <f t="shared" si="16"/>
        <v>304</v>
      </c>
      <c r="AC28" s="27">
        <v>110</v>
      </c>
      <c r="AD28" s="28">
        <v>42</v>
      </c>
      <c r="AE28" s="29">
        <v>5</v>
      </c>
      <c r="AF28" s="28">
        <v>3926</v>
      </c>
      <c r="AG28" s="22">
        <v>3879</v>
      </c>
      <c r="AH28" s="22">
        <v>45</v>
      </c>
      <c r="AI28" s="22">
        <v>20</v>
      </c>
      <c r="AJ28" s="22">
        <v>0</v>
      </c>
      <c r="AK28" s="22">
        <v>0</v>
      </c>
      <c r="AL28" s="29">
        <v>1</v>
      </c>
      <c r="AM28" s="28">
        <v>1722</v>
      </c>
      <c r="AN28" s="22">
        <v>809</v>
      </c>
      <c r="AO28" s="22">
        <v>0</v>
      </c>
      <c r="AP28" s="22">
        <v>0</v>
      </c>
      <c r="AQ28" s="22">
        <v>102</v>
      </c>
      <c r="AR28" s="22">
        <v>8</v>
      </c>
      <c r="AS28" s="32">
        <v>0</v>
      </c>
      <c r="AT28" s="44">
        <v>16340</v>
      </c>
      <c r="AU28" s="48">
        <v>32836</v>
      </c>
      <c r="AV28" s="49">
        <v>9675</v>
      </c>
      <c r="AW28" s="21">
        <v>75</v>
      </c>
      <c r="AX28" s="218">
        <v>12521</v>
      </c>
      <c r="AY28" s="219">
        <v>4</v>
      </c>
      <c r="AZ28" s="51">
        <v>2548</v>
      </c>
      <c r="BA28" s="22">
        <v>21</v>
      </c>
      <c r="BB28" s="52">
        <v>2569</v>
      </c>
      <c r="BC28" s="40">
        <v>16057</v>
      </c>
      <c r="BD28" s="41">
        <v>8844</v>
      </c>
      <c r="BE28" s="42">
        <v>24901</v>
      </c>
      <c r="BF28" s="33">
        <v>28936</v>
      </c>
      <c r="BG28" s="53">
        <v>45432</v>
      </c>
      <c r="BH28" s="43">
        <v>0.64483354082165378</v>
      </c>
      <c r="BI28" s="2"/>
    </row>
    <row r="29" spans="1:61" ht="19.5" customHeight="1" x14ac:dyDescent="0.15">
      <c r="A29" s="15" t="s">
        <v>75</v>
      </c>
      <c r="B29" s="16">
        <v>1799</v>
      </c>
      <c r="C29" s="17">
        <v>8</v>
      </c>
      <c r="D29" s="17">
        <v>206</v>
      </c>
      <c r="E29" s="17">
        <v>203</v>
      </c>
      <c r="F29" s="18">
        <f t="shared" si="12"/>
        <v>2216</v>
      </c>
      <c r="G29" s="19">
        <v>2146</v>
      </c>
      <c r="H29" s="17">
        <v>4146</v>
      </c>
      <c r="I29" s="20">
        <f t="shared" si="13"/>
        <v>6292</v>
      </c>
      <c r="J29" s="19">
        <v>2</v>
      </c>
      <c r="K29" s="17">
        <v>251</v>
      </c>
      <c r="L29" s="20">
        <f t="shared" si="14"/>
        <v>253</v>
      </c>
      <c r="M29" s="21">
        <v>13</v>
      </c>
      <c r="N29" s="22">
        <v>1</v>
      </c>
      <c r="O29" s="22">
        <v>0</v>
      </c>
      <c r="P29" s="22">
        <v>2</v>
      </c>
      <c r="Q29" s="23">
        <v>25</v>
      </c>
      <c r="R29" s="17">
        <v>255</v>
      </c>
      <c r="S29" s="18">
        <f t="shared" si="15"/>
        <v>280</v>
      </c>
      <c r="T29" s="23">
        <v>8129</v>
      </c>
      <c r="U29" s="17">
        <v>5294</v>
      </c>
      <c r="V29" s="22">
        <v>293</v>
      </c>
      <c r="W29" s="20">
        <v>605</v>
      </c>
      <c r="X29" s="23">
        <v>118</v>
      </c>
      <c r="Y29" s="17">
        <v>38</v>
      </c>
      <c r="Z29" s="17">
        <v>0</v>
      </c>
      <c r="AA29" s="25">
        <v>0</v>
      </c>
      <c r="AB29" s="26">
        <f t="shared" si="16"/>
        <v>156</v>
      </c>
      <c r="AC29" s="27">
        <v>696</v>
      </c>
      <c r="AD29" s="28">
        <v>34</v>
      </c>
      <c r="AE29" s="29">
        <v>3</v>
      </c>
      <c r="AF29" s="28">
        <v>3803</v>
      </c>
      <c r="AG29" s="22">
        <v>3738</v>
      </c>
      <c r="AH29" s="22">
        <v>47</v>
      </c>
      <c r="AI29" s="22">
        <v>14</v>
      </c>
      <c r="AJ29" s="22">
        <v>0</v>
      </c>
      <c r="AK29" s="22">
        <v>0</v>
      </c>
      <c r="AL29" s="29">
        <v>18</v>
      </c>
      <c r="AM29" s="28">
        <v>1515</v>
      </c>
      <c r="AN29" s="22">
        <v>1222</v>
      </c>
      <c r="AO29" s="22">
        <v>0</v>
      </c>
      <c r="AP29" s="22">
        <v>0</v>
      </c>
      <c r="AQ29" s="22">
        <v>168</v>
      </c>
      <c r="AR29" s="22">
        <v>14</v>
      </c>
      <c r="AS29" s="32">
        <v>0</v>
      </c>
      <c r="AT29" s="44">
        <v>8842</v>
      </c>
      <c r="AU29" s="48">
        <v>23640</v>
      </c>
      <c r="AV29" s="49">
        <v>4621</v>
      </c>
      <c r="AW29" s="21">
        <v>39</v>
      </c>
      <c r="AX29" s="218">
        <v>6415</v>
      </c>
      <c r="AY29" s="219">
        <v>1</v>
      </c>
      <c r="AZ29" s="51">
        <v>1838</v>
      </c>
      <c r="BA29" s="22">
        <v>8</v>
      </c>
      <c r="BB29" s="52">
        <v>1846</v>
      </c>
      <c r="BC29" s="40">
        <v>8561</v>
      </c>
      <c r="BD29" s="41">
        <v>4146</v>
      </c>
      <c r="BE29" s="42">
        <v>12707</v>
      </c>
      <c r="BF29" s="33">
        <v>15296</v>
      </c>
      <c r="BG29" s="53">
        <v>30094</v>
      </c>
      <c r="BH29" s="43">
        <v>0.6737231447233808</v>
      </c>
      <c r="BI29" s="2"/>
    </row>
    <row r="30" spans="1:61" ht="19.5" customHeight="1" x14ac:dyDescent="0.15">
      <c r="A30" s="15" t="s">
        <v>76</v>
      </c>
      <c r="B30" s="16">
        <v>1173</v>
      </c>
      <c r="C30" s="17">
        <v>1</v>
      </c>
      <c r="D30" s="17">
        <v>151</v>
      </c>
      <c r="E30" s="17">
        <v>216</v>
      </c>
      <c r="F30" s="18">
        <f t="shared" si="12"/>
        <v>1541</v>
      </c>
      <c r="G30" s="19">
        <v>1706</v>
      </c>
      <c r="H30" s="17">
        <v>3798</v>
      </c>
      <c r="I30" s="20">
        <f t="shared" si="13"/>
        <v>5504</v>
      </c>
      <c r="J30" s="19">
        <v>0</v>
      </c>
      <c r="K30" s="17">
        <v>304</v>
      </c>
      <c r="L30" s="20">
        <f t="shared" si="14"/>
        <v>304</v>
      </c>
      <c r="M30" s="21">
        <v>8</v>
      </c>
      <c r="N30" s="22">
        <v>0</v>
      </c>
      <c r="O30" s="22">
        <v>0</v>
      </c>
      <c r="P30" s="22">
        <v>4</v>
      </c>
      <c r="Q30" s="23">
        <v>21</v>
      </c>
      <c r="R30" s="17">
        <v>155</v>
      </c>
      <c r="S30" s="18">
        <f t="shared" si="15"/>
        <v>176</v>
      </c>
      <c r="T30" s="23">
        <v>4520</v>
      </c>
      <c r="U30" s="17">
        <v>2649</v>
      </c>
      <c r="V30" s="22">
        <v>258</v>
      </c>
      <c r="W30" s="20">
        <v>387</v>
      </c>
      <c r="X30" s="23">
        <v>86</v>
      </c>
      <c r="Y30" s="17">
        <v>34</v>
      </c>
      <c r="Z30" s="17">
        <v>0</v>
      </c>
      <c r="AA30" s="25">
        <v>0</v>
      </c>
      <c r="AB30" s="26">
        <f t="shared" si="16"/>
        <v>120</v>
      </c>
      <c r="AC30" s="27">
        <v>287</v>
      </c>
      <c r="AD30" s="28">
        <v>49</v>
      </c>
      <c r="AE30" s="29">
        <v>4</v>
      </c>
      <c r="AF30" s="28">
        <v>1712</v>
      </c>
      <c r="AG30" s="22">
        <v>1656</v>
      </c>
      <c r="AH30" s="22">
        <v>51</v>
      </c>
      <c r="AI30" s="22">
        <v>18</v>
      </c>
      <c r="AJ30" s="22">
        <v>0</v>
      </c>
      <c r="AK30" s="22">
        <v>0</v>
      </c>
      <c r="AL30" s="29">
        <v>5</v>
      </c>
      <c r="AM30" s="28">
        <v>283</v>
      </c>
      <c r="AN30" s="22">
        <v>160</v>
      </c>
      <c r="AO30" s="22">
        <v>0</v>
      </c>
      <c r="AP30" s="22">
        <v>0</v>
      </c>
      <c r="AQ30" s="22">
        <v>180</v>
      </c>
      <c r="AR30" s="22">
        <v>11</v>
      </c>
      <c r="AS30" s="32">
        <v>0</v>
      </c>
      <c r="AT30" s="44">
        <v>7428</v>
      </c>
      <c r="AU30" s="48">
        <v>14770</v>
      </c>
      <c r="AV30" s="49">
        <v>4327</v>
      </c>
      <c r="AW30" s="21">
        <v>17</v>
      </c>
      <c r="AX30" s="218">
        <v>4269</v>
      </c>
      <c r="AY30" s="219">
        <v>0</v>
      </c>
      <c r="AZ30" s="51">
        <v>1190</v>
      </c>
      <c r="BA30" s="22">
        <v>1</v>
      </c>
      <c r="BB30" s="52">
        <v>1191</v>
      </c>
      <c r="BC30" s="40">
        <v>5975</v>
      </c>
      <c r="BD30" s="41">
        <v>3798</v>
      </c>
      <c r="BE30" s="42">
        <v>9773</v>
      </c>
      <c r="BF30" s="33">
        <v>11714</v>
      </c>
      <c r="BG30" s="53">
        <v>19056</v>
      </c>
      <c r="BH30" s="43">
        <v>0.61137828711756881</v>
      </c>
      <c r="BI30" s="2"/>
    </row>
    <row r="31" spans="1:61" ht="19.5" customHeight="1" x14ac:dyDescent="0.15">
      <c r="A31" s="15" t="s">
        <v>77</v>
      </c>
      <c r="B31" s="16">
        <v>1537</v>
      </c>
      <c r="C31" s="17">
        <v>9</v>
      </c>
      <c r="D31" s="17">
        <v>250</v>
      </c>
      <c r="E31" s="17">
        <v>270</v>
      </c>
      <c r="F31" s="18">
        <f t="shared" si="12"/>
        <v>2066</v>
      </c>
      <c r="G31" s="19">
        <v>2308</v>
      </c>
      <c r="H31" s="17">
        <v>3845</v>
      </c>
      <c r="I31" s="20">
        <f t="shared" si="13"/>
        <v>6153</v>
      </c>
      <c r="J31" s="19">
        <v>1</v>
      </c>
      <c r="K31" s="17">
        <v>110</v>
      </c>
      <c r="L31" s="20">
        <f t="shared" si="14"/>
        <v>111</v>
      </c>
      <c r="M31" s="21">
        <v>8</v>
      </c>
      <c r="N31" s="22">
        <v>0</v>
      </c>
      <c r="O31" s="22">
        <v>0</v>
      </c>
      <c r="P31" s="22">
        <v>5</v>
      </c>
      <c r="Q31" s="23">
        <v>14</v>
      </c>
      <c r="R31" s="17">
        <v>146</v>
      </c>
      <c r="S31" s="18">
        <f t="shared" si="15"/>
        <v>160</v>
      </c>
      <c r="T31" s="23">
        <v>6116</v>
      </c>
      <c r="U31" s="17">
        <v>3283</v>
      </c>
      <c r="V31" s="22">
        <v>567</v>
      </c>
      <c r="W31" s="20">
        <v>560</v>
      </c>
      <c r="X31" s="23">
        <v>132</v>
      </c>
      <c r="Y31" s="17">
        <v>47</v>
      </c>
      <c r="Z31" s="17">
        <v>0</v>
      </c>
      <c r="AA31" s="25">
        <v>0</v>
      </c>
      <c r="AB31" s="26">
        <f t="shared" si="16"/>
        <v>179</v>
      </c>
      <c r="AC31" s="27">
        <v>275</v>
      </c>
      <c r="AD31" s="28">
        <v>319</v>
      </c>
      <c r="AE31" s="29">
        <v>18</v>
      </c>
      <c r="AF31" s="28">
        <v>2039</v>
      </c>
      <c r="AG31" s="22">
        <v>1672</v>
      </c>
      <c r="AH31" s="22">
        <v>363</v>
      </c>
      <c r="AI31" s="22">
        <v>218</v>
      </c>
      <c r="AJ31" s="22">
        <v>0</v>
      </c>
      <c r="AK31" s="22">
        <v>0</v>
      </c>
      <c r="AL31" s="29">
        <v>2</v>
      </c>
      <c r="AM31" s="28">
        <v>463</v>
      </c>
      <c r="AN31" s="22">
        <v>203</v>
      </c>
      <c r="AO31" s="22">
        <v>0</v>
      </c>
      <c r="AP31" s="22">
        <v>0</v>
      </c>
      <c r="AQ31" s="22">
        <v>26</v>
      </c>
      <c r="AR31" s="22">
        <v>1</v>
      </c>
      <c r="AS31" s="32">
        <v>0</v>
      </c>
      <c r="AT31" s="44">
        <v>8393</v>
      </c>
      <c r="AU31" s="48">
        <v>17989</v>
      </c>
      <c r="AV31" s="49">
        <v>4242</v>
      </c>
      <c r="AW31" s="21">
        <v>62</v>
      </c>
      <c r="AX31" s="218">
        <v>6007</v>
      </c>
      <c r="AY31" s="219">
        <v>0</v>
      </c>
      <c r="AZ31" s="51">
        <v>1599</v>
      </c>
      <c r="BA31" s="22">
        <v>9</v>
      </c>
      <c r="BB31" s="52">
        <v>1608</v>
      </c>
      <c r="BC31" s="40">
        <v>8315</v>
      </c>
      <c r="BD31" s="41">
        <v>3845</v>
      </c>
      <c r="BE31" s="42">
        <v>12160</v>
      </c>
      <c r="BF31" s="33">
        <v>14462</v>
      </c>
      <c r="BG31" s="53">
        <v>24058</v>
      </c>
      <c r="BH31" s="43">
        <v>0.68379934210526316</v>
      </c>
      <c r="BI31" s="2"/>
    </row>
    <row r="32" spans="1:61" ht="19.5" customHeight="1" x14ac:dyDescent="0.15">
      <c r="A32" s="15" t="s">
        <v>78</v>
      </c>
      <c r="B32" s="16">
        <v>1439</v>
      </c>
      <c r="C32" s="17">
        <v>12</v>
      </c>
      <c r="D32" s="17">
        <v>224</v>
      </c>
      <c r="E32" s="17">
        <v>373</v>
      </c>
      <c r="F32" s="18">
        <f t="shared" si="12"/>
        <v>2048</v>
      </c>
      <c r="G32" s="19">
        <v>3729</v>
      </c>
      <c r="H32" s="17">
        <v>6426</v>
      </c>
      <c r="I32" s="20">
        <f t="shared" si="13"/>
        <v>10155</v>
      </c>
      <c r="J32" s="19">
        <v>0</v>
      </c>
      <c r="K32" s="17">
        <v>156</v>
      </c>
      <c r="L32" s="20">
        <f t="shared" si="14"/>
        <v>156</v>
      </c>
      <c r="M32" s="21">
        <v>13</v>
      </c>
      <c r="N32" s="22">
        <v>2</v>
      </c>
      <c r="O32" s="22">
        <v>0</v>
      </c>
      <c r="P32" s="22">
        <v>0</v>
      </c>
      <c r="Q32" s="23">
        <v>20</v>
      </c>
      <c r="R32" s="17">
        <v>144</v>
      </c>
      <c r="S32" s="18">
        <f t="shared" si="15"/>
        <v>164</v>
      </c>
      <c r="T32" s="23">
        <v>5692</v>
      </c>
      <c r="U32" s="17">
        <v>2436</v>
      </c>
      <c r="V32" s="22">
        <v>0</v>
      </c>
      <c r="W32" s="20">
        <v>575</v>
      </c>
      <c r="X32" s="23">
        <v>115</v>
      </c>
      <c r="Y32" s="17">
        <v>35</v>
      </c>
      <c r="Z32" s="17">
        <v>0</v>
      </c>
      <c r="AA32" s="25">
        <v>0</v>
      </c>
      <c r="AB32" s="26">
        <f t="shared" si="16"/>
        <v>150</v>
      </c>
      <c r="AC32" s="27">
        <v>126</v>
      </c>
      <c r="AD32" s="28">
        <v>19</v>
      </c>
      <c r="AE32" s="29">
        <v>4</v>
      </c>
      <c r="AF32" s="28">
        <v>2270</v>
      </c>
      <c r="AG32" s="22">
        <v>2225</v>
      </c>
      <c r="AH32" s="22">
        <v>38</v>
      </c>
      <c r="AI32" s="22">
        <v>15</v>
      </c>
      <c r="AJ32" s="22">
        <v>0</v>
      </c>
      <c r="AK32" s="22">
        <v>0</v>
      </c>
      <c r="AL32" s="29">
        <v>3</v>
      </c>
      <c r="AM32" s="28">
        <v>476</v>
      </c>
      <c r="AN32" s="22">
        <v>371</v>
      </c>
      <c r="AO32" s="22">
        <v>0</v>
      </c>
      <c r="AP32" s="22">
        <v>0</v>
      </c>
      <c r="AQ32" s="22">
        <v>26</v>
      </c>
      <c r="AR32" s="22">
        <v>0</v>
      </c>
      <c r="AS32" s="32">
        <v>0</v>
      </c>
      <c r="AT32" s="44">
        <v>12474</v>
      </c>
      <c r="AU32" s="48">
        <v>21401</v>
      </c>
      <c r="AV32" s="49">
        <v>6980</v>
      </c>
      <c r="AW32" s="21">
        <v>16</v>
      </c>
      <c r="AX32" s="218">
        <v>4563</v>
      </c>
      <c r="AY32" s="219">
        <v>0</v>
      </c>
      <c r="AZ32" s="51">
        <v>1455</v>
      </c>
      <c r="BA32" s="22">
        <v>12</v>
      </c>
      <c r="BB32" s="52">
        <v>1467</v>
      </c>
      <c r="BC32" s="40">
        <v>8292</v>
      </c>
      <c r="BD32" s="41">
        <v>6426</v>
      </c>
      <c r="BE32" s="42">
        <v>14718</v>
      </c>
      <c r="BF32" s="33">
        <v>17053</v>
      </c>
      <c r="BG32" s="53">
        <v>25980</v>
      </c>
      <c r="BH32" s="43">
        <v>0.56339176518548717</v>
      </c>
      <c r="BI32" s="2"/>
    </row>
    <row r="33" spans="1:61" ht="19.5" customHeight="1" x14ac:dyDescent="0.15">
      <c r="A33" s="15" t="s">
        <v>79</v>
      </c>
      <c r="B33" s="16">
        <v>1730</v>
      </c>
      <c r="C33" s="17">
        <v>13</v>
      </c>
      <c r="D33" s="17">
        <v>434</v>
      </c>
      <c r="E33" s="17">
        <v>392</v>
      </c>
      <c r="F33" s="18">
        <f t="shared" si="12"/>
        <v>2569</v>
      </c>
      <c r="G33" s="19">
        <v>4410</v>
      </c>
      <c r="H33" s="17">
        <v>3926</v>
      </c>
      <c r="I33" s="20">
        <f t="shared" si="13"/>
        <v>8336</v>
      </c>
      <c r="J33" s="19">
        <v>37</v>
      </c>
      <c r="K33" s="17">
        <v>137</v>
      </c>
      <c r="L33" s="20">
        <f t="shared" si="14"/>
        <v>174</v>
      </c>
      <c r="M33" s="21">
        <v>14</v>
      </c>
      <c r="N33" s="22">
        <v>0</v>
      </c>
      <c r="O33" s="22">
        <v>0</v>
      </c>
      <c r="P33" s="22">
        <v>3</v>
      </c>
      <c r="Q33" s="23">
        <v>12</v>
      </c>
      <c r="R33" s="17">
        <v>190</v>
      </c>
      <c r="S33" s="18">
        <f t="shared" si="15"/>
        <v>202</v>
      </c>
      <c r="T33" s="23">
        <v>9440</v>
      </c>
      <c r="U33" s="17">
        <v>5567</v>
      </c>
      <c r="V33" s="22">
        <v>607</v>
      </c>
      <c r="W33" s="20">
        <v>741</v>
      </c>
      <c r="X33" s="23">
        <v>186</v>
      </c>
      <c r="Y33" s="17">
        <v>43</v>
      </c>
      <c r="Z33" s="17">
        <v>0</v>
      </c>
      <c r="AA33" s="25">
        <v>0</v>
      </c>
      <c r="AB33" s="26">
        <f t="shared" si="16"/>
        <v>229</v>
      </c>
      <c r="AC33" s="27">
        <v>1043</v>
      </c>
      <c r="AD33" s="28">
        <v>26</v>
      </c>
      <c r="AE33" s="29">
        <v>4</v>
      </c>
      <c r="AF33" s="28">
        <v>4981</v>
      </c>
      <c r="AG33" s="22">
        <v>4876</v>
      </c>
      <c r="AH33" s="22">
        <v>60</v>
      </c>
      <c r="AI33" s="22">
        <v>21</v>
      </c>
      <c r="AJ33" s="22">
        <v>0</v>
      </c>
      <c r="AK33" s="22">
        <v>0</v>
      </c>
      <c r="AL33" s="29">
        <v>9</v>
      </c>
      <c r="AM33" s="28">
        <v>1381</v>
      </c>
      <c r="AN33" s="22">
        <v>811</v>
      </c>
      <c r="AO33" s="22">
        <v>0</v>
      </c>
      <c r="AP33" s="22">
        <v>0</v>
      </c>
      <c r="AQ33" s="22">
        <v>562</v>
      </c>
      <c r="AR33" s="22">
        <v>13</v>
      </c>
      <c r="AS33" s="32">
        <v>0</v>
      </c>
      <c r="AT33" s="44">
        <v>11188</v>
      </c>
      <c r="AU33" s="48">
        <v>29069</v>
      </c>
      <c r="AV33" s="49">
        <v>4482</v>
      </c>
      <c r="AW33" s="21">
        <v>39</v>
      </c>
      <c r="AX33" s="218">
        <v>14241</v>
      </c>
      <c r="AY33" s="219">
        <v>4</v>
      </c>
      <c r="AZ33" s="51">
        <v>1769</v>
      </c>
      <c r="BA33" s="22">
        <v>13</v>
      </c>
      <c r="BB33" s="52">
        <v>1782</v>
      </c>
      <c r="BC33" s="40">
        <v>18651</v>
      </c>
      <c r="BD33" s="41">
        <v>3926</v>
      </c>
      <c r="BE33" s="42">
        <v>22577</v>
      </c>
      <c r="BF33" s="33">
        <v>25468</v>
      </c>
      <c r="BG33" s="53">
        <v>43349</v>
      </c>
      <c r="BH33" s="43">
        <v>0.82610621428887809</v>
      </c>
      <c r="BI33" s="2"/>
    </row>
    <row r="34" spans="1:61" ht="19.5" customHeight="1" x14ac:dyDescent="0.15">
      <c r="A34" s="15" t="s">
        <v>80</v>
      </c>
      <c r="B34" s="16">
        <v>837</v>
      </c>
      <c r="C34" s="17">
        <v>4</v>
      </c>
      <c r="D34" s="17">
        <v>157</v>
      </c>
      <c r="E34" s="17">
        <v>187</v>
      </c>
      <c r="F34" s="18">
        <f t="shared" si="12"/>
        <v>1185</v>
      </c>
      <c r="G34" s="19">
        <v>2671</v>
      </c>
      <c r="H34" s="17">
        <v>2796</v>
      </c>
      <c r="I34" s="20">
        <f t="shared" si="13"/>
        <v>5467</v>
      </c>
      <c r="J34" s="19">
        <v>0</v>
      </c>
      <c r="K34" s="17">
        <v>172</v>
      </c>
      <c r="L34" s="20">
        <f t="shared" si="14"/>
        <v>172</v>
      </c>
      <c r="M34" s="21">
        <v>1</v>
      </c>
      <c r="N34" s="22">
        <v>0</v>
      </c>
      <c r="O34" s="22">
        <v>0</v>
      </c>
      <c r="P34" s="22">
        <v>0</v>
      </c>
      <c r="Q34" s="23">
        <v>21</v>
      </c>
      <c r="R34" s="17">
        <v>99</v>
      </c>
      <c r="S34" s="18">
        <f t="shared" si="15"/>
        <v>120</v>
      </c>
      <c r="T34" s="23">
        <v>3203</v>
      </c>
      <c r="U34" s="17">
        <v>1977</v>
      </c>
      <c r="V34" s="22">
        <v>368</v>
      </c>
      <c r="W34" s="20">
        <v>289</v>
      </c>
      <c r="X34" s="23">
        <v>102</v>
      </c>
      <c r="Y34" s="17">
        <v>26</v>
      </c>
      <c r="Z34" s="17">
        <v>0</v>
      </c>
      <c r="AA34" s="25">
        <v>0</v>
      </c>
      <c r="AB34" s="26">
        <f t="shared" si="16"/>
        <v>128</v>
      </c>
      <c r="AC34" s="27">
        <v>216</v>
      </c>
      <c r="AD34" s="28">
        <v>10</v>
      </c>
      <c r="AE34" s="29">
        <v>10</v>
      </c>
      <c r="AF34" s="28">
        <v>1079</v>
      </c>
      <c r="AG34" s="22">
        <v>1036</v>
      </c>
      <c r="AH34" s="22">
        <v>11</v>
      </c>
      <c r="AI34" s="22">
        <v>3</v>
      </c>
      <c r="AJ34" s="22">
        <v>0</v>
      </c>
      <c r="AK34" s="22">
        <v>0</v>
      </c>
      <c r="AL34" s="29">
        <v>12</v>
      </c>
      <c r="AM34" s="28">
        <v>377</v>
      </c>
      <c r="AN34" s="22">
        <v>222</v>
      </c>
      <c r="AO34" s="22">
        <v>0</v>
      </c>
      <c r="AP34" s="22">
        <v>0</v>
      </c>
      <c r="AQ34" s="22">
        <v>200</v>
      </c>
      <c r="AR34" s="22">
        <v>15</v>
      </c>
      <c r="AS34" s="32">
        <v>0</v>
      </c>
      <c r="AT34" s="44">
        <v>6923</v>
      </c>
      <c r="AU34" s="48">
        <v>12281</v>
      </c>
      <c r="AV34" s="49">
        <v>3160</v>
      </c>
      <c r="AW34" s="21">
        <v>31</v>
      </c>
      <c r="AX34" s="218">
        <v>1184</v>
      </c>
      <c r="AY34" s="219">
        <v>1</v>
      </c>
      <c r="AZ34" s="51">
        <v>868</v>
      </c>
      <c r="BA34" s="22">
        <v>4</v>
      </c>
      <c r="BB34" s="52">
        <v>872</v>
      </c>
      <c r="BC34" s="40">
        <v>3855</v>
      </c>
      <c r="BD34" s="41">
        <v>2796</v>
      </c>
      <c r="BE34" s="42">
        <v>6651</v>
      </c>
      <c r="BF34" s="33">
        <v>8138</v>
      </c>
      <c r="BG34" s="53">
        <v>13496</v>
      </c>
      <c r="BH34" s="43">
        <v>0.57961208840775824</v>
      </c>
      <c r="BI34" s="2"/>
    </row>
    <row r="35" spans="1:61" ht="19.5" customHeight="1" x14ac:dyDescent="0.15">
      <c r="A35" s="15" t="s">
        <v>81</v>
      </c>
      <c r="B35" s="16">
        <v>1202</v>
      </c>
      <c r="C35" s="17">
        <v>9</v>
      </c>
      <c r="D35" s="17">
        <v>188</v>
      </c>
      <c r="E35" s="17">
        <v>289</v>
      </c>
      <c r="F35" s="18">
        <f t="shared" si="12"/>
        <v>1688</v>
      </c>
      <c r="G35" s="19">
        <v>3030</v>
      </c>
      <c r="H35" s="17">
        <v>4384</v>
      </c>
      <c r="I35" s="20">
        <f t="shared" si="13"/>
        <v>7414</v>
      </c>
      <c r="J35" s="19">
        <v>0</v>
      </c>
      <c r="K35" s="17">
        <v>89</v>
      </c>
      <c r="L35" s="20">
        <f t="shared" si="14"/>
        <v>89</v>
      </c>
      <c r="M35" s="21">
        <v>8</v>
      </c>
      <c r="N35" s="22">
        <v>2</v>
      </c>
      <c r="O35" s="22">
        <v>0</v>
      </c>
      <c r="P35" s="22">
        <v>3</v>
      </c>
      <c r="Q35" s="23">
        <v>12</v>
      </c>
      <c r="R35" s="17">
        <v>116</v>
      </c>
      <c r="S35" s="18">
        <f t="shared" si="15"/>
        <v>128</v>
      </c>
      <c r="T35" s="23">
        <v>4150</v>
      </c>
      <c r="U35" s="17">
        <v>1660</v>
      </c>
      <c r="V35" s="22">
        <v>331</v>
      </c>
      <c r="W35" s="20">
        <v>595</v>
      </c>
      <c r="X35" s="23">
        <v>92</v>
      </c>
      <c r="Y35" s="17">
        <v>39</v>
      </c>
      <c r="Z35" s="17">
        <v>0</v>
      </c>
      <c r="AA35" s="25">
        <v>0</v>
      </c>
      <c r="AB35" s="26">
        <f t="shared" si="16"/>
        <v>131</v>
      </c>
      <c r="AC35" s="27">
        <v>221</v>
      </c>
      <c r="AD35" s="28">
        <v>44</v>
      </c>
      <c r="AE35" s="29">
        <v>7</v>
      </c>
      <c r="AF35" s="28">
        <v>1713</v>
      </c>
      <c r="AG35" s="22">
        <v>1662</v>
      </c>
      <c r="AH35" s="22">
        <v>25</v>
      </c>
      <c r="AI35" s="22">
        <v>13</v>
      </c>
      <c r="AJ35" s="22">
        <v>0</v>
      </c>
      <c r="AK35" s="22">
        <v>0</v>
      </c>
      <c r="AL35" s="29">
        <v>3</v>
      </c>
      <c r="AM35" s="28">
        <v>407</v>
      </c>
      <c r="AN35" s="22">
        <v>234</v>
      </c>
      <c r="AO35" s="22">
        <v>0</v>
      </c>
      <c r="AP35" s="22">
        <v>0</v>
      </c>
      <c r="AQ35" s="22">
        <v>50</v>
      </c>
      <c r="AR35" s="22">
        <v>15</v>
      </c>
      <c r="AS35" s="32">
        <v>0</v>
      </c>
      <c r="AT35" s="44">
        <v>9282</v>
      </c>
      <c r="AU35" s="48">
        <v>16148</v>
      </c>
      <c r="AV35" s="49">
        <v>4779</v>
      </c>
      <c r="AW35" s="21">
        <v>37</v>
      </c>
      <c r="AX35" s="218">
        <v>2321</v>
      </c>
      <c r="AY35" s="219">
        <v>0</v>
      </c>
      <c r="AZ35" s="51">
        <v>1239</v>
      </c>
      <c r="BA35" s="22">
        <v>9</v>
      </c>
      <c r="BB35" s="52">
        <v>1248</v>
      </c>
      <c r="BC35" s="40">
        <v>5351</v>
      </c>
      <c r="BD35" s="41">
        <v>4384</v>
      </c>
      <c r="BE35" s="42">
        <v>9735</v>
      </c>
      <c r="BF35" s="33">
        <v>11640</v>
      </c>
      <c r="BG35" s="53">
        <v>18506</v>
      </c>
      <c r="BH35" s="43">
        <v>0.54966615305598354</v>
      </c>
      <c r="BI35" s="2"/>
    </row>
    <row r="36" spans="1:61" ht="19.5" customHeight="1" x14ac:dyDescent="0.15">
      <c r="A36" s="15" t="s">
        <v>82</v>
      </c>
      <c r="B36" s="16">
        <v>785</v>
      </c>
      <c r="C36" s="17">
        <v>3</v>
      </c>
      <c r="D36" s="17">
        <v>119</v>
      </c>
      <c r="E36" s="17">
        <v>313</v>
      </c>
      <c r="F36" s="18">
        <f t="shared" si="12"/>
        <v>1220</v>
      </c>
      <c r="G36" s="19">
        <v>1971</v>
      </c>
      <c r="H36" s="17">
        <v>3785</v>
      </c>
      <c r="I36" s="20">
        <f t="shared" si="13"/>
        <v>5756</v>
      </c>
      <c r="J36" s="19">
        <v>102</v>
      </c>
      <c r="K36" s="17">
        <v>357</v>
      </c>
      <c r="L36" s="20">
        <f t="shared" si="14"/>
        <v>459</v>
      </c>
      <c r="M36" s="21">
        <v>4</v>
      </c>
      <c r="N36" s="22">
        <v>0</v>
      </c>
      <c r="O36" s="22">
        <v>0</v>
      </c>
      <c r="P36" s="22">
        <v>2</v>
      </c>
      <c r="Q36" s="23">
        <v>9</v>
      </c>
      <c r="R36" s="17">
        <v>144</v>
      </c>
      <c r="S36" s="18">
        <f t="shared" si="15"/>
        <v>153</v>
      </c>
      <c r="T36" s="23">
        <v>4024</v>
      </c>
      <c r="U36" s="17">
        <v>2698</v>
      </c>
      <c r="V36" s="22">
        <v>381</v>
      </c>
      <c r="W36" s="20">
        <v>270</v>
      </c>
      <c r="X36" s="23">
        <v>67</v>
      </c>
      <c r="Y36" s="17">
        <v>31</v>
      </c>
      <c r="Z36" s="17">
        <v>0</v>
      </c>
      <c r="AA36" s="25">
        <v>0</v>
      </c>
      <c r="AB36" s="26">
        <f t="shared" si="16"/>
        <v>98</v>
      </c>
      <c r="AC36" s="27">
        <v>967</v>
      </c>
      <c r="AD36" s="28">
        <v>49</v>
      </c>
      <c r="AE36" s="29">
        <v>0</v>
      </c>
      <c r="AF36" s="28">
        <v>1544</v>
      </c>
      <c r="AG36" s="22">
        <v>1457</v>
      </c>
      <c r="AH36" s="22">
        <v>67</v>
      </c>
      <c r="AI36" s="22">
        <v>35</v>
      </c>
      <c r="AJ36" s="22">
        <v>0</v>
      </c>
      <c r="AK36" s="22">
        <v>0</v>
      </c>
      <c r="AL36" s="29">
        <v>17</v>
      </c>
      <c r="AM36" s="28">
        <v>1249</v>
      </c>
      <c r="AN36" s="22">
        <v>851</v>
      </c>
      <c r="AO36" s="22">
        <v>0</v>
      </c>
      <c r="AP36" s="22">
        <v>0</v>
      </c>
      <c r="AQ36" s="22">
        <v>92</v>
      </c>
      <c r="AR36" s="22">
        <v>16</v>
      </c>
      <c r="AS36" s="32">
        <v>0</v>
      </c>
      <c r="AT36" s="44">
        <v>7520</v>
      </c>
      <c r="AU36" s="48">
        <v>15712</v>
      </c>
      <c r="AV36" s="49">
        <v>4462</v>
      </c>
      <c r="AW36" s="21">
        <v>31</v>
      </c>
      <c r="AX36" s="218">
        <v>1538</v>
      </c>
      <c r="AY36" s="219">
        <v>0</v>
      </c>
      <c r="AZ36" s="51">
        <v>816</v>
      </c>
      <c r="BA36" s="22">
        <v>3</v>
      </c>
      <c r="BB36" s="52">
        <v>819</v>
      </c>
      <c r="BC36" s="40">
        <v>3509</v>
      </c>
      <c r="BD36" s="41">
        <v>3785</v>
      </c>
      <c r="BE36" s="42">
        <v>7294</v>
      </c>
      <c r="BF36" s="33">
        <v>9089</v>
      </c>
      <c r="BG36" s="53">
        <v>17281</v>
      </c>
      <c r="BH36" s="43">
        <v>0.48108034000548394</v>
      </c>
    </row>
    <row r="37" spans="1:61" ht="19.5" customHeight="1" x14ac:dyDescent="0.15">
      <c r="A37" s="15" t="s">
        <v>83</v>
      </c>
      <c r="B37" s="16">
        <v>372</v>
      </c>
      <c r="C37" s="17">
        <v>13</v>
      </c>
      <c r="D37" s="17">
        <v>46</v>
      </c>
      <c r="E37" s="17">
        <v>48</v>
      </c>
      <c r="F37" s="18">
        <f t="shared" si="12"/>
        <v>479</v>
      </c>
      <c r="G37" s="19">
        <v>1450</v>
      </c>
      <c r="H37" s="17">
        <v>1203</v>
      </c>
      <c r="I37" s="20">
        <f t="shared" si="13"/>
        <v>2653</v>
      </c>
      <c r="J37" s="19">
        <v>6</v>
      </c>
      <c r="K37" s="17">
        <v>41</v>
      </c>
      <c r="L37" s="20">
        <f t="shared" si="14"/>
        <v>47</v>
      </c>
      <c r="M37" s="21">
        <v>5</v>
      </c>
      <c r="N37" s="22">
        <v>0</v>
      </c>
      <c r="O37" s="22">
        <v>0</v>
      </c>
      <c r="P37" s="22">
        <v>2</v>
      </c>
      <c r="Q37" s="23">
        <v>12</v>
      </c>
      <c r="R37" s="17">
        <v>113</v>
      </c>
      <c r="S37" s="18">
        <f t="shared" si="15"/>
        <v>125</v>
      </c>
      <c r="T37" s="23">
        <v>8130</v>
      </c>
      <c r="U37" s="17">
        <v>7402</v>
      </c>
      <c r="V37" s="22">
        <v>73</v>
      </c>
      <c r="W37" s="20">
        <v>126</v>
      </c>
      <c r="X37" s="23">
        <v>51</v>
      </c>
      <c r="Y37" s="17">
        <v>15</v>
      </c>
      <c r="Z37" s="17">
        <v>0</v>
      </c>
      <c r="AA37" s="25">
        <v>0</v>
      </c>
      <c r="AB37" s="26">
        <f t="shared" si="16"/>
        <v>66</v>
      </c>
      <c r="AC37" s="27">
        <v>256</v>
      </c>
      <c r="AD37" s="28">
        <v>229</v>
      </c>
      <c r="AE37" s="29">
        <v>19</v>
      </c>
      <c r="AF37" s="28">
        <v>7031</v>
      </c>
      <c r="AG37" s="22">
        <v>6421</v>
      </c>
      <c r="AH37" s="22">
        <v>606</v>
      </c>
      <c r="AI37" s="22">
        <v>458</v>
      </c>
      <c r="AJ37" s="22">
        <v>0</v>
      </c>
      <c r="AK37" s="22">
        <v>0</v>
      </c>
      <c r="AL37" s="29">
        <v>4</v>
      </c>
      <c r="AM37" s="28">
        <v>1545</v>
      </c>
      <c r="AN37" s="22">
        <v>1355</v>
      </c>
      <c r="AO37" s="22">
        <v>3</v>
      </c>
      <c r="AP37" s="22">
        <v>0</v>
      </c>
      <c r="AQ37" s="22">
        <v>228</v>
      </c>
      <c r="AR37" s="22">
        <v>35</v>
      </c>
      <c r="AS37" s="32">
        <v>0</v>
      </c>
      <c r="AT37" s="44">
        <v>3204</v>
      </c>
      <c r="AU37" s="48">
        <v>20871</v>
      </c>
      <c r="AV37" s="49">
        <v>1310</v>
      </c>
      <c r="AW37" s="21">
        <v>126</v>
      </c>
      <c r="AX37" s="218">
        <v>7132</v>
      </c>
      <c r="AY37" s="219">
        <v>1</v>
      </c>
      <c r="AZ37" s="51">
        <v>498</v>
      </c>
      <c r="BA37" s="22">
        <v>13</v>
      </c>
      <c r="BB37" s="52">
        <v>511</v>
      </c>
      <c r="BC37" s="40">
        <v>8582</v>
      </c>
      <c r="BD37" s="41">
        <v>1203</v>
      </c>
      <c r="BE37" s="42">
        <v>9785</v>
      </c>
      <c r="BF37" s="33">
        <v>10462</v>
      </c>
      <c r="BG37" s="53">
        <v>28129</v>
      </c>
      <c r="BH37" s="43">
        <v>0.87705671946857433</v>
      </c>
    </row>
    <row r="38" spans="1:61" ht="19.5" customHeight="1" x14ac:dyDescent="0.15">
      <c r="A38" s="15" t="s">
        <v>84</v>
      </c>
      <c r="B38" s="16">
        <v>417</v>
      </c>
      <c r="C38" s="17">
        <v>14</v>
      </c>
      <c r="D38" s="17">
        <v>45</v>
      </c>
      <c r="E38" s="17">
        <v>34</v>
      </c>
      <c r="F38" s="18">
        <f t="shared" si="12"/>
        <v>510</v>
      </c>
      <c r="G38" s="19">
        <v>1001</v>
      </c>
      <c r="H38" s="17">
        <v>1629</v>
      </c>
      <c r="I38" s="20">
        <f t="shared" si="13"/>
        <v>2630</v>
      </c>
      <c r="J38" s="19">
        <v>0</v>
      </c>
      <c r="K38" s="17">
        <v>92</v>
      </c>
      <c r="L38" s="20">
        <f t="shared" si="14"/>
        <v>92</v>
      </c>
      <c r="M38" s="21">
        <v>5</v>
      </c>
      <c r="N38" s="22">
        <v>0</v>
      </c>
      <c r="O38" s="22">
        <v>0</v>
      </c>
      <c r="P38" s="22">
        <v>2</v>
      </c>
      <c r="Q38" s="23">
        <v>23</v>
      </c>
      <c r="R38" s="17">
        <v>71</v>
      </c>
      <c r="S38" s="18">
        <f t="shared" si="15"/>
        <v>94</v>
      </c>
      <c r="T38" s="23">
        <v>2582</v>
      </c>
      <c r="U38" s="17">
        <v>2122</v>
      </c>
      <c r="V38" s="22">
        <v>80</v>
      </c>
      <c r="W38" s="20">
        <v>135</v>
      </c>
      <c r="X38" s="23">
        <v>38</v>
      </c>
      <c r="Y38" s="17">
        <v>9</v>
      </c>
      <c r="Z38" s="17">
        <v>0</v>
      </c>
      <c r="AA38" s="25">
        <v>0</v>
      </c>
      <c r="AB38" s="26">
        <f t="shared" si="16"/>
        <v>47</v>
      </c>
      <c r="AC38" s="27">
        <v>10</v>
      </c>
      <c r="AD38" s="28">
        <v>25</v>
      </c>
      <c r="AE38" s="29">
        <v>9</v>
      </c>
      <c r="AF38" s="28">
        <v>1608</v>
      </c>
      <c r="AG38" s="22">
        <v>978</v>
      </c>
      <c r="AH38" s="22">
        <v>626</v>
      </c>
      <c r="AI38" s="22">
        <v>516</v>
      </c>
      <c r="AJ38" s="22">
        <v>0</v>
      </c>
      <c r="AK38" s="22">
        <v>0</v>
      </c>
      <c r="AL38" s="29">
        <v>4</v>
      </c>
      <c r="AM38" s="28">
        <v>61</v>
      </c>
      <c r="AN38" s="22">
        <v>30</v>
      </c>
      <c r="AO38" s="22">
        <v>0</v>
      </c>
      <c r="AP38" s="22">
        <v>0</v>
      </c>
      <c r="AQ38" s="22">
        <v>18</v>
      </c>
      <c r="AR38" s="22">
        <v>4</v>
      </c>
      <c r="AS38" s="32">
        <v>0</v>
      </c>
      <c r="AT38" s="44">
        <v>3278</v>
      </c>
      <c r="AU38" s="48">
        <v>7736</v>
      </c>
      <c r="AV38" s="49">
        <v>1774</v>
      </c>
      <c r="AW38" s="21">
        <v>152</v>
      </c>
      <c r="AX38" s="218">
        <v>493</v>
      </c>
      <c r="AY38" s="219">
        <v>1</v>
      </c>
      <c r="AZ38" s="51">
        <v>569</v>
      </c>
      <c r="BA38" s="22">
        <v>14</v>
      </c>
      <c r="BB38" s="52">
        <v>583</v>
      </c>
      <c r="BC38" s="40">
        <v>1494</v>
      </c>
      <c r="BD38" s="41">
        <v>1629</v>
      </c>
      <c r="BE38" s="42">
        <v>3123</v>
      </c>
      <c r="BF38" s="33">
        <v>3923</v>
      </c>
      <c r="BG38" s="53">
        <v>8381</v>
      </c>
      <c r="BH38" s="43">
        <v>0.47838616714697407</v>
      </c>
    </row>
    <row r="39" spans="1:61" ht="19.5" customHeight="1" x14ac:dyDescent="0.15">
      <c r="A39" s="15" t="s">
        <v>85</v>
      </c>
      <c r="B39" s="16">
        <v>543</v>
      </c>
      <c r="C39" s="17">
        <v>21</v>
      </c>
      <c r="D39" s="17">
        <v>92</v>
      </c>
      <c r="E39" s="17">
        <v>127</v>
      </c>
      <c r="F39" s="18">
        <f t="shared" si="12"/>
        <v>783</v>
      </c>
      <c r="G39" s="19">
        <v>1939</v>
      </c>
      <c r="H39" s="17">
        <v>2839</v>
      </c>
      <c r="I39" s="20">
        <f t="shared" si="13"/>
        <v>4778</v>
      </c>
      <c r="J39" s="19">
        <v>10</v>
      </c>
      <c r="K39" s="17">
        <v>105</v>
      </c>
      <c r="L39" s="20">
        <f t="shared" si="14"/>
        <v>115</v>
      </c>
      <c r="M39" s="21">
        <v>6</v>
      </c>
      <c r="N39" s="22">
        <v>0</v>
      </c>
      <c r="O39" s="22">
        <v>0</v>
      </c>
      <c r="P39" s="22">
        <v>1</v>
      </c>
      <c r="Q39" s="23">
        <v>11</v>
      </c>
      <c r="R39" s="17">
        <v>89</v>
      </c>
      <c r="S39" s="18">
        <f t="shared" si="15"/>
        <v>100</v>
      </c>
      <c r="T39" s="23">
        <v>2198</v>
      </c>
      <c r="U39" s="17">
        <v>1349</v>
      </c>
      <c r="V39" s="22">
        <v>150</v>
      </c>
      <c r="W39" s="20">
        <v>224</v>
      </c>
      <c r="X39" s="23">
        <v>68</v>
      </c>
      <c r="Y39" s="17">
        <v>18</v>
      </c>
      <c r="Z39" s="17">
        <v>0</v>
      </c>
      <c r="AA39" s="25">
        <v>0</v>
      </c>
      <c r="AB39" s="26">
        <f t="shared" si="16"/>
        <v>86</v>
      </c>
      <c r="AC39" s="27">
        <v>84</v>
      </c>
      <c r="AD39" s="28">
        <v>35</v>
      </c>
      <c r="AE39" s="29">
        <v>5</v>
      </c>
      <c r="AF39" s="28">
        <v>602</v>
      </c>
      <c r="AG39" s="22">
        <v>496</v>
      </c>
      <c r="AH39" s="22">
        <v>98</v>
      </c>
      <c r="AI39" s="22">
        <v>50</v>
      </c>
      <c r="AJ39" s="22">
        <v>0</v>
      </c>
      <c r="AK39" s="22">
        <v>0</v>
      </c>
      <c r="AL39" s="29">
        <v>6</v>
      </c>
      <c r="AM39" s="28">
        <v>101</v>
      </c>
      <c r="AN39" s="22">
        <v>65</v>
      </c>
      <c r="AO39" s="22">
        <v>0</v>
      </c>
      <c r="AP39" s="22">
        <v>0</v>
      </c>
      <c r="AQ39" s="22">
        <v>50</v>
      </c>
      <c r="AR39" s="22">
        <v>0</v>
      </c>
      <c r="AS39" s="32">
        <v>0</v>
      </c>
      <c r="AT39" s="44">
        <v>5708</v>
      </c>
      <c r="AU39" s="48">
        <v>8969</v>
      </c>
      <c r="AV39" s="49">
        <v>3098</v>
      </c>
      <c r="AW39" s="21">
        <v>200</v>
      </c>
      <c r="AX39" s="218">
        <v>427</v>
      </c>
      <c r="AY39" s="219">
        <v>0</v>
      </c>
      <c r="AZ39" s="51">
        <v>743</v>
      </c>
      <c r="BA39" s="22">
        <v>21</v>
      </c>
      <c r="BB39" s="52">
        <v>764</v>
      </c>
      <c r="BC39" s="40">
        <v>2366</v>
      </c>
      <c r="BD39" s="41">
        <v>2839</v>
      </c>
      <c r="BE39" s="42">
        <v>5205</v>
      </c>
      <c r="BF39" s="33">
        <v>6335</v>
      </c>
      <c r="BG39" s="53">
        <v>9596</v>
      </c>
      <c r="BH39" s="43">
        <v>0.45456292026897216</v>
      </c>
    </row>
    <row r="40" spans="1:61" ht="19.5" customHeight="1" x14ac:dyDescent="0.15">
      <c r="A40" s="87" t="s">
        <v>86</v>
      </c>
      <c r="B40" s="45">
        <v>732</v>
      </c>
      <c r="C40" s="46">
        <v>5</v>
      </c>
      <c r="D40" s="46">
        <v>100</v>
      </c>
      <c r="E40" s="46">
        <v>166</v>
      </c>
      <c r="F40" s="88">
        <f t="shared" si="12"/>
        <v>1003</v>
      </c>
      <c r="G40" s="89">
        <v>2527</v>
      </c>
      <c r="H40" s="46">
        <v>3905</v>
      </c>
      <c r="I40" s="90">
        <f t="shared" si="13"/>
        <v>6432</v>
      </c>
      <c r="J40" s="89">
        <v>3</v>
      </c>
      <c r="K40" s="46">
        <v>198</v>
      </c>
      <c r="L40" s="90">
        <f t="shared" si="14"/>
        <v>201</v>
      </c>
      <c r="M40" s="91">
        <v>18</v>
      </c>
      <c r="N40" s="92">
        <v>0</v>
      </c>
      <c r="O40" s="92">
        <v>0</v>
      </c>
      <c r="P40" s="92">
        <v>4</v>
      </c>
      <c r="Q40" s="93">
        <v>7</v>
      </c>
      <c r="R40" s="46">
        <v>121</v>
      </c>
      <c r="S40" s="88">
        <f t="shared" si="15"/>
        <v>128</v>
      </c>
      <c r="T40" s="93">
        <v>3243</v>
      </c>
      <c r="U40" s="46">
        <v>1542</v>
      </c>
      <c r="V40" s="92">
        <v>0</v>
      </c>
      <c r="W40" s="90">
        <v>373</v>
      </c>
      <c r="X40" s="93">
        <v>50</v>
      </c>
      <c r="Y40" s="46">
        <v>32</v>
      </c>
      <c r="Z40" s="46">
        <v>0</v>
      </c>
      <c r="AA40" s="94">
        <v>1</v>
      </c>
      <c r="AB40" s="47">
        <f t="shared" si="16"/>
        <v>83</v>
      </c>
      <c r="AC40" s="95">
        <v>14</v>
      </c>
      <c r="AD40" s="96">
        <v>21</v>
      </c>
      <c r="AE40" s="97">
        <v>3</v>
      </c>
      <c r="AF40" s="96">
        <v>822</v>
      </c>
      <c r="AG40" s="92">
        <v>764</v>
      </c>
      <c r="AH40" s="92">
        <v>58</v>
      </c>
      <c r="AI40" s="92">
        <v>17</v>
      </c>
      <c r="AJ40" s="92">
        <v>0</v>
      </c>
      <c r="AK40" s="92">
        <v>0</v>
      </c>
      <c r="AL40" s="97">
        <v>0</v>
      </c>
      <c r="AM40" s="96">
        <v>64</v>
      </c>
      <c r="AN40" s="92">
        <v>42</v>
      </c>
      <c r="AO40" s="92">
        <v>0</v>
      </c>
      <c r="AP40" s="92">
        <v>0</v>
      </c>
      <c r="AQ40" s="92">
        <v>2</v>
      </c>
      <c r="AR40" s="92">
        <v>2</v>
      </c>
      <c r="AS40" s="98">
        <v>0</v>
      </c>
      <c r="AT40" s="49">
        <v>7789</v>
      </c>
      <c r="AU40" s="48">
        <v>12171</v>
      </c>
      <c r="AV40" s="49">
        <v>4292</v>
      </c>
      <c r="AW40" s="95">
        <v>243</v>
      </c>
      <c r="AX40" s="218">
        <v>946</v>
      </c>
      <c r="AY40" s="219">
        <v>2</v>
      </c>
      <c r="AZ40" s="102">
        <v>975</v>
      </c>
      <c r="BA40" s="92">
        <v>5</v>
      </c>
      <c r="BB40" s="103">
        <v>980</v>
      </c>
      <c r="BC40" s="40">
        <v>3473</v>
      </c>
      <c r="BD40" s="41">
        <v>3905</v>
      </c>
      <c r="BE40" s="42">
        <v>7378</v>
      </c>
      <c r="BF40" s="33">
        <v>8978</v>
      </c>
      <c r="BG40" s="53">
        <v>13360</v>
      </c>
      <c r="BH40" s="43">
        <v>0.47072377338031984</v>
      </c>
    </row>
    <row r="41" spans="1:61" ht="19.5" customHeight="1" x14ac:dyDescent="0.15">
      <c r="A41" s="15" t="s">
        <v>87</v>
      </c>
      <c r="B41" s="16">
        <v>970</v>
      </c>
      <c r="C41" s="17">
        <v>9</v>
      </c>
      <c r="D41" s="17">
        <v>139</v>
      </c>
      <c r="E41" s="17">
        <v>131</v>
      </c>
      <c r="F41" s="18">
        <f t="shared" si="12"/>
        <v>1249</v>
      </c>
      <c r="G41" s="19">
        <v>1871</v>
      </c>
      <c r="H41" s="17">
        <v>2261</v>
      </c>
      <c r="I41" s="20">
        <f t="shared" si="13"/>
        <v>4132</v>
      </c>
      <c r="J41" s="19">
        <v>1</v>
      </c>
      <c r="K41" s="17">
        <v>61</v>
      </c>
      <c r="L41" s="20">
        <f t="shared" si="14"/>
        <v>62</v>
      </c>
      <c r="M41" s="21">
        <v>9</v>
      </c>
      <c r="N41" s="22">
        <v>1</v>
      </c>
      <c r="O41" s="22">
        <v>0</v>
      </c>
      <c r="P41" s="22">
        <v>4</v>
      </c>
      <c r="Q41" s="23">
        <v>13</v>
      </c>
      <c r="R41" s="17">
        <v>169</v>
      </c>
      <c r="S41" s="18">
        <f t="shared" si="15"/>
        <v>182</v>
      </c>
      <c r="T41" s="23">
        <v>4483</v>
      </c>
      <c r="U41" s="17">
        <v>2633</v>
      </c>
      <c r="V41" s="22">
        <v>0</v>
      </c>
      <c r="W41" s="20">
        <v>363</v>
      </c>
      <c r="X41" s="23">
        <v>86</v>
      </c>
      <c r="Y41" s="17">
        <v>24</v>
      </c>
      <c r="Z41" s="17">
        <v>0</v>
      </c>
      <c r="AA41" s="25">
        <v>0</v>
      </c>
      <c r="AB41" s="26">
        <f t="shared" si="16"/>
        <v>110</v>
      </c>
      <c r="AC41" s="27">
        <v>365</v>
      </c>
      <c r="AD41" s="28">
        <v>30</v>
      </c>
      <c r="AE41" s="29">
        <v>8</v>
      </c>
      <c r="AF41" s="28">
        <v>1837</v>
      </c>
      <c r="AG41" s="22">
        <v>1771</v>
      </c>
      <c r="AH41" s="22">
        <v>60</v>
      </c>
      <c r="AI41" s="22">
        <v>20</v>
      </c>
      <c r="AJ41" s="22">
        <v>0</v>
      </c>
      <c r="AK41" s="22">
        <v>0</v>
      </c>
      <c r="AL41" s="29">
        <v>2</v>
      </c>
      <c r="AM41" s="28">
        <v>124</v>
      </c>
      <c r="AN41" s="22">
        <v>91</v>
      </c>
      <c r="AO41" s="22">
        <v>0</v>
      </c>
      <c r="AP41" s="22">
        <v>0</v>
      </c>
      <c r="AQ41" s="22">
        <v>460</v>
      </c>
      <c r="AR41" s="22">
        <v>7</v>
      </c>
      <c r="AS41" s="32">
        <v>0</v>
      </c>
      <c r="AT41" s="44">
        <v>5475</v>
      </c>
      <c r="AU41" s="84">
        <v>13081</v>
      </c>
      <c r="AV41" s="44">
        <v>2471</v>
      </c>
      <c r="AW41" s="21">
        <v>306</v>
      </c>
      <c r="AX41" s="218">
        <v>1029</v>
      </c>
      <c r="AY41" s="219">
        <v>0</v>
      </c>
      <c r="AZ41" s="51">
        <v>1276</v>
      </c>
      <c r="BA41" s="22">
        <v>9</v>
      </c>
      <c r="BB41" s="52">
        <v>1285</v>
      </c>
      <c r="BC41" s="40">
        <v>2900</v>
      </c>
      <c r="BD41" s="41">
        <v>2261</v>
      </c>
      <c r="BE41" s="42">
        <v>5161</v>
      </c>
      <c r="BF41" s="33">
        <v>6810</v>
      </c>
      <c r="BG41" s="53">
        <v>14416</v>
      </c>
      <c r="BH41" s="43">
        <v>0.56190660724665764</v>
      </c>
    </row>
    <row r="42" spans="1:61" ht="19.5" customHeight="1" x14ac:dyDescent="0.15">
      <c r="A42" s="15" t="s">
        <v>88</v>
      </c>
      <c r="B42" s="16">
        <v>2342</v>
      </c>
      <c r="C42" s="17">
        <v>14</v>
      </c>
      <c r="D42" s="17">
        <v>214</v>
      </c>
      <c r="E42" s="17">
        <v>416</v>
      </c>
      <c r="F42" s="18">
        <f t="shared" si="12"/>
        <v>2986</v>
      </c>
      <c r="G42" s="19">
        <v>3398</v>
      </c>
      <c r="H42" s="17">
        <v>5988</v>
      </c>
      <c r="I42" s="20">
        <f t="shared" si="13"/>
        <v>9386</v>
      </c>
      <c r="J42" s="19">
        <v>37</v>
      </c>
      <c r="K42" s="17">
        <v>271</v>
      </c>
      <c r="L42" s="20">
        <f t="shared" si="14"/>
        <v>308</v>
      </c>
      <c r="M42" s="21">
        <v>17</v>
      </c>
      <c r="N42" s="22">
        <v>0</v>
      </c>
      <c r="O42" s="22">
        <v>0</v>
      </c>
      <c r="P42" s="22">
        <v>4</v>
      </c>
      <c r="Q42" s="23">
        <v>47</v>
      </c>
      <c r="R42" s="17">
        <v>238</v>
      </c>
      <c r="S42" s="18">
        <f t="shared" si="15"/>
        <v>285</v>
      </c>
      <c r="T42" s="23">
        <v>8608</v>
      </c>
      <c r="U42" s="17">
        <v>4271</v>
      </c>
      <c r="V42" s="22">
        <v>0</v>
      </c>
      <c r="W42" s="20">
        <v>830</v>
      </c>
      <c r="X42" s="23">
        <v>176</v>
      </c>
      <c r="Y42" s="17">
        <v>42</v>
      </c>
      <c r="Z42" s="17">
        <v>0</v>
      </c>
      <c r="AA42" s="25">
        <v>0</v>
      </c>
      <c r="AB42" s="26">
        <f t="shared" si="16"/>
        <v>218</v>
      </c>
      <c r="AC42" s="27">
        <v>1143</v>
      </c>
      <c r="AD42" s="28">
        <v>332</v>
      </c>
      <c r="AE42" s="29">
        <v>43</v>
      </c>
      <c r="AF42" s="28">
        <v>3298</v>
      </c>
      <c r="AG42" s="22">
        <v>2975</v>
      </c>
      <c r="AH42" s="22">
        <v>304</v>
      </c>
      <c r="AI42" s="22">
        <v>167</v>
      </c>
      <c r="AJ42" s="22">
        <v>0</v>
      </c>
      <c r="AK42" s="22">
        <v>0</v>
      </c>
      <c r="AL42" s="29">
        <v>13</v>
      </c>
      <c r="AM42" s="28">
        <v>597</v>
      </c>
      <c r="AN42" s="22">
        <v>385</v>
      </c>
      <c r="AO42" s="22">
        <v>0</v>
      </c>
      <c r="AP42" s="22">
        <v>0</v>
      </c>
      <c r="AQ42" s="22">
        <v>1517</v>
      </c>
      <c r="AR42" s="22">
        <v>112</v>
      </c>
      <c r="AS42" s="32">
        <v>0</v>
      </c>
      <c r="AT42" s="44">
        <v>12781</v>
      </c>
      <c r="AU42" s="48">
        <v>28934</v>
      </c>
      <c r="AV42" s="49">
        <v>6706</v>
      </c>
      <c r="AW42" s="21">
        <v>133</v>
      </c>
      <c r="AX42" s="218">
        <v>8716</v>
      </c>
      <c r="AY42" s="219">
        <v>3</v>
      </c>
      <c r="AZ42" s="51">
        <v>2475</v>
      </c>
      <c r="BA42" s="22">
        <v>14</v>
      </c>
      <c r="BB42" s="52">
        <v>2489</v>
      </c>
      <c r="BC42" s="40">
        <v>12114</v>
      </c>
      <c r="BD42" s="41">
        <v>5988</v>
      </c>
      <c r="BE42" s="42">
        <v>18102</v>
      </c>
      <c r="BF42" s="33">
        <v>21630</v>
      </c>
      <c r="BG42" s="53">
        <v>37783</v>
      </c>
      <c r="BH42" s="43">
        <v>0.66920782234007292</v>
      </c>
    </row>
    <row r="43" spans="1:61" ht="19.5" customHeight="1" x14ac:dyDescent="0.15">
      <c r="A43" s="15" t="s">
        <v>89</v>
      </c>
      <c r="B43" s="16">
        <v>1306</v>
      </c>
      <c r="C43" s="17">
        <v>4</v>
      </c>
      <c r="D43" s="17">
        <v>192</v>
      </c>
      <c r="E43" s="17">
        <v>239</v>
      </c>
      <c r="F43" s="18">
        <f t="shared" si="12"/>
        <v>1741</v>
      </c>
      <c r="G43" s="19">
        <v>2562</v>
      </c>
      <c r="H43" s="17">
        <v>4488</v>
      </c>
      <c r="I43" s="20">
        <f t="shared" si="13"/>
        <v>7050</v>
      </c>
      <c r="J43" s="19">
        <v>4</v>
      </c>
      <c r="K43" s="17">
        <v>259</v>
      </c>
      <c r="L43" s="20">
        <f t="shared" si="14"/>
        <v>263</v>
      </c>
      <c r="M43" s="21">
        <v>13</v>
      </c>
      <c r="N43" s="22">
        <v>0</v>
      </c>
      <c r="O43" s="22">
        <v>0</v>
      </c>
      <c r="P43" s="22">
        <v>3</v>
      </c>
      <c r="Q43" s="23">
        <v>9</v>
      </c>
      <c r="R43" s="17">
        <v>117</v>
      </c>
      <c r="S43" s="18">
        <f t="shared" si="15"/>
        <v>126</v>
      </c>
      <c r="T43" s="23">
        <v>4418</v>
      </c>
      <c r="U43" s="17">
        <v>1675</v>
      </c>
      <c r="V43" s="22">
        <v>0</v>
      </c>
      <c r="W43" s="20">
        <v>558</v>
      </c>
      <c r="X43" s="23">
        <v>97</v>
      </c>
      <c r="Y43" s="17">
        <v>36</v>
      </c>
      <c r="Z43" s="17">
        <v>0</v>
      </c>
      <c r="AA43" s="25">
        <v>0</v>
      </c>
      <c r="AB43" s="26">
        <f t="shared" si="16"/>
        <v>133</v>
      </c>
      <c r="AC43" s="27">
        <v>37</v>
      </c>
      <c r="AD43" s="28">
        <v>53</v>
      </c>
      <c r="AE43" s="29">
        <v>5</v>
      </c>
      <c r="AF43" s="28">
        <v>1298</v>
      </c>
      <c r="AG43" s="22">
        <v>1213</v>
      </c>
      <c r="AH43" s="22">
        <v>80</v>
      </c>
      <c r="AI43" s="22">
        <v>24</v>
      </c>
      <c r="AJ43" s="22">
        <v>0</v>
      </c>
      <c r="AK43" s="22">
        <v>0</v>
      </c>
      <c r="AL43" s="29">
        <v>1</v>
      </c>
      <c r="AM43" s="28">
        <v>116</v>
      </c>
      <c r="AN43" s="22">
        <v>81</v>
      </c>
      <c r="AO43" s="22">
        <v>0</v>
      </c>
      <c r="AP43" s="22">
        <v>0</v>
      </c>
      <c r="AQ43" s="22">
        <v>21</v>
      </c>
      <c r="AR43" s="22">
        <v>0</v>
      </c>
      <c r="AS43" s="32">
        <v>0</v>
      </c>
      <c r="AT43" s="44">
        <v>9179</v>
      </c>
      <c r="AU43" s="48">
        <v>15386</v>
      </c>
      <c r="AV43" s="49">
        <v>5003</v>
      </c>
      <c r="AW43" s="21">
        <v>29</v>
      </c>
      <c r="AX43" s="218">
        <v>2730</v>
      </c>
      <c r="AY43" s="219">
        <v>0</v>
      </c>
      <c r="AZ43" s="51">
        <v>1335</v>
      </c>
      <c r="BA43" s="22">
        <v>4</v>
      </c>
      <c r="BB43" s="52">
        <v>1339</v>
      </c>
      <c r="BC43" s="40">
        <v>5292</v>
      </c>
      <c r="BD43" s="41">
        <v>4488</v>
      </c>
      <c r="BE43" s="42">
        <v>9780</v>
      </c>
      <c r="BF43" s="33">
        <v>11938</v>
      </c>
      <c r="BG43" s="53">
        <v>18145</v>
      </c>
      <c r="BH43" s="43">
        <v>0.54110429447852759</v>
      </c>
    </row>
    <row r="44" spans="1:61" ht="19.5" customHeight="1" x14ac:dyDescent="0.15">
      <c r="A44" s="15" t="s">
        <v>90</v>
      </c>
      <c r="B44" s="16">
        <v>1144</v>
      </c>
      <c r="C44" s="17">
        <v>51</v>
      </c>
      <c r="D44" s="17">
        <v>131</v>
      </c>
      <c r="E44" s="17">
        <v>372</v>
      </c>
      <c r="F44" s="18">
        <f t="shared" si="12"/>
        <v>1698</v>
      </c>
      <c r="G44" s="19">
        <v>2057</v>
      </c>
      <c r="H44" s="17">
        <v>3885</v>
      </c>
      <c r="I44" s="20">
        <f t="shared" si="13"/>
        <v>5942</v>
      </c>
      <c r="J44" s="19">
        <v>6</v>
      </c>
      <c r="K44" s="17">
        <v>322</v>
      </c>
      <c r="L44" s="20">
        <f t="shared" si="14"/>
        <v>328</v>
      </c>
      <c r="M44" s="21">
        <v>27</v>
      </c>
      <c r="N44" s="22">
        <v>0</v>
      </c>
      <c r="O44" s="22">
        <v>0</v>
      </c>
      <c r="P44" s="22">
        <v>10</v>
      </c>
      <c r="Q44" s="23">
        <v>26</v>
      </c>
      <c r="R44" s="17">
        <v>151</v>
      </c>
      <c r="S44" s="18">
        <f t="shared" si="15"/>
        <v>177</v>
      </c>
      <c r="T44" s="23">
        <v>4584</v>
      </c>
      <c r="U44" s="17">
        <v>2021</v>
      </c>
      <c r="V44" s="22">
        <v>0</v>
      </c>
      <c r="W44" s="20">
        <v>501</v>
      </c>
      <c r="X44" s="23">
        <v>80</v>
      </c>
      <c r="Y44" s="17">
        <v>24</v>
      </c>
      <c r="Z44" s="17">
        <v>0</v>
      </c>
      <c r="AA44" s="25">
        <v>0</v>
      </c>
      <c r="AB44" s="26">
        <f t="shared" si="16"/>
        <v>104</v>
      </c>
      <c r="AC44" s="27">
        <v>214</v>
      </c>
      <c r="AD44" s="28">
        <v>17</v>
      </c>
      <c r="AE44" s="29">
        <v>2</v>
      </c>
      <c r="AF44" s="28">
        <v>1391</v>
      </c>
      <c r="AG44" s="22">
        <v>1306</v>
      </c>
      <c r="AH44" s="22">
        <v>82</v>
      </c>
      <c r="AI44" s="22">
        <v>31</v>
      </c>
      <c r="AJ44" s="22">
        <v>0</v>
      </c>
      <c r="AK44" s="22">
        <v>0</v>
      </c>
      <c r="AL44" s="29">
        <v>3</v>
      </c>
      <c r="AM44" s="28">
        <v>109</v>
      </c>
      <c r="AN44" s="22">
        <v>76</v>
      </c>
      <c r="AO44" s="22">
        <v>0</v>
      </c>
      <c r="AP44" s="22">
        <v>0</v>
      </c>
      <c r="AQ44" s="22">
        <v>102</v>
      </c>
      <c r="AR44" s="22">
        <v>2</v>
      </c>
      <c r="AS44" s="32">
        <v>0</v>
      </c>
      <c r="AT44" s="44">
        <v>8068</v>
      </c>
      <c r="AU44" s="48">
        <v>14770</v>
      </c>
      <c r="AV44" s="49">
        <v>4657</v>
      </c>
      <c r="AW44" s="21">
        <v>38</v>
      </c>
      <c r="AX44" s="218">
        <v>2943</v>
      </c>
      <c r="AY44" s="219">
        <v>0</v>
      </c>
      <c r="AZ44" s="51">
        <v>1182</v>
      </c>
      <c r="BA44" s="22">
        <v>51</v>
      </c>
      <c r="BB44" s="52">
        <v>1233</v>
      </c>
      <c r="BC44" s="40">
        <v>5000</v>
      </c>
      <c r="BD44" s="41">
        <v>3885</v>
      </c>
      <c r="BE44" s="42">
        <v>8885</v>
      </c>
      <c r="BF44" s="33">
        <v>11049</v>
      </c>
      <c r="BG44" s="53">
        <v>17751</v>
      </c>
      <c r="BH44" s="43">
        <v>0.56274620146314014</v>
      </c>
    </row>
    <row r="45" spans="1:61" ht="19.5" customHeight="1" x14ac:dyDescent="0.15">
      <c r="A45" s="15" t="s">
        <v>91</v>
      </c>
      <c r="B45" s="16">
        <v>485</v>
      </c>
      <c r="C45" s="17">
        <v>17</v>
      </c>
      <c r="D45" s="17">
        <v>164</v>
      </c>
      <c r="E45" s="17">
        <v>231</v>
      </c>
      <c r="F45" s="18">
        <f t="shared" si="12"/>
        <v>897</v>
      </c>
      <c r="G45" s="19">
        <v>2259</v>
      </c>
      <c r="H45" s="17">
        <v>4969</v>
      </c>
      <c r="I45" s="20">
        <f t="shared" si="13"/>
        <v>7228</v>
      </c>
      <c r="J45" s="19">
        <v>1</v>
      </c>
      <c r="K45" s="17">
        <v>32</v>
      </c>
      <c r="L45" s="20">
        <f t="shared" si="14"/>
        <v>33</v>
      </c>
      <c r="M45" s="21">
        <v>10</v>
      </c>
      <c r="N45" s="22">
        <v>0</v>
      </c>
      <c r="O45" s="22">
        <v>0</v>
      </c>
      <c r="P45" s="22">
        <v>2</v>
      </c>
      <c r="Q45" s="23">
        <v>9</v>
      </c>
      <c r="R45" s="17">
        <v>62</v>
      </c>
      <c r="S45" s="18">
        <f t="shared" si="15"/>
        <v>71</v>
      </c>
      <c r="T45" s="23">
        <v>3836</v>
      </c>
      <c r="U45" s="17">
        <v>893</v>
      </c>
      <c r="V45" s="22">
        <v>165</v>
      </c>
      <c r="W45" s="20">
        <v>657</v>
      </c>
      <c r="X45" s="23">
        <v>122</v>
      </c>
      <c r="Y45" s="17">
        <v>26</v>
      </c>
      <c r="Z45" s="17">
        <v>0</v>
      </c>
      <c r="AA45" s="25">
        <v>0</v>
      </c>
      <c r="AB45" s="26">
        <f t="shared" si="16"/>
        <v>148</v>
      </c>
      <c r="AC45" s="27">
        <v>51</v>
      </c>
      <c r="AD45" s="28">
        <v>60</v>
      </c>
      <c r="AE45" s="29">
        <v>33</v>
      </c>
      <c r="AF45" s="28">
        <v>1523</v>
      </c>
      <c r="AG45" s="22">
        <v>1243</v>
      </c>
      <c r="AH45" s="22">
        <v>270</v>
      </c>
      <c r="AI45" s="22">
        <v>106</v>
      </c>
      <c r="AJ45" s="22">
        <v>2</v>
      </c>
      <c r="AK45" s="22">
        <v>0</v>
      </c>
      <c r="AL45" s="29">
        <v>0</v>
      </c>
      <c r="AM45" s="28">
        <v>226</v>
      </c>
      <c r="AN45" s="22">
        <v>120</v>
      </c>
      <c r="AO45" s="22">
        <v>0</v>
      </c>
      <c r="AP45" s="22">
        <v>0</v>
      </c>
      <c r="AQ45" s="22">
        <v>4</v>
      </c>
      <c r="AR45" s="22">
        <v>0</v>
      </c>
      <c r="AS45" s="32">
        <v>0</v>
      </c>
      <c r="AT45" s="44">
        <v>8221</v>
      </c>
      <c r="AU45" s="48">
        <v>14173</v>
      </c>
      <c r="AV45" s="49">
        <v>5259</v>
      </c>
      <c r="AW45" s="21">
        <v>482</v>
      </c>
      <c r="AX45" s="218">
        <v>5168</v>
      </c>
      <c r="AY45" s="219">
        <v>3</v>
      </c>
      <c r="AZ45" s="51">
        <v>967</v>
      </c>
      <c r="BA45" s="22">
        <v>17</v>
      </c>
      <c r="BB45" s="52">
        <v>984</v>
      </c>
      <c r="BC45" s="40">
        <v>7427</v>
      </c>
      <c r="BD45" s="41">
        <v>4969</v>
      </c>
      <c r="BE45" s="42">
        <v>12396</v>
      </c>
      <c r="BF45" s="33">
        <v>13871</v>
      </c>
      <c r="BG45" s="53">
        <v>19823</v>
      </c>
      <c r="BH45" s="43">
        <v>0.59914488544691835</v>
      </c>
    </row>
    <row r="46" spans="1:61" ht="19.5" customHeight="1" thickBot="1" x14ac:dyDescent="0.2">
      <c r="A46" s="87" t="s">
        <v>92</v>
      </c>
      <c r="B46" s="45">
        <v>0</v>
      </c>
      <c r="C46" s="46">
        <v>0</v>
      </c>
      <c r="D46" s="46">
        <v>0</v>
      </c>
      <c r="E46" s="46">
        <v>0</v>
      </c>
      <c r="F46" s="88">
        <f t="shared" si="12"/>
        <v>0</v>
      </c>
      <c r="G46" s="89">
        <v>0</v>
      </c>
      <c r="H46" s="46">
        <v>0</v>
      </c>
      <c r="I46" s="90">
        <f t="shared" si="13"/>
        <v>0</v>
      </c>
      <c r="J46" s="89">
        <v>0</v>
      </c>
      <c r="K46" s="46">
        <v>0</v>
      </c>
      <c r="L46" s="90">
        <f t="shared" si="14"/>
        <v>0</v>
      </c>
      <c r="M46" s="91">
        <v>0</v>
      </c>
      <c r="N46" s="92">
        <v>0</v>
      </c>
      <c r="O46" s="92">
        <v>0</v>
      </c>
      <c r="P46" s="92">
        <v>0</v>
      </c>
      <c r="Q46" s="93">
        <v>0</v>
      </c>
      <c r="R46" s="46">
        <v>0</v>
      </c>
      <c r="S46" s="88">
        <f t="shared" si="15"/>
        <v>0</v>
      </c>
      <c r="T46" s="93">
        <v>0</v>
      </c>
      <c r="U46" s="46">
        <v>0</v>
      </c>
      <c r="V46" s="92">
        <v>0</v>
      </c>
      <c r="W46" s="90">
        <v>0</v>
      </c>
      <c r="X46" s="93">
        <v>0</v>
      </c>
      <c r="Y46" s="46">
        <v>0</v>
      </c>
      <c r="Z46" s="46">
        <v>0</v>
      </c>
      <c r="AA46" s="94">
        <v>0</v>
      </c>
      <c r="AB46" s="47">
        <f t="shared" si="16"/>
        <v>0</v>
      </c>
      <c r="AC46" s="95">
        <v>0</v>
      </c>
      <c r="AD46" s="96">
        <v>0</v>
      </c>
      <c r="AE46" s="97">
        <v>0</v>
      </c>
      <c r="AF46" s="96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7">
        <v>0</v>
      </c>
      <c r="AM46" s="96">
        <v>240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8">
        <v>0</v>
      </c>
      <c r="AT46" s="49">
        <v>0</v>
      </c>
      <c r="AU46" s="48">
        <v>240</v>
      </c>
      <c r="AV46" s="49">
        <v>0</v>
      </c>
      <c r="AW46" s="101">
        <v>0</v>
      </c>
      <c r="AX46" s="218">
        <v>0</v>
      </c>
      <c r="AY46" s="219">
        <v>0</v>
      </c>
      <c r="AZ46" s="102">
        <v>0</v>
      </c>
      <c r="BA46" s="92">
        <v>0</v>
      </c>
      <c r="BB46" s="103">
        <v>0</v>
      </c>
      <c r="BC46" s="54">
        <v>0</v>
      </c>
      <c r="BD46" s="55">
        <v>0</v>
      </c>
      <c r="BE46" s="56">
        <v>0</v>
      </c>
      <c r="BF46" s="57">
        <v>0</v>
      </c>
      <c r="BG46" s="58">
        <v>240</v>
      </c>
      <c r="BH46" s="59">
        <v>0</v>
      </c>
    </row>
    <row r="47" spans="1:61" ht="19.5" customHeight="1" thickTop="1" thickBot="1" x14ac:dyDescent="0.2">
      <c r="A47" s="60" t="s">
        <v>60</v>
      </c>
      <c r="B47" s="61">
        <f>SUM(B24:B46)</f>
        <v>26156</v>
      </c>
      <c r="C47" s="62">
        <f t="shared" ref="C47:AS47" si="17">SUM(C24:C46)</f>
        <v>251</v>
      </c>
      <c r="D47" s="62">
        <f t="shared" si="17"/>
        <v>4729</v>
      </c>
      <c r="E47" s="62">
        <f t="shared" si="17"/>
        <v>5991</v>
      </c>
      <c r="F47" s="63">
        <f t="shared" si="17"/>
        <v>37127</v>
      </c>
      <c r="G47" s="64">
        <f t="shared" si="17"/>
        <v>58965</v>
      </c>
      <c r="H47" s="62">
        <f t="shared" si="17"/>
        <v>96723</v>
      </c>
      <c r="I47" s="65">
        <f t="shared" si="17"/>
        <v>155688</v>
      </c>
      <c r="J47" s="64">
        <f t="shared" si="17"/>
        <v>239</v>
      </c>
      <c r="K47" s="62">
        <f t="shared" si="17"/>
        <v>3574</v>
      </c>
      <c r="L47" s="65">
        <f t="shared" si="17"/>
        <v>3813</v>
      </c>
      <c r="M47" s="67">
        <f t="shared" si="17"/>
        <v>247</v>
      </c>
      <c r="N47" s="68">
        <f t="shared" si="17"/>
        <v>6</v>
      </c>
      <c r="O47" s="68">
        <f t="shared" si="17"/>
        <v>0</v>
      </c>
      <c r="P47" s="68">
        <f t="shared" si="17"/>
        <v>68</v>
      </c>
      <c r="Q47" s="69">
        <f t="shared" si="17"/>
        <v>362</v>
      </c>
      <c r="R47" s="62">
        <f t="shared" si="17"/>
        <v>3062</v>
      </c>
      <c r="S47" s="63">
        <f t="shared" si="17"/>
        <v>3424</v>
      </c>
      <c r="T47" s="69">
        <f t="shared" si="17"/>
        <v>120404</v>
      </c>
      <c r="U47" s="62">
        <f t="shared" si="17"/>
        <v>62300</v>
      </c>
      <c r="V47" s="68">
        <f t="shared" si="17"/>
        <v>5886</v>
      </c>
      <c r="W47" s="65">
        <f t="shared" si="17"/>
        <v>11713</v>
      </c>
      <c r="X47" s="69">
        <f t="shared" si="17"/>
        <v>2523</v>
      </c>
      <c r="Y47" s="62">
        <f t="shared" si="17"/>
        <v>720</v>
      </c>
      <c r="Z47" s="62">
        <f t="shared" si="17"/>
        <v>0</v>
      </c>
      <c r="AA47" s="70">
        <f t="shared" si="17"/>
        <v>1</v>
      </c>
      <c r="AB47" s="71">
        <f t="shared" si="17"/>
        <v>3244</v>
      </c>
      <c r="AC47" s="72">
        <f t="shared" si="17"/>
        <v>7481</v>
      </c>
      <c r="AD47" s="73">
        <f t="shared" si="17"/>
        <v>1465</v>
      </c>
      <c r="AE47" s="74">
        <f t="shared" si="17"/>
        <v>203</v>
      </c>
      <c r="AF47" s="73">
        <f t="shared" si="17"/>
        <v>51828</v>
      </c>
      <c r="AG47" s="68">
        <f t="shared" si="17"/>
        <v>48609</v>
      </c>
      <c r="AH47" s="68">
        <f t="shared" si="17"/>
        <v>2970</v>
      </c>
      <c r="AI47" s="68">
        <f t="shared" si="17"/>
        <v>1780</v>
      </c>
      <c r="AJ47" s="68">
        <f t="shared" si="17"/>
        <v>3</v>
      </c>
      <c r="AK47" s="68">
        <f t="shared" si="17"/>
        <v>0</v>
      </c>
      <c r="AL47" s="74">
        <f t="shared" si="17"/>
        <v>133</v>
      </c>
      <c r="AM47" s="73">
        <f t="shared" si="17"/>
        <v>13297</v>
      </c>
      <c r="AN47" s="68">
        <f t="shared" si="17"/>
        <v>8458</v>
      </c>
      <c r="AO47" s="68">
        <f t="shared" si="17"/>
        <v>3</v>
      </c>
      <c r="AP47" s="68">
        <f t="shared" si="17"/>
        <v>0</v>
      </c>
      <c r="AQ47" s="68">
        <f t="shared" si="17"/>
        <v>4160</v>
      </c>
      <c r="AR47" s="68">
        <f t="shared" si="17"/>
        <v>293</v>
      </c>
      <c r="AS47" s="75">
        <f t="shared" si="17"/>
        <v>0</v>
      </c>
      <c r="AT47" s="66">
        <v>198639</v>
      </c>
      <c r="AU47" s="76">
        <v>404441</v>
      </c>
      <c r="AV47" s="66">
        <v>106786</v>
      </c>
      <c r="AW47" s="67">
        <v>2105</v>
      </c>
      <c r="AX47" s="69">
        <v>107610</v>
      </c>
      <c r="AY47" s="220">
        <v>32</v>
      </c>
      <c r="AZ47" s="78">
        <v>28261</v>
      </c>
      <c r="BA47" s="68">
        <v>251</v>
      </c>
      <c r="BB47" s="79">
        <v>28512</v>
      </c>
      <c r="BC47" s="80">
        <v>166575</v>
      </c>
      <c r="BD47" s="81">
        <v>96723</v>
      </c>
      <c r="BE47" s="82">
        <v>263298</v>
      </c>
      <c r="BF47" s="66">
        <v>308354</v>
      </c>
      <c r="BG47" s="76">
        <v>514156</v>
      </c>
      <c r="BH47" s="83">
        <v>0.6326481781099742</v>
      </c>
    </row>
    <row r="48" spans="1:61" ht="19.5" customHeight="1" thickTop="1" x14ac:dyDescent="0.15">
      <c r="A48" s="15" t="s">
        <v>93</v>
      </c>
      <c r="B48" s="16">
        <v>1031</v>
      </c>
      <c r="C48" s="17">
        <v>22</v>
      </c>
      <c r="D48" s="17">
        <v>331</v>
      </c>
      <c r="E48" s="17">
        <v>341</v>
      </c>
      <c r="F48" s="18">
        <f t="shared" ref="F48:F53" si="18">SUM(B48:E48)</f>
        <v>1725</v>
      </c>
      <c r="G48" s="19">
        <v>5840</v>
      </c>
      <c r="H48" s="17">
        <v>5612</v>
      </c>
      <c r="I48" s="20">
        <f t="shared" ref="I48:I53" si="19">SUM(G48:H48)</f>
        <v>11452</v>
      </c>
      <c r="J48" s="19">
        <v>4</v>
      </c>
      <c r="K48" s="17">
        <v>78</v>
      </c>
      <c r="L48" s="20">
        <f t="shared" ref="L48:L53" si="20">SUM(J48:K48)</f>
        <v>82</v>
      </c>
      <c r="M48" s="21">
        <v>9</v>
      </c>
      <c r="N48" s="22">
        <v>0</v>
      </c>
      <c r="O48" s="22">
        <v>0</v>
      </c>
      <c r="P48" s="22">
        <v>3</v>
      </c>
      <c r="Q48" s="23">
        <v>11</v>
      </c>
      <c r="R48" s="17">
        <v>53</v>
      </c>
      <c r="S48" s="18">
        <f t="shared" ref="S48:S53" si="21">SUM(Q48:R48)</f>
        <v>64</v>
      </c>
      <c r="T48" s="23">
        <v>6287</v>
      </c>
      <c r="U48" s="17">
        <v>1189</v>
      </c>
      <c r="V48" s="22">
        <v>0</v>
      </c>
      <c r="W48" s="20">
        <v>733</v>
      </c>
      <c r="X48" s="23">
        <v>163</v>
      </c>
      <c r="Y48" s="17">
        <v>40</v>
      </c>
      <c r="Z48" s="17">
        <v>0</v>
      </c>
      <c r="AA48" s="25">
        <v>0</v>
      </c>
      <c r="AB48" s="26">
        <f t="shared" ref="AB48:AB53" si="22">SUM(X48:AA48)</f>
        <v>203</v>
      </c>
      <c r="AC48" s="27">
        <v>492</v>
      </c>
      <c r="AD48" s="28">
        <v>362</v>
      </c>
      <c r="AE48" s="29">
        <v>3</v>
      </c>
      <c r="AF48" s="28">
        <v>2711</v>
      </c>
      <c r="AG48" s="22">
        <v>2587</v>
      </c>
      <c r="AH48" s="22">
        <v>112</v>
      </c>
      <c r="AI48" s="22">
        <v>54</v>
      </c>
      <c r="AJ48" s="22">
        <v>0</v>
      </c>
      <c r="AK48" s="22">
        <v>0</v>
      </c>
      <c r="AL48" s="29">
        <v>9</v>
      </c>
      <c r="AM48" s="28">
        <v>1172</v>
      </c>
      <c r="AN48" s="22">
        <v>600</v>
      </c>
      <c r="AO48" s="22">
        <v>0</v>
      </c>
      <c r="AP48" s="22">
        <v>0</v>
      </c>
      <c r="AQ48" s="22">
        <v>97</v>
      </c>
      <c r="AR48" s="22">
        <v>6</v>
      </c>
      <c r="AS48" s="32">
        <v>0</v>
      </c>
      <c r="AT48" s="33">
        <v>13378</v>
      </c>
      <c r="AU48" s="34">
        <v>24775</v>
      </c>
      <c r="AV48" s="35">
        <v>6062</v>
      </c>
      <c r="AW48" s="21">
        <v>893</v>
      </c>
      <c r="AX48" s="218">
        <v>6902</v>
      </c>
      <c r="AY48" s="219">
        <v>8</v>
      </c>
      <c r="AZ48" s="51">
        <v>1924</v>
      </c>
      <c r="BA48" s="22">
        <v>22</v>
      </c>
      <c r="BB48" s="52">
        <v>1946</v>
      </c>
      <c r="BC48" s="40">
        <v>12742</v>
      </c>
      <c r="BD48" s="41">
        <v>5612</v>
      </c>
      <c r="BE48" s="42">
        <v>18354</v>
      </c>
      <c r="BF48" s="33">
        <v>21173</v>
      </c>
      <c r="BG48" s="85">
        <v>32570</v>
      </c>
      <c r="BH48" s="86">
        <v>0.69423558897243109</v>
      </c>
    </row>
    <row r="49" spans="1:60" ht="19.5" customHeight="1" x14ac:dyDescent="0.15">
      <c r="A49" s="15" t="s">
        <v>94</v>
      </c>
      <c r="B49" s="16">
        <v>669</v>
      </c>
      <c r="C49" s="17">
        <v>11</v>
      </c>
      <c r="D49" s="17">
        <v>260</v>
      </c>
      <c r="E49" s="17">
        <v>110</v>
      </c>
      <c r="F49" s="18">
        <f t="shared" si="18"/>
        <v>1050</v>
      </c>
      <c r="G49" s="19">
        <v>5398</v>
      </c>
      <c r="H49" s="17">
        <v>3654</v>
      </c>
      <c r="I49" s="20">
        <f t="shared" si="19"/>
        <v>9052</v>
      </c>
      <c r="J49" s="19">
        <v>0</v>
      </c>
      <c r="K49" s="17">
        <v>19</v>
      </c>
      <c r="L49" s="20">
        <f t="shared" si="20"/>
        <v>19</v>
      </c>
      <c r="M49" s="21">
        <v>2</v>
      </c>
      <c r="N49" s="22">
        <v>0</v>
      </c>
      <c r="O49" s="22">
        <v>0</v>
      </c>
      <c r="P49" s="22">
        <v>0</v>
      </c>
      <c r="Q49" s="23">
        <v>7</v>
      </c>
      <c r="R49" s="17">
        <v>40</v>
      </c>
      <c r="S49" s="18">
        <f t="shared" si="21"/>
        <v>47</v>
      </c>
      <c r="T49" s="23">
        <v>3649</v>
      </c>
      <c r="U49" s="17">
        <v>959</v>
      </c>
      <c r="V49" s="22">
        <v>213</v>
      </c>
      <c r="W49" s="20">
        <v>531</v>
      </c>
      <c r="X49" s="23">
        <v>85</v>
      </c>
      <c r="Y49" s="17">
        <v>20</v>
      </c>
      <c r="Z49" s="17">
        <v>0</v>
      </c>
      <c r="AA49" s="25">
        <v>0</v>
      </c>
      <c r="AB49" s="26">
        <f t="shared" si="22"/>
        <v>105</v>
      </c>
      <c r="AC49" s="27">
        <v>215</v>
      </c>
      <c r="AD49" s="28">
        <v>70</v>
      </c>
      <c r="AE49" s="29">
        <v>0</v>
      </c>
      <c r="AF49" s="28">
        <v>1397</v>
      </c>
      <c r="AG49" s="22">
        <v>1313</v>
      </c>
      <c r="AH49" s="22">
        <v>83</v>
      </c>
      <c r="AI49" s="22">
        <v>30</v>
      </c>
      <c r="AJ49" s="22">
        <v>0</v>
      </c>
      <c r="AK49" s="22">
        <v>0</v>
      </c>
      <c r="AL49" s="29">
        <v>0</v>
      </c>
      <c r="AM49" s="28">
        <v>627</v>
      </c>
      <c r="AN49" s="22">
        <v>274</v>
      </c>
      <c r="AO49" s="22">
        <v>0</v>
      </c>
      <c r="AP49" s="22">
        <v>0</v>
      </c>
      <c r="AQ49" s="22">
        <v>1</v>
      </c>
      <c r="AR49" s="22">
        <v>0</v>
      </c>
      <c r="AS49" s="32">
        <v>0</v>
      </c>
      <c r="AT49" s="44">
        <v>10180</v>
      </c>
      <c r="AU49" s="48">
        <v>16291</v>
      </c>
      <c r="AV49" s="49">
        <v>3796</v>
      </c>
      <c r="AW49" s="21">
        <v>602</v>
      </c>
      <c r="AX49" s="218">
        <v>5225</v>
      </c>
      <c r="AY49" s="219">
        <v>2</v>
      </c>
      <c r="AZ49" s="51">
        <v>1271</v>
      </c>
      <c r="BA49" s="22">
        <v>11</v>
      </c>
      <c r="BB49" s="52">
        <v>1282</v>
      </c>
      <c r="BC49" s="40">
        <v>10623</v>
      </c>
      <c r="BD49" s="41">
        <v>3654</v>
      </c>
      <c r="BE49" s="42">
        <v>14277</v>
      </c>
      <c r="BF49" s="33">
        <v>16007</v>
      </c>
      <c r="BG49" s="53">
        <v>22118</v>
      </c>
      <c r="BH49" s="43">
        <v>0.74406387896616932</v>
      </c>
    </row>
    <row r="50" spans="1:60" ht="19.5" customHeight="1" x14ac:dyDescent="0.15">
      <c r="A50" s="15" t="s">
        <v>95</v>
      </c>
      <c r="B50" s="16">
        <v>724</v>
      </c>
      <c r="C50" s="17">
        <v>0</v>
      </c>
      <c r="D50" s="17">
        <v>300</v>
      </c>
      <c r="E50" s="17">
        <v>192</v>
      </c>
      <c r="F50" s="18">
        <f t="shared" si="18"/>
        <v>1216</v>
      </c>
      <c r="G50" s="19">
        <v>1567</v>
      </c>
      <c r="H50" s="17">
        <v>3284</v>
      </c>
      <c r="I50" s="20">
        <f t="shared" si="19"/>
        <v>4851</v>
      </c>
      <c r="J50" s="19">
        <v>6</v>
      </c>
      <c r="K50" s="17">
        <v>57</v>
      </c>
      <c r="L50" s="20">
        <f t="shared" si="20"/>
        <v>63</v>
      </c>
      <c r="M50" s="21">
        <v>10</v>
      </c>
      <c r="N50" s="22">
        <v>0</v>
      </c>
      <c r="O50" s="22">
        <v>0</v>
      </c>
      <c r="P50" s="22">
        <v>2</v>
      </c>
      <c r="Q50" s="23">
        <v>19</v>
      </c>
      <c r="R50" s="17">
        <v>34</v>
      </c>
      <c r="S50" s="18">
        <f t="shared" si="21"/>
        <v>53</v>
      </c>
      <c r="T50" s="23">
        <v>5015</v>
      </c>
      <c r="U50" s="17">
        <v>1050</v>
      </c>
      <c r="V50" s="22">
        <v>0</v>
      </c>
      <c r="W50" s="20">
        <v>659</v>
      </c>
      <c r="X50" s="23">
        <v>165</v>
      </c>
      <c r="Y50" s="17">
        <v>42</v>
      </c>
      <c r="Z50" s="17">
        <v>0</v>
      </c>
      <c r="AA50" s="25">
        <v>0</v>
      </c>
      <c r="AB50" s="26">
        <f t="shared" si="22"/>
        <v>207</v>
      </c>
      <c r="AC50" s="27">
        <v>462</v>
      </c>
      <c r="AD50" s="28">
        <v>28</v>
      </c>
      <c r="AE50" s="29">
        <v>3</v>
      </c>
      <c r="AF50" s="28">
        <v>2081</v>
      </c>
      <c r="AG50" s="22">
        <v>2049</v>
      </c>
      <c r="AH50" s="22">
        <v>29</v>
      </c>
      <c r="AI50" s="22">
        <v>19</v>
      </c>
      <c r="AJ50" s="22">
        <v>0</v>
      </c>
      <c r="AK50" s="22">
        <v>0</v>
      </c>
      <c r="AL50" s="29">
        <v>2</v>
      </c>
      <c r="AM50" s="28">
        <v>834</v>
      </c>
      <c r="AN50" s="22">
        <v>394</v>
      </c>
      <c r="AO50" s="22">
        <v>0</v>
      </c>
      <c r="AP50" s="22">
        <v>0</v>
      </c>
      <c r="AQ50" s="22">
        <v>779</v>
      </c>
      <c r="AR50" s="22">
        <v>25</v>
      </c>
      <c r="AS50" s="32">
        <v>0</v>
      </c>
      <c r="AT50" s="44">
        <v>6200</v>
      </c>
      <c r="AU50" s="48">
        <v>15687</v>
      </c>
      <c r="AV50" s="49">
        <v>3543</v>
      </c>
      <c r="AW50" s="21">
        <v>587</v>
      </c>
      <c r="AX50" s="218">
        <v>10040</v>
      </c>
      <c r="AY50" s="219">
        <v>29</v>
      </c>
      <c r="AZ50" s="51">
        <v>1311</v>
      </c>
      <c r="BA50" s="22">
        <v>0</v>
      </c>
      <c r="BB50" s="52">
        <v>1311</v>
      </c>
      <c r="BC50" s="40">
        <v>11607</v>
      </c>
      <c r="BD50" s="41">
        <v>3284</v>
      </c>
      <c r="BE50" s="42">
        <v>14891</v>
      </c>
      <c r="BF50" s="33">
        <v>16827</v>
      </c>
      <c r="BG50" s="53">
        <v>26314</v>
      </c>
      <c r="BH50" s="43">
        <v>0.77946410583573966</v>
      </c>
    </row>
    <row r="51" spans="1:60" ht="19.5" customHeight="1" x14ac:dyDescent="0.15">
      <c r="A51" s="15" t="s">
        <v>96</v>
      </c>
      <c r="B51" s="16">
        <v>440</v>
      </c>
      <c r="C51" s="17">
        <v>6</v>
      </c>
      <c r="D51" s="17">
        <v>386</v>
      </c>
      <c r="E51" s="17">
        <v>237</v>
      </c>
      <c r="F51" s="18">
        <f t="shared" si="18"/>
        <v>1069</v>
      </c>
      <c r="G51" s="19">
        <v>2440</v>
      </c>
      <c r="H51" s="17">
        <v>3622</v>
      </c>
      <c r="I51" s="20">
        <f t="shared" si="19"/>
        <v>6062</v>
      </c>
      <c r="J51" s="19">
        <v>0</v>
      </c>
      <c r="K51" s="17">
        <v>49</v>
      </c>
      <c r="L51" s="20">
        <f t="shared" si="20"/>
        <v>49</v>
      </c>
      <c r="M51" s="21">
        <v>14</v>
      </c>
      <c r="N51" s="22">
        <v>1</v>
      </c>
      <c r="O51" s="22">
        <v>0</v>
      </c>
      <c r="P51" s="22">
        <v>6</v>
      </c>
      <c r="Q51" s="23">
        <v>8</v>
      </c>
      <c r="R51" s="17">
        <v>63</v>
      </c>
      <c r="S51" s="18">
        <f t="shared" si="21"/>
        <v>71</v>
      </c>
      <c r="T51" s="23">
        <v>5165</v>
      </c>
      <c r="U51" s="17">
        <v>1938</v>
      </c>
      <c r="V51" s="22">
        <v>818</v>
      </c>
      <c r="W51" s="20">
        <v>628</v>
      </c>
      <c r="X51" s="23">
        <v>141</v>
      </c>
      <c r="Y51" s="17">
        <v>35</v>
      </c>
      <c r="Z51" s="17">
        <v>0</v>
      </c>
      <c r="AA51" s="25">
        <v>0</v>
      </c>
      <c r="AB51" s="26">
        <f t="shared" si="22"/>
        <v>176</v>
      </c>
      <c r="AC51" s="27">
        <v>173</v>
      </c>
      <c r="AD51" s="28">
        <v>24</v>
      </c>
      <c r="AE51" s="29">
        <v>7</v>
      </c>
      <c r="AF51" s="28">
        <v>2078</v>
      </c>
      <c r="AG51" s="22">
        <v>1983</v>
      </c>
      <c r="AH51" s="22">
        <v>29</v>
      </c>
      <c r="AI51" s="22">
        <v>11</v>
      </c>
      <c r="AJ51" s="22">
        <v>63</v>
      </c>
      <c r="AK51" s="22">
        <v>0</v>
      </c>
      <c r="AL51" s="29">
        <v>0</v>
      </c>
      <c r="AM51" s="28">
        <v>802</v>
      </c>
      <c r="AN51" s="22">
        <v>419</v>
      </c>
      <c r="AO51" s="22">
        <v>6</v>
      </c>
      <c r="AP51" s="22">
        <v>0</v>
      </c>
      <c r="AQ51" s="22">
        <v>1</v>
      </c>
      <c r="AR51" s="22">
        <v>0</v>
      </c>
      <c r="AS51" s="32">
        <v>0</v>
      </c>
      <c r="AT51" s="44">
        <v>7268</v>
      </c>
      <c r="AU51" s="48">
        <v>15771</v>
      </c>
      <c r="AV51" s="49">
        <v>3928</v>
      </c>
      <c r="AW51" s="21">
        <v>833</v>
      </c>
      <c r="AX51" s="218">
        <v>8638</v>
      </c>
      <c r="AY51" s="219">
        <v>16</v>
      </c>
      <c r="AZ51" s="51">
        <v>1273</v>
      </c>
      <c r="BA51" s="22">
        <v>6</v>
      </c>
      <c r="BB51" s="52">
        <v>1279</v>
      </c>
      <c r="BC51" s="40">
        <v>11078</v>
      </c>
      <c r="BD51" s="41">
        <v>3622</v>
      </c>
      <c r="BE51" s="42">
        <v>14700</v>
      </c>
      <c r="BF51" s="33">
        <v>16739</v>
      </c>
      <c r="BG51" s="53">
        <v>25242</v>
      </c>
      <c r="BH51" s="43">
        <v>0.75360544217687075</v>
      </c>
    </row>
    <row r="52" spans="1:60" ht="19.5" customHeight="1" x14ac:dyDescent="0.15">
      <c r="A52" s="15" t="s">
        <v>97</v>
      </c>
      <c r="B52" s="16">
        <v>1555</v>
      </c>
      <c r="C52" s="17">
        <v>14</v>
      </c>
      <c r="D52" s="17">
        <v>174</v>
      </c>
      <c r="E52" s="17">
        <v>188</v>
      </c>
      <c r="F52" s="18">
        <f t="shared" si="18"/>
        <v>1931</v>
      </c>
      <c r="G52" s="19">
        <v>3992</v>
      </c>
      <c r="H52" s="17">
        <v>5267</v>
      </c>
      <c r="I52" s="20">
        <f t="shared" si="19"/>
        <v>9259</v>
      </c>
      <c r="J52" s="19">
        <v>3</v>
      </c>
      <c r="K52" s="17">
        <v>57</v>
      </c>
      <c r="L52" s="20">
        <f t="shared" si="20"/>
        <v>60</v>
      </c>
      <c r="M52" s="21">
        <v>7</v>
      </c>
      <c r="N52" s="22">
        <v>0</v>
      </c>
      <c r="O52" s="22">
        <v>0</v>
      </c>
      <c r="P52" s="22">
        <v>1</v>
      </c>
      <c r="Q52" s="23">
        <v>11</v>
      </c>
      <c r="R52" s="17">
        <v>80</v>
      </c>
      <c r="S52" s="18">
        <f t="shared" si="21"/>
        <v>91</v>
      </c>
      <c r="T52" s="23">
        <v>5287</v>
      </c>
      <c r="U52" s="17">
        <v>960</v>
      </c>
      <c r="V52" s="22">
        <v>0</v>
      </c>
      <c r="W52" s="20">
        <v>771</v>
      </c>
      <c r="X52" s="23">
        <v>149</v>
      </c>
      <c r="Y52" s="17">
        <v>42</v>
      </c>
      <c r="Z52" s="17">
        <v>0</v>
      </c>
      <c r="AA52" s="25">
        <v>0</v>
      </c>
      <c r="AB52" s="26">
        <f t="shared" si="22"/>
        <v>191</v>
      </c>
      <c r="AC52" s="27">
        <v>78</v>
      </c>
      <c r="AD52" s="28">
        <v>6</v>
      </c>
      <c r="AE52" s="29">
        <v>5</v>
      </c>
      <c r="AF52" s="28">
        <v>2083</v>
      </c>
      <c r="AG52" s="22">
        <v>2058</v>
      </c>
      <c r="AH52" s="22">
        <v>21</v>
      </c>
      <c r="AI52" s="22">
        <v>2</v>
      </c>
      <c r="AJ52" s="22">
        <v>0</v>
      </c>
      <c r="AK52" s="22">
        <v>0</v>
      </c>
      <c r="AL52" s="29">
        <v>0</v>
      </c>
      <c r="AM52" s="28">
        <v>871</v>
      </c>
      <c r="AN52" s="22">
        <v>435</v>
      </c>
      <c r="AO52" s="22">
        <v>0</v>
      </c>
      <c r="AP52" s="22">
        <v>0</v>
      </c>
      <c r="AQ52" s="22">
        <v>3</v>
      </c>
      <c r="AR52" s="22">
        <v>0</v>
      </c>
      <c r="AS52" s="32">
        <v>0</v>
      </c>
      <c r="AT52" s="44">
        <v>11289</v>
      </c>
      <c r="AU52" s="48">
        <v>19904</v>
      </c>
      <c r="AV52" s="49">
        <v>5533</v>
      </c>
      <c r="AW52" s="21">
        <v>0</v>
      </c>
      <c r="AX52" s="218">
        <v>7313</v>
      </c>
      <c r="AY52" s="219">
        <v>11</v>
      </c>
      <c r="AZ52" s="51">
        <v>1555</v>
      </c>
      <c r="BA52" s="22">
        <v>14</v>
      </c>
      <c r="BB52" s="52">
        <v>1569</v>
      </c>
      <c r="BC52" s="40">
        <v>11305</v>
      </c>
      <c r="BD52" s="41">
        <v>5267</v>
      </c>
      <c r="BE52" s="42">
        <v>16572</v>
      </c>
      <c r="BF52" s="33">
        <v>18602</v>
      </c>
      <c r="BG52" s="53">
        <v>27217</v>
      </c>
      <c r="BH52" s="43">
        <v>0.68217475259473814</v>
      </c>
    </row>
    <row r="53" spans="1:60" ht="19.5" customHeight="1" thickBot="1" x14ac:dyDescent="0.2">
      <c r="A53" s="15" t="s">
        <v>98</v>
      </c>
      <c r="B53" s="16">
        <v>1450</v>
      </c>
      <c r="C53" s="17">
        <v>9</v>
      </c>
      <c r="D53" s="17">
        <v>240</v>
      </c>
      <c r="E53" s="17">
        <v>161</v>
      </c>
      <c r="F53" s="18">
        <f t="shared" si="18"/>
        <v>1860</v>
      </c>
      <c r="G53" s="19">
        <v>3707</v>
      </c>
      <c r="H53" s="17">
        <v>4569</v>
      </c>
      <c r="I53" s="20">
        <f t="shared" si="19"/>
        <v>8276</v>
      </c>
      <c r="J53" s="19">
        <v>0</v>
      </c>
      <c r="K53" s="17">
        <v>60</v>
      </c>
      <c r="L53" s="20">
        <f t="shared" si="20"/>
        <v>60</v>
      </c>
      <c r="M53" s="21">
        <v>11</v>
      </c>
      <c r="N53" s="22">
        <v>0</v>
      </c>
      <c r="O53" s="22">
        <v>0</v>
      </c>
      <c r="P53" s="22">
        <v>5</v>
      </c>
      <c r="Q53" s="23">
        <v>11</v>
      </c>
      <c r="R53" s="17">
        <v>53</v>
      </c>
      <c r="S53" s="18">
        <f t="shared" si="21"/>
        <v>64</v>
      </c>
      <c r="T53" s="23">
        <v>5150</v>
      </c>
      <c r="U53" s="17">
        <v>1262</v>
      </c>
      <c r="V53" s="22">
        <v>256</v>
      </c>
      <c r="W53" s="20">
        <v>768</v>
      </c>
      <c r="X53" s="23">
        <v>171</v>
      </c>
      <c r="Y53" s="17">
        <v>36</v>
      </c>
      <c r="Z53" s="17">
        <v>0</v>
      </c>
      <c r="AA53" s="25">
        <v>0</v>
      </c>
      <c r="AB53" s="26">
        <f t="shared" si="22"/>
        <v>207</v>
      </c>
      <c r="AC53" s="27">
        <v>57</v>
      </c>
      <c r="AD53" s="28">
        <v>52</v>
      </c>
      <c r="AE53" s="29">
        <v>1</v>
      </c>
      <c r="AF53" s="28">
        <v>1940</v>
      </c>
      <c r="AG53" s="22">
        <v>1696</v>
      </c>
      <c r="AH53" s="22">
        <v>243</v>
      </c>
      <c r="AI53" s="22">
        <v>100</v>
      </c>
      <c r="AJ53" s="22">
        <v>0</v>
      </c>
      <c r="AK53" s="22">
        <v>0</v>
      </c>
      <c r="AL53" s="29">
        <v>0</v>
      </c>
      <c r="AM53" s="28">
        <v>233</v>
      </c>
      <c r="AN53" s="22">
        <v>109</v>
      </c>
      <c r="AO53" s="22">
        <v>0</v>
      </c>
      <c r="AP53" s="22">
        <v>0</v>
      </c>
      <c r="AQ53" s="22">
        <v>14</v>
      </c>
      <c r="AR53" s="22">
        <v>2</v>
      </c>
      <c r="AS53" s="32">
        <v>0</v>
      </c>
      <c r="AT53" s="44">
        <v>10266</v>
      </c>
      <c r="AU53" s="48">
        <v>17986</v>
      </c>
      <c r="AV53" s="49">
        <v>4810</v>
      </c>
      <c r="AW53" s="21">
        <v>0</v>
      </c>
      <c r="AX53" s="218">
        <v>8791</v>
      </c>
      <c r="AY53" s="219">
        <v>5</v>
      </c>
      <c r="AZ53" s="51">
        <v>1450</v>
      </c>
      <c r="BA53" s="22">
        <v>9</v>
      </c>
      <c r="BB53" s="52">
        <v>1459</v>
      </c>
      <c r="BC53" s="54">
        <v>12498</v>
      </c>
      <c r="BD53" s="55">
        <v>4569</v>
      </c>
      <c r="BE53" s="56">
        <v>17067</v>
      </c>
      <c r="BF53" s="57">
        <v>19057</v>
      </c>
      <c r="BG53" s="58">
        <v>26777</v>
      </c>
      <c r="BH53" s="59">
        <v>0.73229038495341892</v>
      </c>
    </row>
    <row r="54" spans="1:60" ht="19.5" customHeight="1" thickTop="1" thickBot="1" x14ac:dyDescent="0.2">
      <c r="A54" s="60" t="s">
        <v>60</v>
      </c>
      <c r="B54" s="61">
        <f>SUM(B48:B53)</f>
        <v>5869</v>
      </c>
      <c r="C54" s="62">
        <f t="shared" ref="C54:AS54" si="23">SUM(C48:C53)</f>
        <v>62</v>
      </c>
      <c r="D54" s="62">
        <f t="shared" si="23"/>
        <v>1691</v>
      </c>
      <c r="E54" s="62">
        <f t="shared" si="23"/>
        <v>1229</v>
      </c>
      <c r="F54" s="63">
        <f t="shared" si="23"/>
        <v>8851</v>
      </c>
      <c r="G54" s="64">
        <f t="shared" si="23"/>
        <v>22944</v>
      </c>
      <c r="H54" s="62">
        <f t="shared" si="23"/>
        <v>26008</v>
      </c>
      <c r="I54" s="65">
        <f t="shared" si="23"/>
        <v>48952</v>
      </c>
      <c r="J54" s="64">
        <f t="shared" si="23"/>
        <v>13</v>
      </c>
      <c r="K54" s="62">
        <f t="shared" si="23"/>
        <v>320</v>
      </c>
      <c r="L54" s="65">
        <f t="shared" si="23"/>
        <v>333</v>
      </c>
      <c r="M54" s="67">
        <f t="shared" si="23"/>
        <v>53</v>
      </c>
      <c r="N54" s="68">
        <f t="shared" si="23"/>
        <v>1</v>
      </c>
      <c r="O54" s="68">
        <f t="shared" si="23"/>
        <v>0</v>
      </c>
      <c r="P54" s="68">
        <f t="shared" si="23"/>
        <v>17</v>
      </c>
      <c r="Q54" s="69">
        <f t="shared" si="23"/>
        <v>67</v>
      </c>
      <c r="R54" s="62">
        <f t="shared" si="23"/>
        <v>323</v>
      </c>
      <c r="S54" s="63">
        <f t="shared" si="23"/>
        <v>390</v>
      </c>
      <c r="T54" s="69">
        <f t="shared" si="23"/>
        <v>30553</v>
      </c>
      <c r="U54" s="62">
        <f t="shared" si="23"/>
        <v>7358</v>
      </c>
      <c r="V54" s="68">
        <f t="shared" si="23"/>
        <v>1287</v>
      </c>
      <c r="W54" s="65">
        <f t="shared" si="23"/>
        <v>4090</v>
      </c>
      <c r="X54" s="69">
        <f t="shared" si="23"/>
        <v>874</v>
      </c>
      <c r="Y54" s="62">
        <f t="shared" si="23"/>
        <v>215</v>
      </c>
      <c r="Z54" s="62">
        <f t="shared" si="23"/>
        <v>0</v>
      </c>
      <c r="AA54" s="70">
        <f t="shared" si="23"/>
        <v>0</v>
      </c>
      <c r="AB54" s="71">
        <f t="shared" si="23"/>
        <v>1089</v>
      </c>
      <c r="AC54" s="72">
        <f t="shared" si="23"/>
        <v>1477</v>
      </c>
      <c r="AD54" s="73">
        <f t="shared" si="23"/>
        <v>542</v>
      </c>
      <c r="AE54" s="74">
        <f t="shared" si="23"/>
        <v>19</v>
      </c>
      <c r="AF54" s="73">
        <f t="shared" si="23"/>
        <v>12290</v>
      </c>
      <c r="AG54" s="68">
        <f t="shared" si="23"/>
        <v>11686</v>
      </c>
      <c r="AH54" s="68">
        <f t="shared" si="23"/>
        <v>517</v>
      </c>
      <c r="AI54" s="68">
        <f t="shared" si="23"/>
        <v>216</v>
      </c>
      <c r="AJ54" s="68">
        <f t="shared" si="23"/>
        <v>63</v>
      </c>
      <c r="AK54" s="68">
        <f t="shared" si="23"/>
        <v>0</v>
      </c>
      <c r="AL54" s="74">
        <f t="shared" si="23"/>
        <v>11</v>
      </c>
      <c r="AM54" s="73">
        <f t="shared" si="23"/>
        <v>4539</v>
      </c>
      <c r="AN54" s="68">
        <f t="shared" si="23"/>
        <v>2231</v>
      </c>
      <c r="AO54" s="68">
        <f t="shared" si="23"/>
        <v>6</v>
      </c>
      <c r="AP54" s="68">
        <f t="shared" si="23"/>
        <v>0</v>
      </c>
      <c r="AQ54" s="68">
        <f t="shared" si="23"/>
        <v>895</v>
      </c>
      <c r="AR54" s="68">
        <f t="shared" si="23"/>
        <v>33</v>
      </c>
      <c r="AS54" s="75">
        <f t="shared" si="23"/>
        <v>0</v>
      </c>
      <c r="AT54" s="66">
        <v>58581</v>
      </c>
      <c r="AU54" s="76">
        <v>110414</v>
      </c>
      <c r="AV54" s="66">
        <v>27672</v>
      </c>
      <c r="AW54" s="67">
        <v>2915</v>
      </c>
      <c r="AX54" s="69">
        <v>46909</v>
      </c>
      <c r="AY54" s="220">
        <v>71</v>
      </c>
      <c r="AZ54" s="78">
        <v>8784</v>
      </c>
      <c r="BA54" s="68">
        <v>62</v>
      </c>
      <c r="BB54" s="79">
        <v>8846</v>
      </c>
      <c r="BC54" s="80">
        <v>69853</v>
      </c>
      <c r="BD54" s="81">
        <v>26008</v>
      </c>
      <c r="BE54" s="82">
        <v>95861</v>
      </c>
      <c r="BF54" s="66">
        <v>108405</v>
      </c>
      <c r="BG54" s="76">
        <v>160238</v>
      </c>
      <c r="BH54" s="83">
        <v>0.72869049978614875</v>
      </c>
    </row>
    <row r="55" spans="1:60" ht="19.5" customHeight="1" thickTop="1" x14ac:dyDescent="0.15">
      <c r="A55" s="15" t="s">
        <v>99</v>
      </c>
      <c r="B55" s="16">
        <v>522</v>
      </c>
      <c r="C55" s="17">
        <v>6</v>
      </c>
      <c r="D55" s="17">
        <v>334</v>
      </c>
      <c r="E55" s="17">
        <v>102</v>
      </c>
      <c r="F55" s="18">
        <f t="shared" ref="F55:F64" si="24">SUM(B55:E55)</f>
        <v>964</v>
      </c>
      <c r="G55" s="19">
        <v>3081</v>
      </c>
      <c r="H55" s="17">
        <v>2357</v>
      </c>
      <c r="I55" s="20">
        <f t="shared" ref="I55:I64" si="25">SUM(G55:H55)</f>
        <v>5438</v>
      </c>
      <c r="J55" s="19">
        <v>1</v>
      </c>
      <c r="K55" s="17">
        <v>20</v>
      </c>
      <c r="L55" s="20">
        <f t="shared" ref="L55:L64" si="26">SUM(J55:K55)</f>
        <v>21</v>
      </c>
      <c r="M55" s="21">
        <v>5</v>
      </c>
      <c r="N55" s="22">
        <v>0</v>
      </c>
      <c r="O55" s="22">
        <v>0</v>
      </c>
      <c r="P55" s="22">
        <v>1</v>
      </c>
      <c r="Q55" s="23">
        <v>14</v>
      </c>
      <c r="R55" s="17">
        <v>22</v>
      </c>
      <c r="S55" s="18">
        <f t="shared" ref="S55:S64" si="27">SUM(Q55:R55)</f>
        <v>36</v>
      </c>
      <c r="T55" s="23">
        <v>3507</v>
      </c>
      <c r="U55" s="17">
        <v>621</v>
      </c>
      <c r="V55" s="22">
        <v>0</v>
      </c>
      <c r="W55" s="20">
        <v>658</v>
      </c>
      <c r="X55" s="23">
        <v>186</v>
      </c>
      <c r="Y55" s="17">
        <v>21</v>
      </c>
      <c r="Z55" s="17">
        <v>0</v>
      </c>
      <c r="AA55" s="25">
        <v>0</v>
      </c>
      <c r="AB55" s="26">
        <f t="shared" ref="AB55:AB64" si="28">SUM(X55:AA55)</f>
        <v>207</v>
      </c>
      <c r="AC55" s="27">
        <v>16</v>
      </c>
      <c r="AD55" s="28">
        <v>2</v>
      </c>
      <c r="AE55" s="29">
        <v>0</v>
      </c>
      <c r="AF55" s="28">
        <v>1358</v>
      </c>
      <c r="AG55" s="22">
        <v>1342</v>
      </c>
      <c r="AH55" s="22">
        <v>16</v>
      </c>
      <c r="AI55" s="22">
        <v>5</v>
      </c>
      <c r="AJ55" s="22">
        <v>0</v>
      </c>
      <c r="AK55" s="22">
        <v>0</v>
      </c>
      <c r="AL55" s="29">
        <v>0</v>
      </c>
      <c r="AM55" s="28">
        <v>476</v>
      </c>
      <c r="AN55" s="22">
        <v>257</v>
      </c>
      <c r="AO55" s="22">
        <v>0</v>
      </c>
      <c r="AP55" s="22">
        <v>0</v>
      </c>
      <c r="AQ55" s="22">
        <v>26</v>
      </c>
      <c r="AR55" s="22">
        <v>0</v>
      </c>
      <c r="AS55" s="32">
        <v>0</v>
      </c>
      <c r="AT55" s="33">
        <v>6451</v>
      </c>
      <c r="AU55" s="34">
        <v>12079</v>
      </c>
      <c r="AV55" s="35">
        <v>2490</v>
      </c>
      <c r="AW55" s="21">
        <v>490</v>
      </c>
      <c r="AX55" s="218">
        <v>6720</v>
      </c>
      <c r="AY55" s="219">
        <v>54</v>
      </c>
      <c r="AZ55" s="51">
        <v>1012</v>
      </c>
      <c r="BA55" s="22">
        <v>6</v>
      </c>
      <c r="BB55" s="52">
        <v>1018</v>
      </c>
      <c r="BC55" s="40">
        <v>9801</v>
      </c>
      <c r="BD55" s="41">
        <v>2357</v>
      </c>
      <c r="BE55" s="42">
        <v>12158</v>
      </c>
      <c r="BF55" s="33">
        <v>13661</v>
      </c>
      <c r="BG55" s="85">
        <v>19289</v>
      </c>
      <c r="BH55" s="86">
        <v>0.80613587761144923</v>
      </c>
    </row>
    <row r="56" spans="1:60" ht="19.5" customHeight="1" x14ac:dyDescent="0.15">
      <c r="A56" s="15" t="s">
        <v>100</v>
      </c>
      <c r="B56" s="16">
        <v>2680</v>
      </c>
      <c r="C56" s="17">
        <v>10</v>
      </c>
      <c r="D56" s="17">
        <v>451</v>
      </c>
      <c r="E56" s="17">
        <v>446</v>
      </c>
      <c r="F56" s="18">
        <f t="shared" si="24"/>
        <v>3587</v>
      </c>
      <c r="G56" s="19">
        <v>5207</v>
      </c>
      <c r="H56" s="17">
        <v>7287</v>
      </c>
      <c r="I56" s="20">
        <f t="shared" si="25"/>
        <v>12494</v>
      </c>
      <c r="J56" s="19">
        <v>15</v>
      </c>
      <c r="K56" s="17">
        <v>268</v>
      </c>
      <c r="L56" s="20">
        <f t="shared" si="26"/>
        <v>283</v>
      </c>
      <c r="M56" s="21">
        <v>25</v>
      </c>
      <c r="N56" s="22">
        <v>0</v>
      </c>
      <c r="O56" s="22">
        <v>0</v>
      </c>
      <c r="P56" s="22">
        <v>7</v>
      </c>
      <c r="Q56" s="23">
        <v>25</v>
      </c>
      <c r="R56" s="17">
        <v>212</v>
      </c>
      <c r="S56" s="18">
        <f t="shared" si="27"/>
        <v>237</v>
      </c>
      <c r="T56" s="23">
        <v>10024</v>
      </c>
      <c r="U56" s="17">
        <v>2384</v>
      </c>
      <c r="V56" s="22">
        <v>0</v>
      </c>
      <c r="W56" s="20">
        <v>1353</v>
      </c>
      <c r="X56" s="23">
        <v>187</v>
      </c>
      <c r="Y56" s="17">
        <v>56</v>
      </c>
      <c r="Z56" s="17">
        <v>0</v>
      </c>
      <c r="AA56" s="25">
        <v>0</v>
      </c>
      <c r="AB56" s="26">
        <f t="shared" si="28"/>
        <v>243</v>
      </c>
      <c r="AC56" s="27">
        <v>89</v>
      </c>
      <c r="AD56" s="28">
        <v>19</v>
      </c>
      <c r="AE56" s="29">
        <v>1</v>
      </c>
      <c r="AF56" s="28">
        <v>3870</v>
      </c>
      <c r="AG56" s="22">
        <v>3828</v>
      </c>
      <c r="AH56" s="22">
        <v>40</v>
      </c>
      <c r="AI56" s="22">
        <v>17</v>
      </c>
      <c r="AJ56" s="22">
        <v>0</v>
      </c>
      <c r="AK56" s="22">
        <v>0</v>
      </c>
      <c r="AL56" s="29">
        <v>2</v>
      </c>
      <c r="AM56" s="28">
        <v>1313</v>
      </c>
      <c r="AN56" s="22">
        <v>897</v>
      </c>
      <c r="AO56" s="22">
        <v>0</v>
      </c>
      <c r="AP56" s="22">
        <v>0</v>
      </c>
      <c r="AQ56" s="22">
        <v>77</v>
      </c>
      <c r="AR56" s="22">
        <v>5</v>
      </c>
      <c r="AS56" s="32">
        <v>0</v>
      </c>
      <c r="AT56" s="44">
        <v>16518</v>
      </c>
      <c r="AU56" s="48">
        <v>32396</v>
      </c>
      <c r="AV56" s="49">
        <v>8036</v>
      </c>
      <c r="AW56" s="21">
        <v>119</v>
      </c>
      <c r="AX56" s="218">
        <v>14525</v>
      </c>
      <c r="AY56" s="219">
        <v>15</v>
      </c>
      <c r="AZ56" s="51">
        <v>2799</v>
      </c>
      <c r="BA56" s="22">
        <v>10</v>
      </c>
      <c r="BB56" s="52">
        <v>2809</v>
      </c>
      <c r="BC56" s="40">
        <v>19732</v>
      </c>
      <c r="BD56" s="41">
        <v>7287</v>
      </c>
      <c r="BE56" s="42">
        <v>27019</v>
      </c>
      <c r="BF56" s="33">
        <v>31162</v>
      </c>
      <c r="BG56" s="53">
        <v>47040</v>
      </c>
      <c r="BH56" s="43">
        <v>0.73030089936711207</v>
      </c>
    </row>
    <row r="57" spans="1:60" ht="19.5" customHeight="1" x14ac:dyDescent="0.15">
      <c r="A57" s="15" t="s">
        <v>101</v>
      </c>
      <c r="B57" s="16">
        <v>651</v>
      </c>
      <c r="C57" s="17">
        <v>13</v>
      </c>
      <c r="D57" s="17">
        <v>244</v>
      </c>
      <c r="E57" s="17">
        <v>269</v>
      </c>
      <c r="F57" s="18">
        <f t="shared" si="24"/>
        <v>1177</v>
      </c>
      <c r="G57" s="19">
        <v>2712</v>
      </c>
      <c r="H57" s="17">
        <v>4498</v>
      </c>
      <c r="I57" s="20">
        <f t="shared" si="25"/>
        <v>7210</v>
      </c>
      <c r="J57" s="19">
        <v>4</v>
      </c>
      <c r="K57" s="17">
        <v>63</v>
      </c>
      <c r="L57" s="20">
        <f t="shared" si="26"/>
        <v>67</v>
      </c>
      <c r="M57" s="21">
        <v>8</v>
      </c>
      <c r="N57" s="22">
        <v>0</v>
      </c>
      <c r="O57" s="22">
        <v>0</v>
      </c>
      <c r="P57" s="22">
        <v>4</v>
      </c>
      <c r="Q57" s="23">
        <v>9</v>
      </c>
      <c r="R57" s="17">
        <v>60</v>
      </c>
      <c r="S57" s="18">
        <f t="shared" si="27"/>
        <v>69</v>
      </c>
      <c r="T57" s="23">
        <v>5200</v>
      </c>
      <c r="U57" s="17">
        <v>1435</v>
      </c>
      <c r="V57" s="22">
        <v>0</v>
      </c>
      <c r="W57" s="20">
        <v>605</v>
      </c>
      <c r="X57" s="23">
        <v>104</v>
      </c>
      <c r="Y57" s="17">
        <v>33</v>
      </c>
      <c r="Z57" s="17">
        <v>0</v>
      </c>
      <c r="AA57" s="25">
        <v>0</v>
      </c>
      <c r="AB57" s="26">
        <f t="shared" si="28"/>
        <v>137</v>
      </c>
      <c r="AC57" s="27">
        <v>84</v>
      </c>
      <c r="AD57" s="28">
        <v>12</v>
      </c>
      <c r="AE57" s="29">
        <v>0</v>
      </c>
      <c r="AF57" s="28">
        <v>2011</v>
      </c>
      <c r="AG57" s="22">
        <v>2002</v>
      </c>
      <c r="AH57" s="22">
        <v>9</v>
      </c>
      <c r="AI57" s="22">
        <v>2</v>
      </c>
      <c r="AJ57" s="22">
        <v>0</v>
      </c>
      <c r="AK57" s="22">
        <v>0</v>
      </c>
      <c r="AL57" s="29">
        <v>0</v>
      </c>
      <c r="AM57" s="28">
        <v>626</v>
      </c>
      <c r="AN57" s="22">
        <v>276</v>
      </c>
      <c r="AO57" s="22">
        <v>0</v>
      </c>
      <c r="AP57" s="22">
        <v>0</v>
      </c>
      <c r="AQ57" s="22">
        <v>14</v>
      </c>
      <c r="AR57" s="22">
        <v>0</v>
      </c>
      <c r="AS57" s="32">
        <v>0</v>
      </c>
      <c r="AT57" s="44">
        <v>8510</v>
      </c>
      <c r="AU57" s="48">
        <v>16663</v>
      </c>
      <c r="AV57" s="49">
        <v>4851</v>
      </c>
      <c r="AW57" s="21">
        <v>908</v>
      </c>
      <c r="AX57" s="218">
        <v>6763</v>
      </c>
      <c r="AY57" s="219">
        <v>2</v>
      </c>
      <c r="AZ57" s="51">
        <v>1559</v>
      </c>
      <c r="BA57" s="22">
        <v>13</v>
      </c>
      <c r="BB57" s="52">
        <v>1572</v>
      </c>
      <c r="BC57" s="40">
        <v>9475</v>
      </c>
      <c r="BD57" s="41">
        <v>4498</v>
      </c>
      <c r="BE57" s="42">
        <v>13973</v>
      </c>
      <c r="BF57" s="33">
        <v>16181</v>
      </c>
      <c r="BG57" s="53">
        <v>24334</v>
      </c>
      <c r="BH57" s="43">
        <v>0.67809346597008513</v>
      </c>
    </row>
    <row r="58" spans="1:60" ht="19.5" customHeight="1" x14ac:dyDescent="0.15">
      <c r="A58" s="15" t="s">
        <v>102</v>
      </c>
      <c r="B58" s="16">
        <v>903</v>
      </c>
      <c r="C58" s="17">
        <v>22</v>
      </c>
      <c r="D58" s="17">
        <v>322</v>
      </c>
      <c r="E58" s="17">
        <v>372</v>
      </c>
      <c r="F58" s="18">
        <f t="shared" si="24"/>
        <v>1619</v>
      </c>
      <c r="G58" s="19">
        <v>3506</v>
      </c>
      <c r="H58" s="17">
        <v>6411</v>
      </c>
      <c r="I58" s="20">
        <f t="shared" si="25"/>
        <v>9917</v>
      </c>
      <c r="J58" s="19">
        <v>3</v>
      </c>
      <c r="K58" s="17">
        <v>93</v>
      </c>
      <c r="L58" s="20">
        <f t="shared" si="26"/>
        <v>96</v>
      </c>
      <c r="M58" s="21">
        <v>22</v>
      </c>
      <c r="N58" s="22">
        <v>0</v>
      </c>
      <c r="O58" s="22">
        <v>0</v>
      </c>
      <c r="P58" s="22">
        <v>5</v>
      </c>
      <c r="Q58" s="23">
        <v>9</v>
      </c>
      <c r="R58" s="17">
        <v>115</v>
      </c>
      <c r="S58" s="18">
        <f t="shared" si="27"/>
        <v>124</v>
      </c>
      <c r="T58" s="23">
        <v>7422</v>
      </c>
      <c r="U58" s="17">
        <v>1652</v>
      </c>
      <c r="V58" s="22">
        <v>0</v>
      </c>
      <c r="W58" s="20">
        <v>781</v>
      </c>
      <c r="X58" s="23">
        <v>152</v>
      </c>
      <c r="Y58" s="17">
        <v>39</v>
      </c>
      <c r="Z58" s="17">
        <v>0</v>
      </c>
      <c r="AA58" s="25">
        <v>1</v>
      </c>
      <c r="AB58" s="26">
        <f t="shared" si="28"/>
        <v>192</v>
      </c>
      <c r="AC58" s="27">
        <v>840</v>
      </c>
      <c r="AD58" s="28">
        <v>3</v>
      </c>
      <c r="AE58" s="29">
        <v>0</v>
      </c>
      <c r="AF58" s="28">
        <v>2637</v>
      </c>
      <c r="AG58" s="22">
        <v>2625</v>
      </c>
      <c r="AH58" s="22">
        <v>9</v>
      </c>
      <c r="AI58" s="22">
        <v>3</v>
      </c>
      <c r="AJ58" s="22">
        <v>0</v>
      </c>
      <c r="AK58" s="22">
        <v>0</v>
      </c>
      <c r="AL58" s="29">
        <v>2</v>
      </c>
      <c r="AM58" s="28">
        <v>901</v>
      </c>
      <c r="AN58" s="22">
        <v>606</v>
      </c>
      <c r="AO58" s="22">
        <v>0</v>
      </c>
      <c r="AP58" s="22">
        <v>0</v>
      </c>
      <c r="AQ58" s="22">
        <v>29</v>
      </c>
      <c r="AR58" s="22">
        <v>2</v>
      </c>
      <c r="AS58" s="32">
        <v>0</v>
      </c>
      <c r="AT58" s="44">
        <v>11735</v>
      </c>
      <c r="AU58" s="48">
        <v>23885</v>
      </c>
      <c r="AV58" s="49">
        <v>6920</v>
      </c>
      <c r="AW58" s="21">
        <v>1621</v>
      </c>
      <c r="AX58" s="218">
        <v>9142</v>
      </c>
      <c r="AY58" s="219">
        <v>13</v>
      </c>
      <c r="AZ58" s="51">
        <v>2524</v>
      </c>
      <c r="BA58" s="22">
        <v>22</v>
      </c>
      <c r="BB58" s="52">
        <v>2546</v>
      </c>
      <c r="BC58" s="40">
        <v>12648</v>
      </c>
      <c r="BD58" s="41">
        <v>6411</v>
      </c>
      <c r="BE58" s="42">
        <v>19059</v>
      </c>
      <c r="BF58" s="33">
        <v>22498</v>
      </c>
      <c r="BG58" s="53">
        <v>34648</v>
      </c>
      <c r="BH58" s="43">
        <v>0.66362348496773182</v>
      </c>
    </row>
    <row r="59" spans="1:60" ht="19.5" customHeight="1" x14ac:dyDescent="0.15">
      <c r="A59" s="15" t="s">
        <v>103</v>
      </c>
      <c r="B59" s="16">
        <v>683</v>
      </c>
      <c r="C59" s="17">
        <v>5</v>
      </c>
      <c r="D59" s="17">
        <v>302</v>
      </c>
      <c r="E59" s="17">
        <v>250</v>
      </c>
      <c r="F59" s="18">
        <f t="shared" si="24"/>
        <v>1240</v>
      </c>
      <c r="G59" s="19">
        <v>3115</v>
      </c>
      <c r="H59" s="17">
        <v>4676</v>
      </c>
      <c r="I59" s="20">
        <f t="shared" si="25"/>
        <v>7791</v>
      </c>
      <c r="J59" s="19">
        <v>7</v>
      </c>
      <c r="K59" s="17">
        <v>78</v>
      </c>
      <c r="L59" s="20">
        <f t="shared" si="26"/>
        <v>85</v>
      </c>
      <c r="M59" s="21">
        <v>11</v>
      </c>
      <c r="N59" s="22">
        <v>0</v>
      </c>
      <c r="O59" s="22">
        <v>0</v>
      </c>
      <c r="P59" s="22">
        <v>2</v>
      </c>
      <c r="Q59" s="23">
        <v>28</v>
      </c>
      <c r="R59" s="17">
        <v>86</v>
      </c>
      <c r="S59" s="18">
        <f t="shared" si="27"/>
        <v>114</v>
      </c>
      <c r="T59" s="23">
        <v>5701</v>
      </c>
      <c r="U59" s="17">
        <v>2271</v>
      </c>
      <c r="V59" s="22">
        <v>878</v>
      </c>
      <c r="W59" s="20">
        <v>622</v>
      </c>
      <c r="X59" s="23">
        <v>123</v>
      </c>
      <c r="Y59" s="17">
        <v>33</v>
      </c>
      <c r="Z59" s="17">
        <v>0</v>
      </c>
      <c r="AA59" s="25">
        <v>0</v>
      </c>
      <c r="AB59" s="26">
        <f t="shared" si="28"/>
        <v>156</v>
      </c>
      <c r="AC59" s="27">
        <v>30</v>
      </c>
      <c r="AD59" s="28">
        <v>21</v>
      </c>
      <c r="AE59" s="29">
        <v>0</v>
      </c>
      <c r="AF59" s="28">
        <v>1952</v>
      </c>
      <c r="AG59" s="22">
        <v>1869</v>
      </c>
      <c r="AH59" s="22">
        <v>83</v>
      </c>
      <c r="AI59" s="22">
        <v>25</v>
      </c>
      <c r="AJ59" s="22">
        <v>0</v>
      </c>
      <c r="AK59" s="22">
        <v>0</v>
      </c>
      <c r="AL59" s="29">
        <v>0</v>
      </c>
      <c r="AM59" s="28">
        <v>162</v>
      </c>
      <c r="AN59" s="22">
        <v>100</v>
      </c>
      <c r="AO59" s="22">
        <v>0</v>
      </c>
      <c r="AP59" s="22">
        <v>0</v>
      </c>
      <c r="AQ59" s="22">
        <v>18</v>
      </c>
      <c r="AR59" s="22">
        <v>2</v>
      </c>
      <c r="AS59" s="32">
        <v>0</v>
      </c>
      <c r="AT59" s="44">
        <v>9241</v>
      </c>
      <c r="AU59" s="48">
        <v>17397</v>
      </c>
      <c r="AV59" s="49">
        <v>5020</v>
      </c>
      <c r="AW59" s="21">
        <v>807</v>
      </c>
      <c r="AX59" s="218">
        <v>7506</v>
      </c>
      <c r="AY59" s="219">
        <v>2</v>
      </c>
      <c r="AZ59" s="51">
        <v>1490</v>
      </c>
      <c r="BA59" s="22">
        <v>5</v>
      </c>
      <c r="BB59" s="52">
        <v>1495</v>
      </c>
      <c r="BC59" s="40">
        <v>10621</v>
      </c>
      <c r="BD59" s="41">
        <v>4676</v>
      </c>
      <c r="BE59" s="42">
        <v>15297</v>
      </c>
      <c r="BF59" s="33">
        <v>17554</v>
      </c>
      <c r="BG59" s="53">
        <v>25710</v>
      </c>
      <c r="BH59" s="43">
        <v>0.69431914754527035</v>
      </c>
    </row>
    <row r="60" spans="1:60" ht="19.5" customHeight="1" x14ac:dyDescent="0.15">
      <c r="A60" s="15" t="s">
        <v>104</v>
      </c>
      <c r="B60" s="16">
        <v>1863</v>
      </c>
      <c r="C60" s="17">
        <v>8</v>
      </c>
      <c r="D60" s="17">
        <v>601</v>
      </c>
      <c r="E60" s="17">
        <v>471</v>
      </c>
      <c r="F60" s="18">
        <f t="shared" si="24"/>
        <v>2943</v>
      </c>
      <c r="G60" s="19">
        <v>4476</v>
      </c>
      <c r="H60" s="17">
        <v>4498</v>
      </c>
      <c r="I60" s="20">
        <f t="shared" si="25"/>
        <v>8974</v>
      </c>
      <c r="J60" s="19">
        <v>25</v>
      </c>
      <c r="K60" s="17">
        <v>298</v>
      </c>
      <c r="L60" s="20">
        <f t="shared" si="26"/>
        <v>323</v>
      </c>
      <c r="M60" s="21">
        <v>15</v>
      </c>
      <c r="N60" s="22">
        <v>1</v>
      </c>
      <c r="O60" s="22">
        <v>0</v>
      </c>
      <c r="P60" s="22">
        <v>5</v>
      </c>
      <c r="Q60" s="23">
        <v>23</v>
      </c>
      <c r="R60" s="17">
        <v>254</v>
      </c>
      <c r="S60" s="18">
        <f t="shared" si="27"/>
        <v>277</v>
      </c>
      <c r="T60" s="23">
        <v>10255</v>
      </c>
      <c r="U60" s="17">
        <v>4419</v>
      </c>
      <c r="V60" s="22">
        <v>0</v>
      </c>
      <c r="W60" s="20">
        <v>911</v>
      </c>
      <c r="X60" s="23">
        <v>289</v>
      </c>
      <c r="Y60" s="17">
        <v>64</v>
      </c>
      <c r="Z60" s="17">
        <v>0</v>
      </c>
      <c r="AA60" s="25">
        <v>0</v>
      </c>
      <c r="AB60" s="26">
        <f t="shared" si="28"/>
        <v>353</v>
      </c>
      <c r="AC60" s="27">
        <v>1002</v>
      </c>
      <c r="AD60" s="28">
        <v>59</v>
      </c>
      <c r="AE60" s="29">
        <v>8</v>
      </c>
      <c r="AF60" s="28">
        <v>4073</v>
      </c>
      <c r="AG60" s="22">
        <v>3937</v>
      </c>
      <c r="AH60" s="22">
        <v>48</v>
      </c>
      <c r="AI60" s="22">
        <v>21</v>
      </c>
      <c r="AJ60" s="22">
        <v>0</v>
      </c>
      <c r="AK60" s="22">
        <v>0</v>
      </c>
      <c r="AL60" s="29">
        <v>87</v>
      </c>
      <c r="AM60" s="28">
        <v>1563</v>
      </c>
      <c r="AN60" s="22">
        <v>949</v>
      </c>
      <c r="AO60" s="22">
        <v>0</v>
      </c>
      <c r="AP60" s="22">
        <v>0</v>
      </c>
      <c r="AQ60" s="22">
        <v>814</v>
      </c>
      <c r="AR60" s="22">
        <v>60</v>
      </c>
      <c r="AS60" s="32">
        <v>0</v>
      </c>
      <c r="AT60" s="44">
        <v>12306</v>
      </c>
      <c r="AU60" s="48">
        <v>30770</v>
      </c>
      <c r="AV60" s="49">
        <v>5290</v>
      </c>
      <c r="AW60" s="21">
        <v>1190</v>
      </c>
      <c r="AX60" s="218">
        <v>14374</v>
      </c>
      <c r="AY60" s="219">
        <v>10</v>
      </c>
      <c r="AZ60" s="51">
        <v>3053</v>
      </c>
      <c r="BA60" s="22">
        <v>8</v>
      </c>
      <c r="BB60" s="52">
        <v>3061</v>
      </c>
      <c r="BC60" s="40">
        <v>18850</v>
      </c>
      <c r="BD60" s="41">
        <v>4498</v>
      </c>
      <c r="BE60" s="42">
        <v>23348</v>
      </c>
      <c r="BF60" s="33">
        <v>27870</v>
      </c>
      <c r="BG60" s="53">
        <v>46334</v>
      </c>
      <c r="BH60" s="43">
        <v>0.80734966592427615</v>
      </c>
    </row>
    <row r="61" spans="1:60" ht="19.5" customHeight="1" x14ac:dyDescent="0.15">
      <c r="A61" s="15" t="s">
        <v>105</v>
      </c>
      <c r="B61" s="16">
        <v>436</v>
      </c>
      <c r="C61" s="17">
        <v>0</v>
      </c>
      <c r="D61" s="17">
        <v>169</v>
      </c>
      <c r="E61" s="17">
        <v>156</v>
      </c>
      <c r="F61" s="18">
        <f t="shared" si="24"/>
        <v>761</v>
      </c>
      <c r="G61" s="19">
        <v>2864</v>
      </c>
      <c r="H61" s="17">
        <v>3330</v>
      </c>
      <c r="I61" s="20">
        <f t="shared" si="25"/>
        <v>6194</v>
      </c>
      <c r="J61" s="19">
        <v>10</v>
      </c>
      <c r="K61" s="17">
        <v>61</v>
      </c>
      <c r="L61" s="20">
        <f t="shared" si="26"/>
        <v>71</v>
      </c>
      <c r="M61" s="21">
        <v>6</v>
      </c>
      <c r="N61" s="22">
        <v>0</v>
      </c>
      <c r="O61" s="22">
        <v>0</v>
      </c>
      <c r="P61" s="22">
        <v>0</v>
      </c>
      <c r="Q61" s="23">
        <v>15</v>
      </c>
      <c r="R61" s="17">
        <v>65</v>
      </c>
      <c r="S61" s="18">
        <f t="shared" si="27"/>
        <v>80</v>
      </c>
      <c r="T61" s="23">
        <v>3619</v>
      </c>
      <c r="U61" s="17">
        <v>1185</v>
      </c>
      <c r="V61" s="22">
        <v>0</v>
      </c>
      <c r="W61" s="20">
        <v>385</v>
      </c>
      <c r="X61" s="23">
        <v>76</v>
      </c>
      <c r="Y61" s="17">
        <v>22</v>
      </c>
      <c r="Z61" s="17">
        <v>0</v>
      </c>
      <c r="AA61" s="25">
        <v>0</v>
      </c>
      <c r="AB61" s="26">
        <f t="shared" si="28"/>
        <v>98</v>
      </c>
      <c r="AC61" s="27">
        <v>38</v>
      </c>
      <c r="AD61" s="28">
        <v>16</v>
      </c>
      <c r="AE61" s="29">
        <v>3</v>
      </c>
      <c r="AF61" s="28">
        <v>1267</v>
      </c>
      <c r="AG61" s="22">
        <v>1250</v>
      </c>
      <c r="AH61" s="22">
        <v>15</v>
      </c>
      <c r="AI61" s="22">
        <v>10</v>
      </c>
      <c r="AJ61" s="22">
        <v>0</v>
      </c>
      <c r="AK61" s="22">
        <v>0</v>
      </c>
      <c r="AL61" s="29">
        <v>2</v>
      </c>
      <c r="AM61" s="28">
        <v>1170</v>
      </c>
      <c r="AN61" s="22">
        <v>435</v>
      </c>
      <c r="AO61" s="22">
        <v>0</v>
      </c>
      <c r="AP61" s="22">
        <v>0</v>
      </c>
      <c r="AQ61" s="22">
        <v>15</v>
      </c>
      <c r="AR61" s="22">
        <v>0</v>
      </c>
      <c r="AS61" s="32">
        <v>0</v>
      </c>
      <c r="AT61" s="44">
        <v>7076</v>
      </c>
      <c r="AU61" s="48">
        <v>13382</v>
      </c>
      <c r="AV61" s="49">
        <v>3553</v>
      </c>
      <c r="AW61" s="21">
        <v>667</v>
      </c>
      <c r="AX61" s="218">
        <v>3354</v>
      </c>
      <c r="AY61" s="219">
        <v>7</v>
      </c>
      <c r="AZ61" s="51">
        <v>1103</v>
      </c>
      <c r="BA61" s="22">
        <v>0</v>
      </c>
      <c r="BB61" s="52">
        <v>1103</v>
      </c>
      <c r="BC61" s="40">
        <v>6218</v>
      </c>
      <c r="BD61" s="41">
        <v>3330</v>
      </c>
      <c r="BE61" s="42">
        <v>9548</v>
      </c>
      <c r="BF61" s="33">
        <v>11097</v>
      </c>
      <c r="BG61" s="53">
        <v>17403</v>
      </c>
      <c r="BH61" s="43">
        <v>0.65123586091328023</v>
      </c>
    </row>
    <row r="62" spans="1:60" ht="19.5" customHeight="1" x14ac:dyDescent="0.15">
      <c r="A62" s="15" t="s">
        <v>106</v>
      </c>
      <c r="B62" s="16">
        <v>625</v>
      </c>
      <c r="C62" s="17">
        <v>10</v>
      </c>
      <c r="D62" s="17">
        <v>378</v>
      </c>
      <c r="E62" s="17">
        <v>302</v>
      </c>
      <c r="F62" s="18">
        <f t="shared" si="24"/>
        <v>1315</v>
      </c>
      <c r="G62" s="19">
        <v>5858</v>
      </c>
      <c r="H62" s="17">
        <v>4683</v>
      </c>
      <c r="I62" s="20">
        <f t="shared" si="25"/>
        <v>10541</v>
      </c>
      <c r="J62" s="19">
        <v>41</v>
      </c>
      <c r="K62" s="17">
        <v>175</v>
      </c>
      <c r="L62" s="20">
        <f t="shared" si="26"/>
        <v>216</v>
      </c>
      <c r="M62" s="21">
        <v>15</v>
      </c>
      <c r="N62" s="22">
        <v>2</v>
      </c>
      <c r="O62" s="22">
        <v>1</v>
      </c>
      <c r="P62" s="22">
        <v>1</v>
      </c>
      <c r="Q62" s="23">
        <v>16</v>
      </c>
      <c r="R62" s="17">
        <v>135</v>
      </c>
      <c r="S62" s="18">
        <f t="shared" si="27"/>
        <v>151</v>
      </c>
      <c r="T62" s="23">
        <v>6432</v>
      </c>
      <c r="U62" s="17">
        <v>3259</v>
      </c>
      <c r="V62" s="22">
        <v>907</v>
      </c>
      <c r="W62" s="20">
        <v>519</v>
      </c>
      <c r="X62" s="23">
        <v>189</v>
      </c>
      <c r="Y62" s="17">
        <v>65</v>
      </c>
      <c r="Z62" s="17">
        <v>0</v>
      </c>
      <c r="AA62" s="25">
        <v>0</v>
      </c>
      <c r="AB62" s="26">
        <f t="shared" si="28"/>
        <v>254</v>
      </c>
      <c r="AC62" s="27">
        <v>128</v>
      </c>
      <c r="AD62" s="28">
        <v>105</v>
      </c>
      <c r="AE62" s="29">
        <v>0</v>
      </c>
      <c r="AF62" s="28">
        <v>2209</v>
      </c>
      <c r="AG62" s="22">
        <v>2139</v>
      </c>
      <c r="AH62" s="22">
        <v>68</v>
      </c>
      <c r="AI62" s="22">
        <v>36</v>
      </c>
      <c r="AJ62" s="22">
        <v>1</v>
      </c>
      <c r="AK62" s="22">
        <v>0</v>
      </c>
      <c r="AL62" s="29">
        <v>1</v>
      </c>
      <c r="AM62" s="28">
        <v>234</v>
      </c>
      <c r="AN62" s="22">
        <v>155</v>
      </c>
      <c r="AO62" s="22">
        <v>0</v>
      </c>
      <c r="AP62" s="22">
        <v>0</v>
      </c>
      <c r="AQ62" s="22">
        <v>79</v>
      </c>
      <c r="AR62" s="22">
        <v>13</v>
      </c>
      <c r="AS62" s="32">
        <v>0</v>
      </c>
      <c r="AT62" s="44">
        <v>12165</v>
      </c>
      <c r="AU62" s="48">
        <v>21770</v>
      </c>
      <c r="AV62" s="49">
        <v>5185</v>
      </c>
      <c r="AW62" s="21">
        <v>1007</v>
      </c>
      <c r="AX62" s="218">
        <v>7124</v>
      </c>
      <c r="AY62" s="219">
        <v>19</v>
      </c>
      <c r="AZ62" s="51">
        <v>1632</v>
      </c>
      <c r="BA62" s="22">
        <v>10</v>
      </c>
      <c r="BB62" s="52">
        <v>1642</v>
      </c>
      <c r="BC62" s="40">
        <v>12982</v>
      </c>
      <c r="BD62" s="41">
        <v>4683</v>
      </c>
      <c r="BE62" s="42">
        <v>17665</v>
      </c>
      <c r="BF62" s="33">
        <v>20296</v>
      </c>
      <c r="BG62" s="53">
        <v>29901</v>
      </c>
      <c r="BH62" s="43">
        <v>0.73489951882253046</v>
      </c>
    </row>
    <row r="63" spans="1:60" ht="19.5" customHeight="1" x14ac:dyDescent="0.15">
      <c r="A63" s="15" t="s">
        <v>107</v>
      </c>
      <c r="B63" s="16">
        <v>991</v>
      </c>
      <c r="C63" s="17">
        <v>4</v>
      </c>
      <c r="D63" s="17">
        <v>399</v>
      </c>
      <c r="E63" s="17">
        <v>227</v>
      </c>
      <c r="F63" s="18">
        <f t="shared" si="24"/>
        <v>1621</v>
      </c>
      <c r="G63" s="19">
        <v>3883</v>
      </c>
      <c r="H63" s="17">
        <v>4823</v>
      </c>
      <c r="I63" s="20">
        <f t="shared" si="25"/>
        <v>8706</v>
      </c>
      <c r="J63" s="19">
        <v>68</v>
      </c>
      <c r="K63" s="17">
        <v>194</v>
      </c>
      <c r="L63" s="20">
        <f t="shared" si="26"/>
        <v>262</v>
      </c>
      <c r="M63" s="21">
        <v>8</v>
      </c>
      <c r="N63" s="22">
        <v>0</v>
      </c>
      <c r="O63" s="22">
        <v>0</v>
      </c>
      <c r="P63" s="22">
        <v>3</v>
      </c>
      <c r="Q63" s="23">
        <v>14</v>
      </c>
      <c r="R63" s="17">
        <v>175</v>
      </c>
      <c r="S63" s="18">
        <f t="shared" si="27"/>
        <v>189</v>
      </c>
      <c r="T63" s="23">
        <v>6433</v>
      </c>
      <c r="U63" s="17">
        <v>3714</v>
      </c>
      <c r="V63" s="22">
        <v>715</v>
      </c>
      <c r="W63" s="20">
        <v>409</v>
      </c>
      <c r="X63" s="23">
        <v>165</v>
      </c>
      <c r="Y63" s="17">
        <v>51</v>
      </c>
      <c r="Z63" s="17">
        <v>0</v>
      </c>
      <c r="AA63" s="25">
        <v>0</v>
      </c>
      <c r="AB63" s="26">
        <f t="shared" si="28"/>
        <v>216</v>
      </c>
      <c r="AC63" s="27">
        <v>141</v>
      </c>
      <c r="AD63" s="28">
        <v>21</v>
      </c>
      <c r="AE63" s="29">
        <v>2</v>
      </c>
      <c r="AF63" s="28">
        <v>2499</v>
      </c>
      <c r="AG63" s="22">
        <v>2460</v>
      </c>
      <c r="AH63" s="22">
        <v>31</v>
      </c>
      <c r="AI63" s="22">
        <v>7</v>
      </c>
      <c r="AJ63" s="22">
        <v>0</v>
      </c>
      <c r="AK63" s="22">
        <v>0</v>
      </c>
      <c r="AL63" s="29">
        <v>8</v>
      </c>
      <c r="AM63" s="28">
        <v>280</v>
      </c>
      <c r="AN63" s="22">
        <v>203</v>
      </c>
      <c r="AO63" s="22">
        <v>0</v>
      </c>
      <c r="AP63" s="22">
        <v>0</v>
      </c>
      <c r="AQ63" s="22">
        <v>53</v>
      </c>
      <c r="AR63" s="22">
        <v>2</v>
      </c>
      <c r="AS63" s="32">
        <v>0</v>
      </c>
      <c r="AT63" s="44">
        <v>10681</v>
      </c>
      <c r="AU63" s="48">
        <v>20517</v>
      </c>
      <c r="AV63" s="49">
        <v>5256</v>
      </c>
      <c r="AW63" s="21">
        <v>721</v>
      </c>
      <c r="AX63" s="218">
        <v>8480</v>
      </c>
      <c r="AY63" s="219">
        <v>7</v>
      </c>
      <c r="AZ63" s="51">
        <v>1712</v>
      </c>
      <c r="BA63" s="22">
        <v>4</v>
      </c>
      <c r="BB63" s="52">
        <v>1716</v>
      </c>
      <c r="BC63" s="40">
        <v>12363</v>
      </c>
      <c r="BD63" s="41">
        <v>4823</v>
      </c>
      <c r="BE63" s="42">
        <v>17186</v>
      </c>
      <c r="BF63" s="33">
        <v>19882</v>
      </c>
      <c r="BG63" s="53">
        <v>29718</v>
      </c>
      <c r="BH63" s="43">
        <v>0.71936459909228445</v>
      </c>
    </row>
    <row r="64" spans="1:60" ht="19.5" customHeight="1" thickBot="1" x14ac:dyDescent="0.2">
      <c r="A64" s="87" t="s">
        <v>108</v>
      </c>
      <c r="B64" s="45">
        <v>2620</v>
      </c>
      <c r="C64" s="46">
        <v>14</v>
      </c>
      <c r="D64" s="46">
        <v>539</v>
      </c>
      <c r="E64" s="46">
        <v>345</v>
      </c>
      <c r="F64" s="88">
        <f t="shared" si="24"/>
        <v>3518</v>
      </c>
      <c r="G64" s="89">
        <v>6400</v>
      </c>
      <c r="H64" s="46">
        <v>5789</v>
      </c>
      <c r="I64" s="90">
        <f t="shared" si="25"/>
        <v>12189</v>
      </c>
      <c r="J64" s="89">
        <v>19</v>
      </c>
      <c r="K64" s="46">
        <v>188</v>
      </c>
      <c r="L64" s="90">
        <f t="shared" si="26"/>
        <v>207</v>
      </c>
      <c r="M64" s="91">
        <v>15</v>
      </c>
      <c r="N64" s="92">
        <v>2</v>
      </c>
      <c r="O64" s="92">
        <v>1</v>
      </c>
      <c r="P64" s="92">
        <v>5</v>
      </c>
      <c r="Q64" s="93">
        <v>38</v>
      </c>
      <c r="R64" s="46">
        <v>205</v>
      </c>
      <c r="S64" s="88">
        <f t="shared" si="27"/>
        <v>243</v>
      </c>
      <c r="T64" s="93">
        <v>9664</v>
      </c>
      <c r="U64" s="46">
        <v>4180</v>
      </c>
      <c r="V64" s="92">
        <v>2058</v>
      </c>
      <c r="W64" s="90">
        <v>1033</v>
      </c>
      <c r="X64" s="93">
        <v>277</v>
      </c>
      <c r="Y64" s="46">
        <v>79</v>
      </c>
      <c r="Z64" s="46">
        <v>0</v>
      </c>
      <c r="AA64" s="94">
        <v>0</v>
      </c>
      <c r="AB64" s="47">
        <f t="shared" si="28"/>
        <v>356</v>
      </c>
      <c r="AC64" s="95">
        <v>653</v>
      </c>
      <c r="AD64" s="96">
        <v>96</v>
      </c>
      <c r="AE64" s="97">
        <v>14</v>
      </c>
      <c r="AF64" s="96">
        <v>3884</v>
      </c>
      <c r="AG64" s="92">
        <v>3721</v>
      </c>
      <c r="AH64" s="92">
        <v>155</v>
      </c>
      <c r="AI64" s="92">
        <v>63</v>
      </c>
      <c r="AJ64" s="92">
        <v>0</v>
      </c>
      <c r="AK64" s="92">
        <v>0</v>
      </c>
      <c r="AL64" s="97">
        <v>7</v>
      </c>
      <c r="AM64" s="96">
        <v>1766</v>
      </c>
      <c r="AN64" s="92">
        <v>933</v>
      </c>
      <c r="AO64" s="92">
        <v>0</v>
      </c>
      <c r="AP64" s="92">
        <v>0</v>
      </c>
      <c r="AQ64" s="92">
        <v>68</v>
      </c>
      <c r="AR64" s="92">
        <v>6</v>
      </c>
      <c r="AS64" s="98">
        <v>0</v>
      </c>
      <c r="AT64" s="49">
        <v>15984</v>
      </c>
      <c r="AU64" s="99">
        <v>32734</v>
      </c>
      <c r="AV64" s="100">
        <v>6351</v>
      </c>
      <c r="AW64" s="101">
        <v>81</v>
      </c>
      <c r="AX64" s="218">
        <v>13753</v>
      </c>
      <c r="AY64" s="219">
        <v>14</v>
      </c>
      <c r="AZ64" s="102">
        <v>2701</v>
      </c>
      <c r="BA64" s="92">
        <v>14</v>
      </c>
      <c r="BB64" s="103">
        <v>2715</v>
      </c>
      <c r="BC64" s="54">
        <v>20153</v>
      </c>
      <c r="BD64" s="55">
        <v>5789</v>
      </c>
      <c r="BE64" s="56">
        <v>25942</v>
      </c>
      <c r="BF64" s="57">
        <v>29818</v>
      </c>
      <c r="BG64" s="58">
        <v>46568</v>
      </c>
      <c r="BH64" s="59">
        <v>0.77684835402050734</v>
      </c>
    </row>
    <row r="65" spans="1:60" ht="19.5" customHeight="1" thickTop="1" thickBot="1" x14ac:dyDescent="0.2">
      <c r="A65" s="60" t="s">
        <v>60</v>
      </c>
      <c r="B65" s="61">
        <f>SUM(B55:B64)</f>
        <v>11974</v>
      </c>
      <c r="C65" s="62">
        <f t="shared" ref="C65:AS65" si="29">SUM(C55:C64)</f>
        <v>92</v>
      </c>
      <c r="D65" s="62">
        <f t="shared" si="29"/>
        <v>3739</v>
      </c>
      <c r="E65" s="62">
        <f t="shared" si="29"/>
        <v>2940</v>
      </c>
      <c r="F65" s="63">
        <f t="shared" si="29"/>
        <v>18745</v>
      </c>
      <c r="G65" s="64">
        <f t="shared" si="29"/>
        <v>41102</v>
      </c>
      <c r="H65" s="62">
        <f t="shared" si="29"/>
        <v>48352</v>
      </c>
      <c r="I65" s="65">
        <f t="shared" si="29"/>
        <v>89454</v>
      </c>
      <c r="J65" s="64">
        <f t="shared" si="29"/>
        <v>193</v>
      </c>
      <c r="K65" s="62">
        <f t="shared" si="29"/>
        <v>1438</v>
      </c>
      <c r="L65" s="65">
        <f t="shared" si="29"/>
        <v>1631</v>
      </c>
      <c r="M65" s="67">
        <f t="shared" si="29"/>
        <v>130</v>
      </c>
      <c r="N65" s="68">
        <f t="shared" si="29"/>
        <v>5</v>
      </c>
      <c r="O65" s="68">
        <f t="shared" si="29"/>
        <v>2</v>
      </c>
      <c r="P65" s="68">
        <f t="shared" si="29"/>
        <v>33</v>
      </c>
      <c r="Q65" s="69">
        <f t="shared" si="29"/>
        <v>191</v>
      </c>
      <c r="R65" s="62">
        <f t="shared" si="29"/>
        <v>1329</v>
      </c>
      <c r="S65" s="63">
        <f t="shared" si="29"/>
        <v>1520</v>
      </c>
      <c r="T65" s="69">
        <f t="shared" si="29"/>
        <v>68257</v>
      </c>
      <c r="U65" s="62">
        <f t="shared" si="29"/>
        <v>25120</v>
      </c>
      <c r="V65" s="68">
        <f t="shared" si="29"/>
        <v>4558</v>
      </c>
      <c r="W65" s="65">
        <f t="shared" si="29"/>
        <v>7276</v>
      </c>
      <c r="X65" s="69">
        <f t="shared" si="29"/>
        <v>1748</v>
      </c>
      <c r="Y65" s="62">
        <f t="shared" si="29"/>
        <v>463</v>
      </c>
      <c r="Z65" s="62">
        <f t="shared" si="29"/>
        <v>0</v>
      </c>
      <c r="AA65" s="70">
        <f t="shared" si="29"/>
        <v>1</v>
      </c>
      <c r="AB65" s="71">
        <f t="shared" si="29"/>
        <v>2212</v>
      </c>
      <c r="AC65" s="72">
        <f t="shared" si="29"/>
        <v>3021</v>
      </c>
      <c r="AD65" s="73">
        <f t="shared" si="29"/>
        <v>354</v>
      </c>
      <c r="AE65" s="74">
        <f t="shared" si="29"/>
        <v>28</v>
      </c>
      <c r="AF65" s="73">
        <f t="shared" si="29"/>
        <v>25760</v>
      </c>
      <c r="AG65" s="68">
        <f t="shared" si="29"/>
        <v>25173</v>
      </c>
      <c r="AH65" s="68">
        <f t="shared" si="29"/>
        <v>474</v>
      </c>
      <c r="AI65" s="68">
        <f t="shared" si="29"/>
        <v>189</v>
      </c>
      <c r="AJ65" s="68">
        <f t="shared" si="29"/>
        <v>1</v>
      </c>
      <c r="AK65" s="68">
        <f t="shared" si="29"/>
        <v>0</v>
      </c>
      <c r="AL65" s="74">
        <f t="shared" si="29"/>
        <v>109</v>
      </c>
      <c r="AM65" s="73">
        <f t="shared" si="29"/>
        <v>8491</v>
      </c>
      <c r="AN65" s="68">
        <f t="shared" si="29"/>
        <v>4811</v>
      </c>
      <c r="AO65" s="68">
        <f t="shared" si="29"/>
        <v>0</v>
      </c>
      <c r="AP65" s="68">
        <f t="shared" si="29"/>
        <v>0</v>
      </c>
      <c r="AQ65" s="68">
        <f t="shared" si="29"/>
        <v>1193</v>
      </c>
      <c r="AR65" s="68">
        <f t="shared" si="29"/>
        <v>90</v>
      </c>
      <c r="AS65" s="75">
        <f t="shared" si="29"/>
        <v>0</v>
      </c>
      <c r="AT65" s="66">
        <v>110667</v>
      </c>
      <c r="AU65" s="76">
        <v>221593</v>
      </c>
      <c r="AV65" s="66">
        <v>52952</v>
      </c>
      <c r="AW65" s="67">
        <v>7611</v>
      </c>
      <c r="AX65" s="69">
        <v>91741</v>
      </c>
      <c r="AY65" s="220">
        <v>143</v>
      </c>
      <c r="AZ65" s="78">
        <v>19585</v>
      </c>
      <c r="BA65" s="68">
        <v>92</v>
      </c>
      <c r="BB65" s="79">
        <v>19677</v>
      </c>
      <c r="BC65" s="80">
        <v>132843</v>
      </c>
      <c r="BD65" s="81">
        <v>48352</v>
      </c>
      <c r="BE65" s="82">
        <v>181195</v>
      </c>
      <c r="BF65" s="66">
        <v>210019</v>
      </c>
      <c r="BG65" s="76">
        <v>320945</v>
      </c>
      <c r="BH65" s="83">
        <v>0.73314936946383735</v>
      </c>
    </row>
    <row r="66" spans="1:60" ht="19.5" customHeight="1" thickTop="1" x14ac:dyDescent="0.15">
      <c r="A66" s="15" t="s">
        <v>109</v>
      </c>
      <c r="B66" s="16">
        <v>1877</v>
      </c>
      <c r="C66" s="17">
        <v>13</v>
      </c>
      <c r="D66" s="17">
        <v>449</v>
      </c>
      <c r="E66" s="17">
        <v>251</v>
      </c>
      <c r="F66" s="18">
        <f t="shared" ref="F66:F74" si="30">SUM(B66:E66)</f>
        <v>2590</v>
      </c>
      <c r="G66" s="19">
        <v>3663</v>
      </c>
      <c r="H66" s="17">
        <v>5375</v>
      </c>
      <c r="I66" s="20">
        <f t="shared" ref="I66:I74" si="31">SUM(G66:H66)</f>
        <v>9038</v>
      </c>
      <c r="J66" s="19">
        <v>45</v>
      </c>
      <c r="K66" s="17">
        <v>62</v>
      </c>
      <c r="L66" s="20">
        <f t="shared" ref="L66:L74" si="32">SUM(J66:K66)</f>
        <v>107</v>
      </c>
      <c r="M66" s="21">
        <v>22</v>
      </c>
      <c r="N66" s="22">
        <v>1</v>
      </c>
      <c r="O66" s="22">
        <v>0</v>
      </c>
      <c r="P66" s="22">
        <v>8</v>
      </c>
      <c r="Q66" s="23">
        <v>14</v>
      </c>
      <c r="R66" s="17">
        <v>105</v>
      </c>
      <c r="S66" s="18">
        <f t="shared" ref="S66:S74" si="33">SUM(Q66:R66)</f>
        <v>119</v>
      </c>
      <c r="T66" s="23">
        <v>6231</v>
      </c>
      <c r="U66" s="17">
        <v>1306</v>
      </c>
      <c r="V66" s="22">
        <v>0</v>
      </c>
      <c r="W66" s="20">
        <v>1005</v>
      </c>
      <c r="X66" s="23">
        <v>178</v>
      </c>
      <c r="Y66" s="17">
        <v>91</v>
      </c>
      <c r="Z66" s="17">
        <v>0</v>
      </c>
      <c r="AA66" s="25">
        <v>0</v>
      </c>
      <c r="AB66" s="26">
        <f t="shared" ref="AB66:AB74" si="34">SUM(X66:AA66)</f>
        <v>269</v>
      </c>
      <c r="AC66" s="27">
        <v>33</v>
      </c>
      <c r="AD66" s="28">
        <v>17</v>
      </c>
      <c r="AE66" s="29">
        <v>0</v>
      </c>
      <c r="AF66" s="28">
        <v>2429</v>
      </c>
      <c r="AG66" s="22">
        <v>2405</v>
      </c>
      <c r="AH66" s="22">
        <v>24</v>
      </c>
      <c r="AI66" s="22">
        <v>9</v>
      </c>
      <c r="AJ66" s="22">
        <v>0</v>
      </c>
      <c r="AK66" s="22">
        <v>0</v>
      </c>
      <c r="AL66" s="29">
        <v>0</v>
      </c>
      <c r="AM66" s="28">
        <v>204</v>
      </c>
      <c r="AN66" s="22">
        <v>100</v>
      </c>
      <c r="AO66" s="22">
        <v>0</v>
      </c>
      <c r="AP66" s="22">
        <v>0</v>
      </c>
      <c r="AQ66" s="22">
        <v>3</v>
      </c>
      <c r="AR66" s="22">
        <v>1</v>
      </c>
      <c r="AS66" s="32">
        <v>0</v>
      </c>
      <c r="AT66" s="33">
        <v>11848</v>
      </c>
      <c r="AU66" s="34">
        <v>21154</v>
      </c>
      <c r="AV66" s="35">
        <v>5723</v>
      </c>
      <c r="AW66" s="21">
        <v>4</v>
      </c>
      <c r="AX66" s="218">
        <v>9143</v>
      </c>
      <c r="AY66" s="219">
        <v>4</v>
      </c>
      <c r="AZ66" s="51">
        <v>1881</v>
      </c>
      <c r="BA66" s="22">
        <v>13</v>
      </c>
      <c r="BB66" s="52">
        <v>1894</v>
      </c>
      <c r="BC66" s="40">
        <v>12806</v>
      </c>
      <c r="BD66" s="41">
        <v>5375</v>
      </c>
      <c r="BE66" s="42">
        <v>18181</v>
      </c>
      <c r="BF66" s="33">
        <v>20995</v>
      </c>
      <c r="BG66" s="85">
        <v>30301</v>
      </c>
      <c r="BH66" s="86">
        <v>0.70436169627633238</v>
      </c>
    </row>
    <row r="67" spans="1:60" ht="19.5" customHeight="1" x14ac:dyDescent="0.15">
      <c r="A67" s="15" t="s">
        <v>110</v>
      </c>
      <c r="B67" s="16">
        <v>1917</v>
      </c>
      <c r="C67" s="17">
        <v>6</v>
      </c>
      <c r="D67" s="17">
        <v>429</v>
      </c>
      <c r="E67" s="17">
        <v>272</v>
      </c>
      <c r="F67" s="18">
        <f t="shared" si="30"/>
        <v>2624</v>
      </c>
      <c r="G67" s="19">
        <v>5007</v>
      </c>
      <c r="H67" s="17">
        <v>4778</v>
      </c>
      <c r="I67" s="20">
        <f t="shared" si="31"/>
        <v>9785</v>
      </c>
      <c r="J67" s="19">
        <v>12</v>
      </c>
      <c r="K67" s="17">
        <v>157</v>
      </c>
      <c r="L67" s="20">
        <f t="shared" si="32"/>
        <v>169</v>
      </c>
      <c r="M67" s="21">
        <v>24</v>
      </c>
      <c r="N67" s="22">
        <v>0</v>
      </c>
      <c r="O67" s="22">
        <v>0</v>
      </c>
      <c r="P67" s="22">
        <v>4</v>
      </c>
      <c r="Q67" s="23">
        <v>32</v>
      </c>
      <c r="R67" s="17">
        <v>187</v>
      </c>
      <c r="S67" s="18">
        <f t="shared" si="33"/>
        <v>219</v>
      </c>
      <c r="T67" s="23">
        <v>7860</v>
      </c>
      <c r="U67" s="17">
        <v>2306</v>
      </c>
      <c r="V67" s="22">
        <v>0</v>
      </c>
      <c r="W67" s="20">
        <v>1141</v>
      </c>
      <c r="X67" s="23">
        <v>230</v>
      </c>
      <c r="Y67" s="17">
        <v>55</v>
      </c>
      <c r="Z67" s="17">
        <v>0</v>
      </c>
      <c r="AA67" s="25">
        <v>0</v>
      </c>
      <c r="AB67" s="26">
        <f t="shared" si="34"/>
        <v>285</v>
      </c>
      <c r="AC67" s="27">
        <v>1022</v>
      </c>
      <c r="AD67" s="28">
        <v>370</v>
      </c>
      <c r="AE67" s="29">
        <v>3</v>
      </c>
      <c r="AF67" s="28">
        <v>3136</v>
      </c>
      <c r="AG67" s="22">
        <v>2922</v>
      </c>
      <c r="AH67" s="22">
        <v>213</v>
      </c>
      <c r="AI67" s="22">
        <v>86</v>
      </c>
      <c r="AJ67" s="22">
        <v>0</v>
      </c>
      <c r="AK67" s="22">
        <v>0</v>
      </c>
      <c r="AL67" s="29">
        <v>1</v>
      </c>
      <c r="AM67" s="28">
        <v>2049</v>
      </c>
      <c r="AN67" s="22">
        <v>1125</v>
      </c>
      <c r="AO67" s="22">
        <v>0</v>
      </c>
      <c r="AP67" s="22">
        <v>0</v>
      </c>
      <c r="AQ67" s="22">
        <v>114</v>
      </c>
      <c r="AR67" s="22">
        <v>2</v>
      </c>
      <c r="AS67" s="32">
        <v>0</v>
      </c>
      <c r="AT67" s="44">
        <v>12689</v>
      </c>
      <c r="AU67" s="48">
        <v>27749</v>
      </c>
      <c r="AV67" s="49">
        <v>5237</v>
      </c>
      <c r="AW67" s="21">
        <v>296</v>
      </c>
      <c r="AX67" s="218">
        <v>8433</v>
      </c>
      <c r="AY67" s="219">
        <v>5</v>
      </c>
      <c r="AZ67" s="51">
        <v>2213</v>
      </c>
      <c r="BA67" s="22">
        <v>6</v>
      </c>
      <c r="BB67" s="52">
        <v>2219</v>
      </c>
      <c r="BC67" s="40">
        <v>13440</v>
      </c>
      <c r="BD67" s="41">
        <v>4778</v>
      </c>
      <c r="BE67" s="42">
        <v>18218</v>
      </c>
      <c r="BF67" s="33">
        <v>21418</v>
      </c>
      <c r="BG67" s="53">
        <v>36478</v>
      </c>
      <c r="BH67" s="43">
        <v>0.73773191349215061</v>
      </c>
    </row>
    <row r="68" spans="1:60" ht="19.5" customHeight="1" x14ac:dyDescent="0.15">
      <c r="A68" s="15" t="s">
        <v>111</v>
      </c>
      <c r="B68" s="16">
        <v>744</v>
      </c>
      <c r="C68" s="17">
        <v>0</v>
      </c>
      <c r="D68" s="17">
        <v>125</v>
      </c>
      <c r="E68" s="17">
        <v>161</v>
      </c>
      <c r="F68" s="18">
        <f t="shared" si="30"/>
        <v>1030</v>
      </c>
      <c r="G68" s="19">
        <v>1912</v>
      </c>
      <c r="H68" s="17">
        <v>3070</v>
      </c>
      <c r="I68" s="20">
        <f t="shared" si="31"/>
        <v>4982</v>
      </c>
      <c r="J68" s="19">
        <v>17</v>
      </c>
      <c r="K68" s="17">
        <v>203</v>
      </c>
      <c r="L68" s="20">
        <f t="shared" si="32"/>
        <v>220</v>
      </c>
      <c r="M68" s="21">
        <v>23</v>
      </c>
      <c r="N68" s="22">
        <v>1</v>
      </c>
      <c r="O68" s="22">
        <v>0</v>
      </c>
      <c r="P68" s="22">
        <v>13</v>
      </c>
      <c r="Q68" s="23">
        <v>25</v>
      </c>
      <c r="R68" s="17">
        <v>175</v>
      </c>
      <c r="S68" s="18">
        <f t="shared" si="33"/>
        <v>200</v>
      </c>
      <c r="T68" s="23">
        <v>10766</v>
      </c>
      <c r="U68" s="17">
        <v>9285</v>
      </c>
      <c r="V68" s="22">
        <v>0</v>
      </c>
      <c r="W68" s="20">
        <v>249</v>
      </c>
      <c r="X68" s="23">
        <v>123</v>
      </c>
      <c r="Y68" s="17">
        <v>34</v>
      </c>
      <c r="Z68" s="17">
        <v>0</v>
      </c>
      <c r="AA68" s="25">
        <v>0</v>
      </c>
      <c r="AB68" s="26">
        <f t="shared" si="34"/>
        <v>157</v>
      </c>
      <c r="AC68" s="27">
        <v>702</v>
      </c>
      <c r="AD68" s="28">
        <v>103</v>
      </c>
      <c r="AE68" s="29">
        <v>11</v>
      </c>
      <c r="AF68" s="28">
        <v>8551</v>
      </c>
      <c r="AG68" s="22">
        <v>7577</v>
      </c>
      <c r="AH68" s="22">
        <v>949</v>
      </c>
      <c r="AI68" s="22">
        <v>782</v>
      </c>
      <c r="AJ68" s="22">
        <v>1</v>
      </c>
      <c r="AK68" s="22">
        <v>0</v>
      </c>
      <c r="AL68" s="29">
        <v>24</v>
      </c>
      <c r="AM68" s="28">
        <v>1694</v>
      </c>
      <c r="AN68" s="22">
        <v>1410</v>
      </c>
      <c r="AO68" s="22">
        <v>1</v>
      </c>
      <c r="AP68" s="22">
        <v>0</v>
      </c>
      <c r="AQ68" s="22">
        <v>218</v>
      </c>
      <c r="AR68" s="22">
        <v>11</v>
      </c>
      <c r="AS68" s="32">
        <v>0</v>
      </c>
      <c r="AT68" s="44">
        <v>6295</v>
      </c>
      <c r="AU68" s="48">
        <v>28709</v>
      </c>
      <c r="AV68" s="49">
        <v>3457</v>
      </c>
      <c r="AW68" s="21">
        <v>154</v>
      </c>
      <c r="AX68" s="218">
        <v>5837</v>
      </c>
      <c r="AY68" s="219">
        <v>1</v>
      </c>
      <c r="AZ68" s="51">
        <v>898</v>
      </c>
      <c r="BA68" s="22">
        <v>0</v>
      </c>
      <c r="BB68" s="52">
        <v>898</v>
      </c>
      <c r="BC68" s="40">
        <v>7749</v>
      </c>
      <c r="BD68" s="41">
        <v>3070</v>
      </c>
      <c r="BE68" s="42">
        <v>10819</v>
      </c>
      <c r="BF68" s="33">
        <v>12286</v>
      </c>
      <c r="BG68" s="53">
        <v>34700</v>
      </c>
      <c r="BH68" s="43">
        <v>0.71623994823920878</v>
      </c>
    </row>
    <row r="69" spans="1:60" ht="19.5" customHeight="1" x14ac:dyDescent="0.15">
      <c r="A69" s="15" t="s">
        <v>112</v>
      </c>
      <c r="B69" s="16">
        <v>1660</v>
      </c>
      <c r="C69" s="17">
        <v>7</v>
      </c>
      <c r="D69" s="17">
        <v>344</v>
      </c>
      <c r="E69" s="17">
        <v>398</v>
      </c>
      <c r="F69" s="18">
        <f t="shared" si="30"/>
        <v>2409</v>
      </c>
      <c r="G69" s="19">
        <v>2902</v>
      </c>
      <c r="H69" s="17">
        <v>5204</v>
      </c>
      <c r="I69" s="20">
        <f t="shared" si="31"/>
        <v>8106</v>
      </c>
      <c r="J69" s="19">
        <v>28</v>
      </c>
      <c r="K69" s="17">
        <v>301</v>
      </c>
      <c r="L69" s="20">
        <f t="shared" si="32"/>
        <v>329</v>
      </c>
      <c r="M69" s="21">
        <v>41</v>
      </c>
      <c r="N69" s="22">
        <v>1</v>
      </c>
      <c r="O69" s="22">
        <v>0</v>
      </c>
      <c r="P69" s="22">
        <v>4</v>
      </c>
      <c r="Q69" s="23">
        <v>47</v>
      </c>
      <c r="R69" s="17">
        <v>279</v>
      </c>
      <c r="S69" s="18">
        <f t="shared" si="33"/>
        <v>326</v>
      </c>
      <c r="T69" s="23">
        <v>6473</v>
      </c>
      <c r="U69" s="17">
        <v>2744</v>
      </c>
      <c r="V69" s="22">
        <v>0</v>
      </c>
      <c r="W69" s="20">
        <v>736</v>
      </c>
      <c r="X69" s="23">
        <v>229</v>
      </c>
      <c r="Y69" s="17">
        <v>59</v>
      </c>
      <c r="Z69" s="17">
        <v>0</v>
      </c>
      <c r="AA69" s="25">
        <v>0</v>
      </c>
      <c r="AB69" s="26">
        <f t="shared" si="34"/>
        <v>288</v>
      </c>
      <c r="AC69" s="27">
        <v>69</v>
      </c>
      <c r="AD69" s="28">
        <v>193</v>
      </c>
      <c r="AE69" s="29">
        <v>7</v>
      </c>
      <c r="AF69" s="28">
        <v>2119</v>
      </c>
      <c r="AG69" s="22">
        <v>1768</v>
      </c>
      <c r="AH69" s="22">
        <v>350</v>
      </c>
      <c r="AI69" s="22">
        <v>154</v>
      </c>
      <c r="AJ69" s="22">
        <v>0</v>
      </c>
      <c r="AK69" s="22">
        <v>0</v>
      </c>
      <c r="AL69" s="29">
        <v>0</v>
      </c>
      <c r="AM69" s="28">
        <v>181</v>
      </c>
      <c r="AN69" s="22">
        <v>107</v>
      </c>
      <c r="AO69" s="22">
        <v>0</v>
      </c>
      <c r="AP69" s="22">
        <v>0</v>
      </c>
      <c r="AQ69" s="22">
        <v>106</v>
      </c>
      <c r="AR69" s="22">
        <v>6</v>
      </c>
      <c r="AS69" s="32">
        <v>0</v>
      </c>
      <c r="AT69" s="44">
        <v>10975</v>
      </c>
      <c r="AU69" s="48">
        <v>20743</v>
      </c>
      <c r="AV69" s="49">
        <v>5951</v>
      </c>
      <c r="AW69" s="21">
        <v>380</v>
      </c>
      <c r="AX69" s="218">
        <v>6482</v>
      </c>
      <c r="AY69" s="219">
        <v>2</v>
      </c>
      <c r="AZ69" s="51">
        <v>2040</v>
      </c>
      <c r="BA69" s="22">
        <v>7</v>
      </c>
      <c r="BB69" s="52">
        <v>2047</v>
      </c>
      <c r="BC69" s="40">
        <v>9384</v>
      </c>
      <c r="BD69" s="41">
        <v>5204</v>
      </c>
      <c r="BE69" s="42">
        <v>14588</v>
      </c>
      <c r="BF69" s="33">
        <v>17837</v>
      </c>
      <c r="BG69" s="53">
        <v>27605</v>
      </c>
      <c r="BH69" s="43">
        <v>0.64326843981354542</v>
      </c>
    </row>
    <row r="70" spans="1:60" ht="19.5" customHeight="1" x14ac:dyDescent="0.15">
      <c r="A70" s="15" t="s">
        <v>113</v>
      </c>
      <c r="B70" s="16">
        <v>1692</v>
      </c>
      <c r="C70" s="17">
        <v>4</v>
      </c>
      <c r="D70" s="17">
        <v>300</v>
      </c>
      <c r="E70" s="17">
        <v>430</v>
      </c>
      <c r="F70" s="18">
        <f t="shared" si="30"/>
        <v>2426</v>
      </c>
      <c r="G70" s="19">
        <v>3875</v>
      </c>
      <c r="H70" s="17">
        <v>6781</v>
      </c>
      <c r="I70" s="20">
        <f t="shared" si="31"/>
        <v>10656</v>
      </c>
      <c r="J70" s="19">
        <v>62</v>
      </c>
      <c r="K70" s="17">
        <v>551</v>
      </c>
      <c r="L70" s="20">
        <f t="shared" si="32"/>
        <v>613</v>
      </c>
      <c r="M70" s="21">
        <v>16</v>
      </c>
      <c r="N70" s="22">
        <v>0</v>
      </c>
      <c r="O70" s="22">
        <v>0</v>
      </c>
      <c r="P70" s="22">
        <v>1</v>
      </c>
      <c r="Q70" s="23">
        <v>21</v>
      </c>
      <c r="R70" s="17">
        <v>349</v>
      </c>
      <c r="S70" s="18">
        <f t="shared" si="33"/>
        <v>370</v>
      </c>
      <c r="T70" s="23">
        <v>7943</v>
      </c>
      <c r="U70" s="17">
        <v>4033</v>
      </c>
      <c r="V70" s="22">
        <v>859</v>
      </c>
      <c r="W70" s="20">
        <v>807</v>
      </c>
      <c r="X70" s="23">
        <v>203</v>
      </c>
      <c r="Y70" s="17">
        <v>56</v>
      </c>
      <c r="Z70" s="17">
        <v>0</v>
      </c>
      <c r="AA70" s="25">
        <v>0</v>
      </c>
      <c r="AB70" s="26">
        <f t="shared" si="34"/>
        <v>259</v>
      </c>
      <c r="AC70" s="27">
        <v>499</v>
      </c>
      <c r="AD70" s="28">
        <v>220</v>
      </c>
      <c r="AE70" s="29">
        <v>15</v>
      </c>
      <c r="AF70" s="28">
        <v>3305</v>
      </c>
      <c r="AG70" s="22">
        <v>2833</v>
      </c>
      <c r="AH70" s="22">
        <v>417</v>
      </c>
      <c r="AI70" s="22">
        <v>189</v>
      </c>
      <c r="AJ70" s="22">
        <v>0</v>
      </c>
      <c r="AK70" s="22">
        <v>0</v>
      </c>
      <c r="AL70" s="29">
        <v>22</v>
      </c>
      <c r="AM70" s="28">
        <v>726</v>
      </c>
      <c r="AN70" s="22">
        <v>358</v>
      </c>
      <c r="AO70" s="22">
        <v>0</v>
      </c>
      <c r="AP70" s="22">
        <v>0</v>
      </c>
      <c r="AQ70" s="22">
        <v>382</v>
      </c>
      <c r="AR70" s="22">
        <v>41</v>
      </c>
      <c r="AS70" s="32">
        <v>0</v>
      </c>
      <c r="AT70" s="44">
        <v>13824</v>
      </c>
      <c r="AU70" s="48">
        <v>27584</v>
      </c>
      <c r="AV70" s="49">
        <v>7782</v>
      </c>
      <c r="AW70" s="21">
        <v>415</v>
      </c>
      <c r="AX70" s="218">
        <v>5311</v>
      </c>
      <c r="AY70" s="219">
        <v>1</v>
      </c>
      <c r="AZ70" s="51">
        <v>2107</v>
      </c>
      <c r="BA70" s="22">
        <v>4</v>
      </c>
      <c r="BB70" s="52">
        <v>2111</v>
      </c>
      <c r="BC70" s="40">
        <v>9186</v>
      </c>
      <c r="BD70" s="41">
        <v>6781</v>
      </c>
      <c r="BE70" s="42">
        <v>15967</v>
      </c>
      <c r="BF70" s="33">
        <v>19550</v>
      </c>
      <c r="BG70" s="53">
        <v>33310</v>
      </c>
      <c r="BH70" s="43">
        <v>0.57531158013402639</v>
      </c>
    </row>
    <row r="71" spans="1:60" ht="19.5" customHeight="1" x14ac:dyDescent="0.15">
      <c r="A71" s="15" t="s">
        <v>114</v>
      </c>
      <c r="B71" s="16">
        <v>1181</v>
      </c>
      <c r="C71" s="17">
        <v>10</v>
      </c>
      <c r="D71" s="17">
        <v>326</v>
      </c>
      <c r="E71" s="17">
        <v>198</v>
      </c>
      <c r="F71" s="18">
        <f t="shared" si="30"/>
        <v>1715</v>
      </c>
      <c r="G71" s="19">
        <v>3997</v>
      </c>
      <c r="H71" s="17">
        <v>4718</v>
      </c>
      <c r="I71" s="20">
        <f t="shared" si="31"/>
        <v>8715</v>
      </c>
      <c r="J71" s="19">
        <v>32</v>
      </c>
      <c r="K71" s="17">
        <v>127</v>
      </c>
      <c r="L71" s="20">
        <f t="shared" si="32"/>
        <v>159</v>
      </c>
      <c r="M71" s="21">
        <v>18</v>
      </c>
      <c r="N71" s="22">
        <v>0</v>
      </c>
      <c r="O71" s="22">
        <v>0</v>
      </c>
      <c r="P71" s="22">
        <v>4</v>
      </c>
      <c r="Q71" s="23">
        <v>16</v>
      </c>
      <c r="R71" s="17">
        <v>126</v>
      </c>
      <c r="S71" s="18">
        <f t="shared" si="33"/>
        <v>142</v>
      </c>
      <c r="T71" s="23">
        <v>4719</v>
      </c>
      <c r="U71" s="17">
        <v>1853</v>
      </c>
      <c r="V71" s="22">
        <v>413</v>
      </c>
      <c r="W71" s="20">
        <v>619</v>
      </c>
      <c r="X71" s="23">
        <v>157</v>
      </c>
      <c r="Y71" s="17">
        <v>51</v>
      </c>
      <c r="Z71" s="17">
        <v>0</v>
      </c>
      <c r="AA71" s="25">
        <v>0</v>
      </c>
      <c r="AB71" s="26">
        <f t="shared" si="34"/>
        <v>208</v>
      </c>
      <c r="AC71" s="27">
        <v>116</v>
      </c>
      <c r="AD71" s="28">
        <v>48</v>
      </c>
      <c r="AE71" s="29">
        <v>29</v>
      </c>
      <c r="AF71" s="28">
        <v>2041</v>
      </c>
      <c r="AG71" s="22">
        <v>1900</v>
      </c>
      <c r="AH71" s="22">
        <v>141</v>
      </c>
      <c r="AI71" s="22">
        <v>53</v>
      </c>
      <c r="AJ71" s="22">
        <v>0</v>
      </c>
      <c r="AK71" s="22">
        <v>0</v>
      </c>
      <c r="AL71" s="29">
        <v>0</v>
      </c>
      <c r="AM71" s="28">
        <v>264</v>
      </c>
      <c r="AN71" s="22">
        <v>120</v>
      </c>
      <c r="AO71" s="22">
        <v>0</v>
      </c>
      <c r="AP71" s="22">
        <v>0</v>
      </c>
      <c r="AQ71" s="22">
        <v>60</v>
      </c>
      <c r="AR71" s="22">
        <v>1</v>
      </c>
      <c r="AS71" s="32">
        <v>0</v>
      </c>
      <c r="AT71" s="44">
        <v>10653</v>
      </c>
      <c r="AU71" s="48">
        <v>18281</v>
      </c>
      <c r="AV71" s="49">
        <v>5071</v>
      </c>
      <c r="AW71" s="21">
        <v>98</v>
      </c>
      <c r="AX71" s="218">
        <v>4684</v>
      </c>
      <c r="AY71" s="219">
        <v>1</v>
      </c>
      <c r="AZ71" s="51">
        <v>1279</v>
      </c>
      <c r="BA71" s="22">
        <v>10</v>
      </c>
      <c r="BB71" s="52">
        <v>1289</v>
      </c>
      <c r="BC71" s="40">
        <v>8681</v>
      </c>
      <c r="BD71" s="41">
        <v>4718</v>
      </c>
      <c r="BE71" s="42">
        <v>13399</v>
      </c>
      <c r="BF71" s="33">
        <v>15435</v>
      </c>
      <c r="BG71" s="53">
        <v>23063</v>
      </c>
      <c r="BH71" s="43">
        <v>0.64788417046048208</v>
      </c>
    </row>
    <row r="72" spans="1:60" ht="19.5" customHeight="1" x14ac:dyDescent="0.15">
      <c r="A72" s="15" t="s">
        <v>115</v>
      </c>
      <c r="B72" s="16">
        <v>1168</v>
      </c>
      <c r="C72" s="17">
        <v>19</v>
      </c>
      <c r="D72" s="17">
        <v>375</v>
      </c>
      <c r="E72" s="17">
        <v>126</v>
      </c>
      <c r="F72" s="18">
        <f t="shared" si="30"/>
        <v>1688</v>
      </c>
      <c r="G72" s="19">
        <v>4296</v>
      </c>
      <c r="H72" s="17">
        <v>4927</v>
      </c>
      <c r="I72" s="20">
        <f t="shared" si="31"/>
        <v>9223</v>
      </c>
      <c r="J72" s="19">
        <v>14</v>
      </c>
      <c r="K72" s="17">
        <v>73</v>
      </c>
      <c r="L72" s="20">
        <f t="shared" si="32"/>
        <v>87</v>
      </c>
      <c r="M72" s="21">
        <v>6</v>
      </c>
      <c r="N72" s="22">
        <v>0</v>
      </c>
      <c r="O72" s="22">
        <v>0</v>
      </c>
      <c r="P72" s="22">
        <v>0</v>
      </c>
      <c r="Q72" s="23">
        <v>8</v>
      </c>
      <c r="R72" s="17">
        <v>53</v>
      </c>
      <c r="S72" s="18">
        <f t="shared" si="33"/>
        <v>61</v>
      </c>
      <c r="T72" s="23">
        <v>5149</v>
      </c>
      <c r="U72" s="17">
        <v>1193</v>
      </c>
      <c r="V72" s="22">
        <v>0</v>
      </c>
      <c r="W72" s="20">
        <v>856</v>
      </c>
      <c r="X72" s="23">
        <v>139</v>
      </c>
      <c r="Y72" s="17">
        <v>42</v>
      </c>
      <c r="Z72" s="17">
        <v>0</v>
      </c>
      <c r="AA72" s="25">
        <v>0</v>
      </c>
      <c r="AB72" s="26">
        <f t="shared" si="34"/>
        <v>181</v>
      </c>
      <c r="AC72" s="27">
        <v>279</v>
      </c>
      <c r="AD72" s="28">
        <v>324</v>
      </c>
      <c r="AE72" s="29">
        <v>3</v>
      </c>
      <c r="AF72" s="28">
        <v>2314</v>
      </c>
      <c r="AG72" s="22">
        <v>1796</v>
      </c>
      <c r="AH72" s="22">
        <v>513</v>
      </c>
      <c r="AI72" s="22">
        <v>221</v>
      </c>
      <c r="AJ72" s="22">
        <v>0</v>
      </c>
      <c r="AK72" s="22">
        <v>0</v>
      </c>
      <c r="AL72" s="29">
        <v>0</v>
      </c>
      <c r="AM72" s="28">
        <v>450</v>
      </c>
      <c r="AN72" s="22">
        <v>240</v>
      </c>
      <c r="AO72" s="22">
        <v>0</v>
      </c>
      <c r="AP72" s="22">
        <v>0</v>
      </c>
      <c r="AQ72" s="22">
        <v>1</v>
      </c>
      <c r="AR72" s="22">
        <v>0</v>
      </c>
      <c r="AS72" s="32">
        <v>0</v>
      </c>
      <c r="AT72" s="44">
        <v>11037</v>
      </c>
      <c r="AU72" s="48">
        <v>19799</v>
      </c>
      <c r="AV72" s="49">
        <v>5151</v>
      </c>
      <c r="AW72" s="21">
        <v>78</v>
      </c>
      <c r="AX72" s="218">
        <v>6611</v>
      </c>
      <c r="AY72" s="219">
        <v>10</v>
      </c>
      <c r="AZ72" s="51">
        <v>1246</v>
      </c>
      <c r="BA72" s="22">
        <v>19</v>
      </c>
      <c r="BB72" s="52">
        <v>1265</v>
      </c>
      <c r="BC72" s="40">
        <v>10907</v>
      </c>
      <c r="BD72" s="41">
        <v>4927</v>
      </c>
      <c r="BE72" s="42">
        <v>15834</v>
      </c>
      <c r="BF72" s="33">
        <v>17726</v>
      </c>
      <c r="BG72" s="53">
        <v>26488</v>
      </c>
      <c r="BH72" s="43">
        <v>0.68883415435139572</v>
      </c>
    </row>
    <row r="73" spans="1:60" ht="19.5" customHeight="1" x14ac:dyDescent="0.15">
      <c r="A73" s="15" t="s">
        <v>116</v>
      </c>
      <c r="B73" s="16">
        <v>1617</v>
      </c>
      <c r="C73" s="17">
        <v>10</v>
      </c>
      <c r="D73" s="17">
        <v>478</v>
      </c>
      <c r="E73" s="17">
        <v>360</v>
      </c>
      <c r="F73" s="18">
        <f t="shared" si="30"/>
        <v>2465</v>
      </c>
      <c r="G73" s="19">
        <v>4347</v>
      </c>
      <c r="H73" s="17">
        <v>4086</v>
      </c>
      <c r="I73" s="20">
        <f t="shared" si="31"/>
        <v>8433</v>
      </c>
      <c r="J73" s="19">
        <v>10</v>
      </c>
      <c r="K73" s="17">
        <v>220</v>
      </c>
      <c r="L73" s="20">
        <f t="shared" si="32"/>
        <v>230</v>
      </c>
      <c r="M73" s="21">
        <v>22</v>
      </c>
      <c r="N73" s="22">
        <v>2</v>
      </c>
      <c r="O73" s="22">
        <v>0</v>
      </c>
      <c r="P73" s="22">
        <v>4</v>
      </c>
      <c r="Q73" s="23">
        <v>31</v>
      </c>
      <c r="R73" s="17">
        <v>288</v>
      </c>
      <c r="S73" s="18">
        <f t="shared" si="33"/>
        <v>319</v>
      </c>
      <c r="T73" s="23">
        <v>9976</v>
      </c>
      <c r="U73" s="17">
        <v>3975</v>
      </c>
      <c r="V73" s="22">
        <v>0</v>
      </c>
      <c r="W73" s="20">
        <v>1134</v>
      </c>
      <c r="X73" s="23">
        <v>255</v>
      </c>
      <c r="Y73" s="17">
        <v>53</v>
      </c>
      <c r="Z73" s="17">
        <v>0</v>
      </c>
      <c r="AA73" s="25">
        <v>0</v>
      </c>
      <c r="AB73" s="26">
        <f t="shared" si="34"/>
        <v>308</v>
      </c>
      <c r="AC73" s="27">
        <v>1968</v>
      </c>
      <c r="AD73" s="28">
        <v>883</v>
      </c>
      <c r="AE73" s="29">
        <v>10</v>
      </c>
      <c r="AF73" s="28">
        <v>4545</v>
      </c>
      <c r="AG73" s="22">
        <v>3616</v>
      </c>
      <c r="AH73" s="22">
        <v>898</v>
      </c>
      <c r="AI73" s="22">
        <v>510</v>
      </c>
      <c r="AJ73" s="22">
        <v>0</v>
      </c>
      <c r="AK73" s="22">
        <v>0</v>
      </c>
      <c r="AL73" s="29">
        <v>31</v>
      </c>
      <c r="AM73" s="28">
        <v>805</v>
      </c>
      <c r="AN73" s="22">
        <v>609</v>
      </c>
      <c r="AO73" s="22">
        <v>0</v>
      </c>
      <c r="AP73" s="22">
        <v>0</v>
      </c>
      <c r="AQ73" s="22">
        <v>1065</v>
      </c>
      <c r="AR73" s="22">
        <v>36</v>
      </c>
      <c r="AS73" s="32">
        <v>0</v>
      </c>
      <c r="AT73" s="44">
        <v>11190</v>
      </c>
      <c r="AU73" s="48">
        <v>31105</v>
      </c>
      <c r="AV73" s="49">
        <v>4698</v>
      </c>
      <c r="AW73" s="21">
        <v>1151</v>
      </c>
      <c r="AX73" s="218">
        <v>10168</v>
      </c>
      <c r="AY73" s="219">
        <v>10</v>
      </c>
      <c r="AZ73" s="51">
        <v>2768</v>
      </c>
      <c r="BA73" s="22">
        <v>10</v>
      </c>
      <c r="BB73" s="52">
        <v>2778</v>
      </c>
      <c r="BC73" s="40">
        <v>14515</v>
      </c>
      <c r="BD73" s="41">
        <v>4086</v>
      </c>
      <c r="BE73" s="42">
        <v>18601</v>
      </c>
      <c r="BF73" s="33">
        <v>22509</v>
      </c>
      <c r="BG73" s="53">
        <v>42424</v>
      </c>
      <c r="BH73" s="43">
        <v>0.78033439062415999</v>
      </c>
    </row>
    <row r="74" spans="1:60" ht="19.5" customHeight="1" thickBot="1" x14ac:dyDescent="0.2">
      <c r="A74" s="87" t="s">
        <v>117</v>
      </c>
      <c r="B74" s="45">
        <v>1186</v>
      </c>
      <c r="C74" s="46">
        <v>11</v>
      </c>
      <c r="D74" s="46">
        <v>300</v>
      </c>
      <c r="E74" s="46">
        <v>294</v>
      </c>
      <c r="F74" s="88">
        <f t="shared" si="30"/>
        <v>1791</v>
      </c>
      <c r="G74" s="89">
        <v>6901</v>
      </c>
      <c r="H74" s="46">
        <v>7028</v>
      </c>
      <c r="I74" s="90">
        <f t="shared" si="31"/>
        <v>13929</v>
      </c>
      <c r="J74" s="89">
        <v>16</v>
      </c>
      <c r="K74" s="46">
        <v>245</v>
      </c>
      <c r="L74" s="90">
        <f t="shared" si="32"/>
        <v>261</v>
      </c>
      <c r="M74" s="91">
        <v>10</v>
      </c>
      <c r="N74" s="92">
        <v>0</v>
      </c>
      <c r="O74" s="92">
        <v>0</v>
      </c>
      <c r="P74" s="92">
        <v>1</v>
      </c>
      <c r="Q74" s="93">
        <v>50</v>
      </c>
      <c r="R74" s="46">
        <v>109</v>
      </c>
      <c r="S74" s="88">
        <f t="shared" si="33"/>
        <v>159</v>
      </c>
      <c r="T74" s="93">
        <v>6534</v>
      </c>
      <c r="U74" s="46">
        <v>2548</v>
      </c>
      <c r="V74" s="92">
        <v>0</v>
      </c>
      <c r="W74" s="90">
        <v>970</v>
      </c>
      <c r="X74" s="93">
        <v>157</v>
      </c>
      <c r="Y74" s="46">
        <v>54</v>
      </c>
      <c r="Z74" s="46">
        <v>0</v>
      </c>
      <c r="AA74" s="94">
        <v>0</v>
      </c>
      <c r="AB74" s="47">
        <f t="shared" si="34"/>
        <v>211</v>
      </c>
      <c r="AC74" s="95">
        <v>86</v>
      </c>
      <c r="AD74" s="96">
        <v>323</v>
      </c>
      <c r="AE74" s="97">
        <v>41</v>
      </c>
      <c r="AF74" s="96">
        <v>2963</v>
      </c>
      <c r="AG74" s="92">
        <v>2543</v>
      </c>
      <c r="AH74" s="92">
        <v>419</v>
      </c>
      <c r="AI74" s="92">
        <v>307</v>
      </c>
      <c r="AJ74" s="92">
        <v>0</v>
      </c>
      <c r="AK74" s="92">
        <v>0</v>
      </c>
      <c r="AL74" s="97">
        <v>1</v>
      </c>
      <c r="AM74" s="96">
        <v>1435</v>
      </c>
      <c r="AN74" s="92">
        <v>798</v>
      </c>
      <c r="AO74" s="92">
        <v>0</v>
      </c>
      <c r="AP74" s="92">
        <v>0</v>
      </c>
      <c r="AQ74" s="92">
        <v>23</v>
      </c>
      <c r="AR74" s="92">
        <v>5</v>
      </c>
      <c r="AS74" s="98">
        <v>0</v>
      </c>
      <c r="AT74" s="49">
        <v>16055</v>
      </c>
      <c r="AU74" s="99">
        <v>27835</v>
      </c>
      <c r="AV74" s="100">
        <v>7588</v>
      </c>
      <c r="AW74" s="101">
        <v>544</v>
      </c>
      <c r="AX74" s="218">
        <v>7311</v>
      </c>
      <c r="AY74" s="219">
        <v>11</v>
      </c>
      <c r="AZ74" s="102">
        <v>1730</v>
      </c>
      <c r="BA74" s="92">
        <v>11</v>
      </c>
      <c r="BB74" s="103">
        <v>1741</v>
      </c>
      <c r="BC74" s="54">
        <v>14212</v>
      </c>
      <c r="BD74" s="55">
        <v>7028</v>
      </c>
      <c r="BE74" s="56">
        <v>21240</v>
      </c>
      <c r="BF74" s="57">
        <v>23910</v>
      </c>
      <c r="BG74" s="58">
        <v>35690</v>
      </c>
      <c r="BH74" s="59">
        <v>0.66911487758945387</v>
      </c>
    </row>
    <row r="75" spans="1:60" ht="19.5" customHeight="1" thickTop="1" thickBot="1" x14ac:dyDescent="0.2">
      <c r="A75" s="60" t="s">
        <v>60</v>
      </c>
      <c r="B75" s="61">
        <f>SUM(B66:B74)</f>
        <v>13042</v>
      </c>
      <c r="C75" s="62">
        <f t="shared" ref="C75:AS75" si="35">SUM(C66:C74)</f>
        <v>80</v>
      </c>
      <c r="D75" s="62">
        <f t="shared" si="35"/>
        <v>3126</v>
      </c>
      <c r="E75" s="62">
        <f t="shared" si="35"/>
        <v>2490</v>
      </c>
      <c r="F75" s="63">
        <f t="shared" si="35"/>
        <v>18738</v>
      </c>
      <c r="G75" s="64">
        <f t="shared" si="35"/>
        <v>36900</v>
      </c>
      <c r="H75" s="62">
        <f t="shared" si="35"/>
        <v>45967</v>
      </c>
      <c r="I75" s="65">
        <f t="shared" si="35"/>
        <v>82867</v>
      </c>
      <c r="J75" s="64">
        <f t="shared" si="35"/>
        <v>236</v>
      </c>
      <c r="K75" s="62">
        <f t="shared" si="35"/>
        <v>1939</v>
      </c>
      <c r="L75" s="65">
        <f t="shared" si="35"/>
        <v>2175</v>
      </c>
      <c r="M75" s="67">
        <f t="shared" si="35"/>
        <v>182</v>
      </c>
      <c r="N75" s="68">
        <f t="shared" si="35"/>
        <v>5</v>
      </c>
      <c r="O75" s="68">
        <f t="shared" si="35"/>
        <v>0</v>
      </c>
      <c r="P75" s="68">
        <f t="shared" si="35"/>
        <v>39</v>
      </c>
      <c r="Q75" s="69">
        <f t="shared" si="35"/>
        <v>244</v>
      </c>
      <c r="R75" s="62">
        <f t="shared" si="35"/>
        <v>1671</v>
      </c>
      <c r="S75" s="63">
        <f t="shared" si="35"/>
        <v>1915</v>
      </c>
      <c r="T75" s="69">
        <f t="shared" si="35"/>
        <v>65651</v>
      </c>
      <c r="U75" s="62">
        <f t="shared" si="35"/>
        <v>29243</v>
      </c>
      <c r="V75" s="68">
        <f t="shared" si="35"/>
        <v>1272</v>
      </c>
      <c r="W75" s="65">
        <f t="shared" si="35"/>
        <v>7517</v>
      </c>
      <c r="X75" s="69">
        <f t="shared" si="35"/>
        <v>1671</v>
      </c>
      <c r="Y75" s="62">
        <f t="shared" si="35"/>
        <v>495</v>
      </c>
      <c r="Z75" s="62">
        <f t="shared" si="35"/>
        <v>0</v>
      </c>
      <c r="AA75" s="70">
        <f t="shared" si="35"/>
        <v>0</v>
      </c>
      <c r="AB75" s="71">
        <f t="shared" si="35"/>
        <v>2166</v>
      </c>
      <c r="AC75" s="72">
        <f t="shared" si="35"/>
        <v>4774</v>
      </c>
      <c r="AD75" s="73">
        <f t="shared" si="35"/>
        <v>2481</v>
      </c>
      <c r="AE75" s="74">
        <f t="shared" si="35"/>
        <v>119</v>
      </c>
      <c r="AF75" s="73">
        <f t="shared" si="35"/>
        <v>31403</v>
      </c>
      <c r="AG75" s="68">
        <f t="shared" si="35"/>
        <v>27360</v>
      </c>
      <c r="AH75" s="68">
        <f t="shared" si="35"/>
        <v>3924</v>
      </c>
      <c r="AI75" s="68">
        <f t="shared" si="35"/>
        <v>2311</v>
      </c>
      <c r="AJ75" s="68">
        <f t="shared" si="35"/>
        <v>1</v>
      </c>
      <c r="AK75" s="68">
        <f t="shared" si="35"/>
        <v>0</v>
      </c>
      <c r="AL75" s="74">
        <f t="shared" si="35"/>
        <v>79</v>
      </c>
      <c r="AM75" s="73">
        <f t="shared" si="35"/>
        <v>7808</v>
      </c>
      <c r="AN75" s="68">
        <f t="shared" si="35"/>
        <v>4867</v>
      </c>
      <c r="AO75" s="68">
        <f t="shared" si="35"/>
        <v>1</v>
      </c>
      <c r="AP75" s="68">
        <f t="shared" si="35"/>
        <v>0</v>
      </c>
      <c r="AQ75" s="68">
        <f t="shared" si="35"/>
        <v>1972</v>
      </c>
      <c r="AR75" s="68">
        <f t="shared" si="35"/>
        <v>103</v>
      </c>
      <c r="AS75" s="75">
        <f t="shared" si="35"/>
        <v>0</v>
      </c>
      <c r="AT75" s="66">
        <v>104566</v>
      </c>
      <c r="AU75" s="76">
        <v>222959</v>
      </c>
      <c r="AV75" s="66">
        <v>50658</v>
      </c>
      <c r="AW75" s="67">
        <v>3120</v>
      </c>
      <c r="AX75" s="69">
        <v>63980</v>
      </c>
      <c r="AY75" s="220">
        <v>45</v>
      </c>
      <c r="AZ75" s="78">
        <v>16162</v>
      </c>
      <c r="BA75" s="68">
        <v>80</v>
      </c>
      <c r="BB75" s="79">
        <v>16242</v>
      </c>
      <c r="BC75" s="80">
        <v>100880</v>
      </c>
      <c r="BD75" s="81">
        <v>45967</v>
      </c>
      <c r="BE75" s="82">
        <v>146847</v>
      </c>
      <c r="BF75" s="66">
        <v>171666</v>
      </c>
      <c r="BG75" s="76">
        <v>290059</v>
      </c>
      <c r="BH75" s="83">
        <v>0.68697351665338757</v>
      </c>
    </row>
    <row r="76" spans="1:60" ht="19.5" customHeight="1" thickTop="1" x14ac:dyDescent="0.15">
      <c r="A76" s="15" t="s">
        <v>118</v>
      </c>
      <c r="B76" s="16">
        <v>584</v>
      </c>
      <c r="C76" s="17">
        <v>11</v>
      </c>
      <c r="D76" s="17">
        <v>207</v>
      </c>
      <c r="E76" s="17">
        <v>93</v>
      </c>
      <c r="F76" s="18">
        <f t="shared" ref="F76:F81" si="36">SUM(B76:E76)</f>
        <v>895</v>
      </c>
      <c r="G76" s="19">
        <v>2531</v>
      </c>
      <c r="H76" s="17">
        <v>2251</v>
      </c>
      <c r="I76" s="20">
        <f t="shared" ref="I76:I81" si="37">SUM(G76:H76)</f>
        <v>4782</v>
      </c>
      <c r="J76" s="19">
        <v>1</v>
      </c>
      <c r="K76" s="17">
        <v>19</v>
      </c>
      <c r="L76" s="20">
        <f t="shared" ref="L76:L81" si="38">SUM(J76:K76)</f>
        <v>20</v>
      </c>
      <c r="M76" s="21">
        <v>8</v>
      </c>
      <c r="N76" s="22">
        <v>0</v>
      </c>
      <c r="O76" s="22">
        <v>0</v>
      </c>
      <c r="P76" s="22">
        <v>3</v>
      </c>
      <c r="Q76" s="23">
        <v>5</v>
      </c>
      <c r="R76" s="17">
        <v>89</v>
      </c>
      <c r="S76" s="18">
        <f t="shared" ref="S76:S81" si="39">SUM(Q76:R76)</f>
        <v>94</v>
      </c>
      <c r="T76" s="23">
        <v>3027</v>
      </c>
      <c r="U76" s="17">
        <v>614</v>
      </c>
      <c r="V76" s="22">
        <v>0</v>
      </c>
      <c r="W76" s="20">
        <v>536</v>
      </c>
      <c r="X76" s="23">
        <v>62</v>
      </c>
      <c r="Y76" s="17">
        <v>8</v>
      </c>
      <c r="Z76" s="17">
        <v>0</v>
      </c>
      <c r="AA76" s="25">
        <v>0</v>
      </c>
      <c r="AB76" s="26">
        <f t="shared" ref="AB76:AB81" si="40">SUM(X76:AA76)</f>
        <v>70</v>
      </c>
      <c r="AC76" s="27">
        <v>22</v>
      </c>
      <c r="AD76" s="28">
        <v>2</v>
      </c>
      <c r="AE76" s="29">
        <v>0</v>
      </c>
      <c r="AF76" s="28">
        <v>1301</v>
      </c>
      <c r="AG76" s="22">
        <v>1264</v>
      </c>
      <c r="AH76" s="22">
        <v>31</v>
      </c>
      <c r="AI76" s="22">
        <v>7</v>
      </c>
      <c r="AJ76" s="22">
        <v>0</v>
      </c>
      <c r="AK76" s="22">
        <v>0</v>
      </c>
      <c r="AL76" s="29">
        <v>0</v>
      </c>
      <c r="AM76" s="28">
        <v>590</v>
      </c>
      <c r="AN76" s="22">
        <v>346</v>
      </c>
      <c r="AO76" s="22">
        <v>0</v>
      </c>
      <c r="AP76" s="22">
        <v>0</v>
      </c>
      <c r="AQ76" s="22">
        <v>1</v>
      </c>
      <c r="AR76" s="22">
        <v>0</v>
      </c>
      <c r="AS76" s="32">
        <v>0</v>
      </c>
      <c r="AT76" s="33">
        <v>5760</v>
      </c>
      <c r="AU76" s="34">
        <v>10867</v>
      </c>
      <c r="AV76" s="35">
        <v>2382</v>
      </c>
      <c r="AW76" s="21">
        <v>242</v>
      </c>
      <c r="AX76" s="218">
        <v>3832</v>
      </c>
      <c r="AY76" s="219">
        <v>0</v>
      </c>
      <c r="AZ76" s="51">
        <v>826</v>
      </c>
      <c r="BA76" s="22">
        <v>11</v>
      </c>
      <c r="BB76" s="52">
        <v>837</v>
      </c>
      <c r="BC76" s="40">
        <v>6363</v>
      </c>
      <c r="BD76" s="41">
        <v>2251</v>
      </c>
      <c r="BE76" s="42">
        <v>8614</v>
      </c>
      <c r="BF76" s="33">
        <v>9834</v>
      </c>
      <c r="BG76" s="85">
        <v>14941</v>
      </c>
      <c r="BH76" s="86">
        <v>0.73868121662410036</v>
      </c>
    </row>
    <row r="77" spans="1:60" ht="19.5" customHeight="1" x14ac:dyDescent="0.15">
      <c r="A77" s="15" t="s">
        <v>119</v>
      </c>
      <c r="B77" s="16">
        <v>898</v>
      </c>
      <c r="C77" s="17">
        <v>17</v>
      </c>
      <c r="D77" s="17">
        <v>357</v>
      </c>
      <c r="E77" s="17">
        <v>79</v>
      </c>
      <c r="F77" s="18">
        <f t="shared" si="36"/>
        <v>1351</v>
      </c>
      <c r="G77" s="19">
        <v>2416</v>
      </c>
      <c r="H77" s="17">
        <v>2969</v>
      </c>
      <c r="I77" s="20">
        <f t="shared" si="37"/>
        <v>5385</v>
      </c>
      <c r="J77" s="19">
        <v>1</v>
      </c>
      <c r="K77" s="17">
        <v>88</v>
      </c>
      <c r="L77" s="20">
        <f t="shared" si="38"/>
        <v>89</v>
      </c>
      <c r="M77" s="21">
        <v>3</v>
      </c>
      <c r="N77" s="22">
        <v>1</v>
      </c>
      <c r="O77" s="22">
        <v>0</v>
      </c>
      <c r="P77" s="22">
        <v>0</v>
      </c>
      <c r="Q77" s="23">
        <v>9</v>
      </c>
      <c r="R77" s="17">
        <v>28</v>
      </c>
      <c r="S77" s="18">
        <f t="shared" si="39"/>
        <v>37</v>
      </c>
      <c r="T77" s="23">
        <v>3797</v>
      </c>
      <c r="U77" s="17">
        <v>1081</v>
      </c>
      <c r="V77" s="22">
        <v>498</v>
      </c>
      <c r="W77" s="20">
        <v>528</v>
      </c>
      <c r="X77" s="23">
        <v>83</v>
      </c>
      <c r="Y77" s="17">
        <v>22</v>
      </c>
      <c r="Z77" s="17">
        <v>0</v>
      </c>
      <c r="AA77" s="25">
        <v>0</v>
      </c>
      <c r="AB77" s="26">
        <f t="shared" si="40"/>
        <v>105</v>
      </c>
      <c r="AC77" s="27">
        <v>79</v>
      </c>
      <c r="AD77" s="28">
        <v>47</v>
      </c>
      <c r="AE77" s="29">
        <v>7</v>
      </c>
      <c r="AF77" s="28">
        <v>1718</v>
      </c>
      <c r="AG77" s="22">
        <v>1576</v>
      </c>
      <c r="AH77" s="22">
        <v>140</v>
      </c>
      <c r="AI77" s="22">
        <v>65</v>
      </c>
      <c r="AJ77" s="22">
        <v>0</v>
      </c>
      <c r="AK77" s="22">
        <v>0</v>
      </c>
      <c r="AL77" s="29">
        <v>0</v>
      </c>
      <c r="AM77" s="28">
        <v>767</v>
      </c>
      <c r="AN77" s="22">
        <v>422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4">
        <v>6884</v>
      </c>
      <c r="AU77" s="48">
        <v>13441</v>
      </c>
      <c r="AV77" s="49">
        <v>3156</v>
      </c>
      <c r="AW77" s="21">
        <v>241</v>
      </c>
      <c r="AX77" s="218">
        <v>6659</v>
      </c>
      <c r="AY77" s="219">
        <v>1</v>
      </c>
      <c r="AZ77" s="51">
        <v>1139</v>
      </c>
      <c r="BA77" s="22">
        <v>17</v>
      </c>
      <c r="BB77" s="52">
        <v>1156</v>
      </c>
      <c r="BC77" s="40">
        <v>9075</v>
      </c>
      <c r="BD77" s="41">
        <v>2969</v>
      </c>
      <c r="BE77" s="42">
        <v>12044</v>
      </c>
      <c r="BF77" s="33">
        <v>13784</v>
      </c>
      <c r="BG77" s="53">
        <v>20341</v>
      </c>
      <c r="BH77" s="43">
        <v>0.75348721355031556</v>
      </c>
    </row>
    <row r="78" spans="1:60" ht="19.5" customHeight="1" x14ac:dyDescent="0.15">
      <c r="A78" s="15" t="s">
        <v>120</v>
      </c>
      <c r="B78" s="16">
        <v>2128</v>
      </c>
      <c r="C78" s="17">
        <v>14</v>
      </c>
      <c r="D78" s="17">
        <v>527</v>
      </c>
      <c r="E78" s="17">
        <v>362</v>
      </c>
      <c r="F78" s="18">
        <f t="shared" si="36"/>
        <v>3031</v>
      </c>
      <c r="G78" s="19">
        <v>6429</v>
      </c>
      <c r="H78" s="17">
        <v>7001</v>
      </c>
      <c r="I78" s="20">
        <f t="shared" si="37"/>
        <v>13430</v>
      </c>
      <c r="J78" s="19">
        <v>12</v>
      </c>
      <c r="K78" s="17">
        <v>100</v>
      </c>
      <c r="L78" s="20">
        <f t="shared" si="38"/>
        <v>112</v>
      </c>
      <c r="M78" s="21">
        <v>23</v>
      </c>
      <c r="N78" s="22">
        <v>1</v>
      </c>
      <c r="O78" s="22">
        <v>1</v>
      </c>
      <c r="P78" s="22">
        <v>4</v>
      </c>
      <c r="Q78" s="23">
        <v>28</v>
      </c>
      <c r="R78" s="17">
        <v>67</v>
      </c>
      <c r="S78" s="18">
        <f t="shared" si="39"/>
        <v>95</v>
      </c>
      <c r="T78" s="23">
        <v>9601</v>
      </c>
      <c r="U78" s="17">
        <v>2714</v>
      </c>
      <c r="V78" s="22">
        <v>1111</v>
      </c>
      <c r="W78" s="20">
        <v>1476</v>
      </c>
      <c r="X78" s="23">
        <v>344</v>
      </c>
      <c r="Y78" s="17">
        <v>102</v>
      </c>
      <c r="Z78" s="17">
        <v>0</v>
      </c>
      <c r="AA78" s="25">
        <v>0</v>
      </c>
      <c r="AB78" s="26">
        <f t="shared" si="40"/>
        <v>446</v>
      </c>
      <c r="AC78" s="27">
        <v>153</v>
      </c>
      <c r="AD78" s="28">
        <v>16</v>
      </c>
      <c r="AE78" s="29">
        <v>2</v>
      </c>
      <c r="AF78" s="28">
        <v>3932</v>
      </c>
      <c r="AG78" s="22">
        <v>3901</v>
      </c>
      <c r="AH78" s="22">
        <v>26</v>
      </c>
      <c r="AI78" s="22">
        <v>10</v>
      </c>
      <c r="AJ78" s="22">
        <v>0</v>
      </c>
      <c r="AK78" s="22">
        <v>0</v>
      </c>
      <c r="AL78" s="29">
        <v>1</v>
      </c>
      <c r="AM78" s="28">
        <v>1111</v>
      </c>
      <c r="AN78" s="22">
        <v>584</v>
      </c>
      <c r="AO78" s="22">
        <v>0</v>
      </c>
      <c r="AP78" s="22">
        <v>0</v>
      </c>
      <c r="AQ78" s="22">
        <v>47</v>
      </c>
      <c r="AR78" s="22">
        <v>3</v>
      </c>
      <c r="AS78" s="32">
        <v>0</v>
      </c>
      <c r="AT78" s="44">
        <v>16649</v>
      </c>
      <c r="AU78" s="48">
        <v>32055</v>
      </c>
      <c r="AV78" s="49">
        <v>7500</v>
      </c>
      <c r="AW78" s="21">
        <v>522</v>
      </c>
      <c r="AX78" s="218">
        <v>14928</v>
      </c>
      <c r="AY78" s="219">
        <v>16</v>
      </c>
      <c r="AZ78" s="51">
        <v>2650</v>
      </c>
      <c r="BA78" s="22">
        <v>14</v>
      </c>
      <c r="BB78" s="52">
        <v>2664</v>
      </c>
      <c r="BC78" s="40">
        <v>21357</v>
      </c>
      <c r="BD78" s="41">
        <v>7001</v>
      </c>
      <c r="BE78" s="42">
        <v>28358</v>
      </c>
      <c r="BF78" s="33">
        <v>32099</v>
      </c>
      <c r="BG78" s="53">
        <v>47505</v>
      </c>
      <c r="BH78" s="43">
        <v>0.75312081246914453</v>
      </c>
    </row>
    <row r="79" spans="1:60" ht="19.5" customHeight="1" x14ac:dyDescent="0.15">
      <c r="A79" s="15" t="s">
        <v>121</v>
      </c>
      <c r="B79" s="16">
        <v>1844</v>
      </c>
      <c r="C79" s="17">
        <v>13</v>
      </c>
      <c r="D79" s="17">
        <v>507</v>
      </c>
      <c r="E79" s="17">
        <v>223</v>
      </c>
      <c r="F79" s="18">
        <f t="shared" si="36"/>
        <v>2587</v>
      </c>
      <c r="G79" s="19">
        <v>4871</v>
      </c>
      <c r="H79" s="17">
        <v>3433</v>
      </c>
      <c r="I79" s="20">
        <f t="shared" si="37"/>
        <v>8304</v>
      </c>
      <c r="J79" s="19">
        <v>5</v>
      </c>
      <c r="K79" s="17">
        <v>51</v>
      </c>
      <c r="L79" s="20">
        <f t="shared" si="38"/>
        <v>56</v>
      </c>
      <c r="M79" s="21">
        <v>14</v>
      </c>
      <c r="N79" s="22">
        <v>0</v>
      </c>
      <c r="O79" s="22">
        <v>0</v>
      </c>
      <c r="P79" s="22">
        <v>2</v>
      </c>
      <c r="Q79" s="23">
        <v>20</v>
      </c>
      <c r="R79" s="17">
        <v>48</v>
      </c>
      <c r="S79" s="18">
        <f t="shared" si="39"/>
        <v>68</v>
      </c>
      <c r="T79" s="23">
        <v>8492</v>
      </c>
      <c r="U79" s="17">
        <v>1828</v>
      </c>
      <c r="V79" s="22">
        <v>0</v>
      </c>
      <c r="W79" s="20">
        <v>1187</v>
      </c>
      <c r="X79" s="23">
        <v>224</v>
      </c>
      <c r="Y79" s="17">
        <v>49</v>
      </c>
      <c r="Z79" s="17">
        <v>0</v>
      </c>
      <c r="AA79" s="25">
        <v>0</v>
      </c>
      <c r="AB79" s="26">
        <f t="shared" si="40"/>
        <v>273</v>
      </c>
      <c r="AC79" s="27">
        <v>95</v>
      </c>
      <c r="AD79" s="28">
        <v>156</v>
      </c>
      <c r="AE79" s="29">
        <v>2</v>
      </c>
      <c r="AF79" s="28">
        <v>3337</v>
      </c>
      <c r="AG79" s="22">
        <v>2787</v>
      </c>
      <c r="AH79" s="22">
        <v>548</v>
      </c>
      <c r="AI79" s="22">
        <v>279</v>
      </c>
      <c r="AJ79" s="22">
        <v>0</v>
      </c>
      <c r="AK79" s="22">
        <v>0</v>
      </c>
      <c r="AL79" s="29">
        <v>0</v>
      </c>
      <c r="AM79" s="28">
        <v>924</v>
      </c>
      <c r="AN79" s="22">
        <v>480</v>
      </c>
      <c r="AO79" s="22">
        <v>0</v>
      </c>
      <c r="AP79" s="22">
        <v>0</v>
      </c>
      <c r="AQ79" s="22">
        <v>10</v>
      </c>
      <c r="AR79" s="22">
        <v>0</v>
      </c>
      <c r="AS79" s="32">
        <v>0</v>
      </c>
      <c r="AT79" s="44">
        <v>11002</v>
      </c>
      <c r="AU79" s="48">
        <v>24359</v>
      </c>
      <c r="AV79" s="49">
        <v>3734</v>
      </c>
      <c r="AW79" s="21">
        <v>175</v>
      </c>
      <c r="AX79" s="218">
        <v>11065</v>
      </c>
      <c r="AY79" s="219">
        <v>6</v>
      </c>
      <c r="AZ79" s="51">
        <v>2019</v>
      </c>
      <c r="BA79" s="22">
        <v>13</v>
      </c>
      <c r="BB79" s="52">
        <v>2032</v>
      </c>
      <c r="BC79" s="40">
        <v>15936</v>
      </c>
      <c r="BD79" s="41">
        <v>3433</v>
      </c>
      <c r="BE79" s="42">
        <v>19369</v>
      </c>
      <c r="BF79" s="33">
        <v>22242</v>
      </c>
      <c r="BG79" s="53">
        <v>35599</v>
      </c>
      <c r="BH79" s="43">
        <v>0.82275801538540971</v>
      </c>
    </row>
    <row r="80" spans="1:60" ht="19.5" customHeight="1" x14ac:dyDescent="0.15">
      <c r="A80" s="15" t="s">
        <v>122</v>
      </c>
      <c r="B80" s="16">
        <v>1008</v>
      </c>
      <c r="C80" s="17">
        <v>3</v>
      </c>
      <c r="D80" s="17">
        <v>216</v>
      </c>
      <c r="E80" s="17">
        <v>135</v>
      </c>
      <c r="F80" s="18">
        <f t="shared" si="36"/>
        <v>1362</v>
      </c>
      <c r="G80" s="19">
        <v>4134</v>
      </c>
      <c r="H80" s="17">
        <v>3965</v>
      </c>
      <c r="I80" s="20">
        <f t="shared" si="37"/>
        <v>8099</v>
      </c>
      <c r="J80" s="19">
        <v>9</v>
      </c>
      <c r="K80" s="17">
        <v>27</v>
      </c>
      <c r="L80" s="20">
        <f t="shared" si="38"/>
        <v>36</v>
      </c>
      <c r="M80" s="21">
        <v>5</v>
      </c>
      <c r="N80" s="22">
        <v>0</v>
      </c>
      <c r="O80" s="22">
        <v>0</v>
      </c>
      <c r="P80" s="22">
        <v>1</v>
      </c>
      <c r="Q80" s="23">
        <v>11</v>
      </c>
      <c r="R80" s="17">
        <v>20</v>
      </c>
      <c r="S80" s="18">
        <f t="shared" si="39"/>
        <v>31</v>
      </c>
      <c r="T80" s="23">
        <v>4001</v>
      </c>
      <c r="U80" s="17">
        <v>984</v>
      </c>
      <c r="V80" s="22">
        <v>0</v>
      </c>
      <c r="W80" s="20">
        <v>652</v>
      </c>
      <c r="X80" s="23">
        <v>87</v>
      </c>
      <c r="Y80" s="17">
        <v>29</v>
      </c>
      <c r="Z80" s="17">
        <v>0</v>
      </c>
      <c r="AA80" s="25">
        <v>0</v>
      </c>
      <c r="AB80" s="26">
        <f t="shared" si="40"/>
        <v>116</v>
      </c>
      <c r="AC80" s="27">
        <v>3</v>
      </c>
      <c r="AD80" s="28">
        <v>12</v>
      </c>
      <c r="AE80" s="29">
        <v>0</v>
      </c>
      <c r="AF80" s="28">
        <v>1569</v>
      </c>
      <c r="AG80" s="22">
        <v>1454</v>
      </c>
      <c r="AH80" s="22">
        <v>111</v>
      </c>
      <c r="AI80" s="22">
        <v>48</v>
      </c>
      <c r="AJ80" s="22">
        <v>0</v>
      </c>
      <c r="AK80" s="22">
        <v>0</v>
      </c>
      <c r="AL80" s="29">
        <v>0</v>
      </c>
      <c r="AM80" s="28">
        <v>299</v>
      </c>
      <c r="AN80" s="22">
        <v>196</v>
      </c>
      <c r="AO80" s="22">
        <v>0</v>
      </c>
      <c r="AP80" s="22">
        <v>0</v>
      </c>
      <c r="AQ80" s="22">
        <v>1</v>
      </c>
      <c r="AR80" s="22">
        <v>0</v>
      </c>
      <c r="AS80" s="32">
        <v>0</v>
      </c>
      <c r="AT80" s="44">
        <v>9545</v>
      </c>
      <c r="AU80" s="48">
        <v>15577</v>
      </c>
      <c r="AV80" s="49">
        <v>4135</v>
      </c>
      <c r="AW80" s="21">
        <v>0</v>
      </c>
      <c r="AX80" s="218">
        <v>4573</v>
      </c>
      <c r="AY80" s="219">
        <v>5</v>
      </c>
      <c r="AZ80" s="51">
        <v>1008</v>
      </c>
      <c r="BA80" s="22">
        <v>3</v>
      </c>
      <c r="BB80" s="52">
        <v>1011</v>
      </c>
      <c r="BC80" s="40">
        <v>8707</v>
      </c>
      <c r="BD80" s="41">
        <v>3965</v>
      </c>
      <c r="BE80" s="42">
        <v>12672</v>
      </c>
      <c r="BF80" s="33">
        <v>14118</v>
      </c>
      <c r="BG80" s="53">
        <v>20150</v>
      </c>
      <c r="BH80" s="43">
        <v>0.68710542929292928</v>
      </c>
    </row>
    <row r="81" spans="1:60" ht="19.5" customHeight="1" thickBot="1" x14ac:dyDescent="0.2">
      <c r="A81" s="87" t="s">
        <v>123</v>
      </c>
      <c r="B81" s="45">
        <v>1581</v>
      </c>
      <c r="C81" s="46">
        <v>27</v>
      </c>
      <c r="D81" s="46">
        <v>401</v>
      </c>
      <c r="E81" s="46">
        <v>203</v>
      </c>
      <c r="F81" s="88">
        <f t="shared" si="36"/>
        <v>2212</v>
      </c>
      <c r="G81" s="89">
        <v>3731</v>
      </c>
      <c r="H81" s="46">
        <v>4047</v>
      </c>
      <c r="I81" s="90">
        <f t="shared" si="37"/>
        <v>7778</v>
      </c>
      <c r="J81" s="89">
        <v>10</v>
      </c>
      <c r="K81" s="46">
        <v>58</v>
      </c>
      <c r="L81" s="90">
        <f t="shared" si="38"/>
        <v>68</v>
      </c>
      <c r="M81" s="91">
        <v>14</v>
      </c>
      <c r="N81" s="92">
        <v>2</v>
      </c>
      <c r="O81" s="92">
        <v>1</v>
      </c>
      <c r="P81" s="92">
        <v>3</v>
      </c>
      <c r="Q81" s="93">
        <v>15</v>
      </c>
      <c r="R81" s="46">
        <v>108</v>
      </c>
      <c r="S81" s="88">
        <f t="shared" si="39"/>
        <v>123</v>
      </c>
      <c r="T81" s="93">
        <v>6601</v>
      </c>
      <c r="U81" s="46">
        <v>1304</v>
      </c>
      <c r="V81" s="92">
        <v>355</v>
      </c>
      <c r="W81" s="90">
        <v>1032</v>
      </c>
      <c r="X81" s="93">
        <v>174</v>
      </c>
      <c r="Y81" s="46">
        <v>53</v>
      </c>
      <c r="Z81" s="46">
        <v>0</v>
      </c>
      <c r="AA81" s="94">
        <v>0</v>
      </c>
      <c r="AB81" s="47">
        <f t="shared" si="40"/>
        <v>227</v>
      </c>
      <c r="AC81" s="95">
        <v>191</v>
      </c>
      <c r="AD81" s="96">
        <v>110</v>
      </c>
      <c r="AE81" s="97">
        <v>1</v>
      </c>
      <c r="AF81" s="96">
        <v>2639</v>
      </c>
      <c r="AG81" s="92">
        <v>2461</v>
      </c>
      <c r="AH81" s="92">
        <v>175</v>
      </c>
      <c r="AI81" s="92">
        <v>80</v>
      </c>
      <c r="AJ81" s="92">
        <v>0</v>
      </c>
      <c r="AK81" s="92">
        <v>0</v>
      </c>
      <c r="AL81" s="97">
        <v>3</v>
      </c>
      <c r="AM81" s="96">
        <v>526</v>
      </c>
      <c r="AN81" s="92">
        <v>319</v>
      </c>
      <c r="AO81" s="92">
        <v>0</v>
      </c>
      <c r="AP81" s="92">
        <v>0</v>
      </c>
      <c r="AQ81" s="92">
        <v>0</v>
      </c>
      <c r="AR81" s="92">
        <v>0</v>
      </c>
      <c r="AS81" s="98">
        <v>0</v>
      </c>
      <c r="AT81" s="49">
        <v>10101</v>
      </c>
      <c r="AU81" s="48">
        <v>20519</v>
      </c>
      <c r="AV81" s="100">
        <v>4349</v>
      </c>
      <c r="AW81" s="101">
        <v>380</v>
      </c>
      <c r="AX81" s="218">
        <v>10777</v>
      </c>
      <c r="AY81" s="219">
        <v>4</v>
      </c>
      <c r="AZ81" s="102">
        <v>1961</v>
      </c>
      <c r="BA81" s="92">
        <v>27</v>
      </c>
      <c r="BB81" s="103">
        <v>1988</v>
      </c>
      <c r="BC81" s="54">
        <v>14508</v>
      </c>
      <c r="BD81" s="55">
        <v>4047</v>
      </c>
      <c r="BE81" s="56">
        <v>18555</v>
      </c>
      <c r="BF81" s="57">
        <v>21258</v>
      </c>
      <c r="BG81" s="58">
        <v>31676</v>
      </c>
      <c r="BH81" s="59">
        <v>0.78189167340339527</v>
      </c>
    </row>
    <row r="82" spans="1:60" ht="19.5" customHeight="1" thickTop="1" thickBot="1" x14ac:dyDescent="0.2">
      <c r="A82" s="60" t="s">
        <v>60</v>
      </c>
      <c r="B82" s="61">
        <f>SUM(B76:B81)</f>
        <v>8043</v>
      </c>
      <c r="C82" s="62">
        <f t="shared" ref="C82:AS82" si="41">SUM(C76:C81)</f>
        <v>85</v>
      </c>
      <c r="D82" s="62">
        <f t="shared" si="41"/>
        <v>2215</v>
      </c>
      <c r="E82" s="62">
        <f t="shared" si="41"/>
        <v>1095</v>
      </c>
      <c r="F82" s="63">
        <f t="shared" si="41"/>
        <v>11438</v>
      </c>
      <c r="G82" s="64">
        <f t="shared" si="41"/>
        <v>24112</v>
      </c>
      <c r="H82" s="62">
        <f t="shared" si="41"/>
        <v>23666</v>
      </c>
      <c r="I82" s="65">
        <f t="shared" si="41"/>
        <v>47778</v>
      </c>
      <c r="J82" s="64">
        <f t="shared" si="41"/>
        <v>38</v>
      </c>
      <c r="K82" s="62">
        <f t="shared" si="41"/>
        <v>343</v>
      </c>
      <c r="L82" s="65">
        <f t="shared" si="41"/>
        <v>381</v>
      </c>
      <c r="M82" s="67">
        <f t="shared" si="41"/>
        <v>67</v>
      </c>
      <c r="N82" s="68">
        <f t="shared" si="41"/>
        <v>4</v>
      </c>
      <c r="O82" s="68">
        <f t="shared" si="41"/>
        <v>2</v>
      </c>
      <c r="P82" s="68">
        <f t="shared" si="41"/>
        <v>13</v>
      </c>
      <c r="Q82" s="69">
        <f t="shared" si="41"/>
        <v>88</v>
      </c>
      <c r="R82" s="62">
        <f t="shared" si="41"/>
        <v>360</v>
      </c>
      <c r="S82" s="63">
        <f t="shared" si="41"/>
        <v>448</v>
      </c>
      <c r="T82" s="69">
        <f t="shared" si="41"/>
        <v>35519</v>
      </c>
      <c r="U82" s="62">
        <f t="shared" si="41"/>
        <v>8525</v>
      </c>
      <c r="V82" s="68">
        <f t="shared" si="41"/>
        <v>1964</v>
      </c>
      <c r="W82" s="65">
        <f t="shared" si="41"/>
        <v>5411</v>
      </c>
      <c r="X82" s="69">
        <f t="shared" si="41"/>
        <v>974</v>
      </c>
      <c r="Y82" s="62">
        <f t="shared" si="41"/>
        <v>263</v>
      </c>
      <c r="Z82" s="62">
        <f t="shared" si="41"/>
        <v>0</v>
      </c>
      <c r="AA82" s="70">
        <f t="shared" si="41"/>
        <v>0</v>
      </c>
      <c r="AB82" s="71">
        <f t="shared" si="41"/>
        <v>1237</v>
      </c>
      <c r="AC82" s="72">
        <f t="shared" si="41"/>
        <v>543</v>
      </c>
      <c r="AD82" s="73">
        <f t="shared" si="41"/>
        <v>343</v>
      </c>
      <c r="AE82" s="74">
        <f t="shared" si="41"/>
        <v>12</v>
      </c>
      <c r="AF82" s="73">
        <f t="shared" si="41"/>
        <v>14496</v>
      </c>
      <c r="AG82" s="68">
        <f t="shared" si="41"/>
        <v>13443</v>
      </c>
      <c r="AH82" s="68">
        <f t="shared" si="41"/>
        <v>1031</v>
      </c>
      <c r="AI82" s="68">
        <f t="shared" si="41"/>
        <v>489</v>
      </c>
      <c r="AJ82" s="68">
        <f t="shared" si="41"/>
        <v>0</v>
      </c>
      <c r="AK82" s="68">
        <f t="shared" si="41"/>
        <v>0</v>
      </c>
      <c r="AL82" s="74">
        <f t="shared" si="41"/>
        <v>4</v>
      </c>
      <c r="AM82" s="73">
        <f t="shared" si="41"/>
        <v>4217</v>
      </c>
      <c r="AN82" s="68">
        <f t="shared" si="41"/>
        <v>2347</v>
      </c>
      <c r="AO82" s="68">
        <f t="shared" si="41"/>
        <v>0</v>
      </c>
      <c r="AP82" s="68">
        <f t="shared" si="41"/>
        <v>0</v>
      </c>
      <c r="AQ82" s="68">
        <f t="shared" si="41"/>
        <v>59</v>
      </c>
      <c r="AR82" s="68">
        <f t="shared" si="41"/>
        <v>3</v>
      </c>
      <c r="AS82" s="75">
        <f t="shared" si="41"/>
        <v>0</v>
      </c>
      <c r="AT82" s="66">
        <v>59941</v>
      </c>
      <c r="AU82" s="76">
        <v>116818</v>
      </c>
      <c r="AV82" s="66">
        <v>25256</v>
      </c>
      <c r="AW82" s="67">
        <v>1560</v>
      </c>
      <c r="AX82" s="69">
        <v>51834</v>
      </c>
      <c r="AY82" s="220">
        <v>32</v>
      </c>
      <c r="AZ82" s="78">
        <v>9603</v>
      </c>
      <c r="BA82" s="68">
        <v>85</v>
      </c>
      <c r="BB82" s="79">
        <v>9688</v>
      </c>
      <c r="BC82" s="80">
        <v>75946</v>
      </c>
      <c r="BD82" s="81">
        <v>23666</v>
      </c>
      <c r="BE82" s="82">
        <v>99612</v>
      </c>
      <c r="BF82" s="66">
        <v>113335</v>
      </c>
      <c r="BG82" s="76">
        <v>170212</v>
      </c>
      <c r="BH82" s="83">
        <v>0.7624181825482873</v>
      </c>
    </row>
    <row r="83" spans="1:60" ht="19.5" customHeight="1" thickTop="1" x14ac:dyDescent="0.15">
      <c r="A83" s="15" t="s">
        <v>124</v>
      </c>
      <c r="B83" s="16">
        <v>868</v>
      </c>
      <c r="C83" s="17">
        <v>6</v>
      </c>
      <c r="D83" s="17">
        <v>240</v>
      </c>
      <c r="E83" s="17">
        <v>169</v>
      </c>
      <c r="F83" s="18">
        <f t="shared" ref="F83:F86" si="42">SUM(B83:E83)</f>
        <v>1283</v>
      </c>
      <c r="G83" s="19">
        <v>3093</v>
      </c>
      <c r="H83" s="17">
        <v>3506</v>
      </c>
      <c r="I83" s="20">
        <f t="shared" ref="I83:I86" si="43">SUM(G83:H83)</f>
        <v>6599</v>
      </c>
      <c r="J83" s="19">
        <v>6</v>
      </c>
      <c r="K83" s="17">
        <v>72</v>
      </c>
      <c r="L83" s="20">
        <f t="shared" ref="L83:L86" si="44">SUM(J83:K83)</f>
        <v>78</v>
      </c>
      <c r="M83" s="21">
        <v>7</v>
      </c>
      <c r="N83" s="22">
        <v>0</v>
      </c>
      <c r="O83" s="22">
        <v>0</v>
      </c>
      <c r="P83" s="22">
        <v>5</v>
      </c>
      <c r="Q83" s="23">
        <v>7</v>
      </c>
      <c r="R83" s="17">
        <v>46</v>
      </c>
      <c r="S83" s="18">
        <f t="shared" ref="S83:S86" si="45">SUM(Q83:R83)</f>
        <v>53</v>
      </c>
      <c r="T83" s="23">
        <v>3696</v>
      </c>
      <c r="U83" s="17">
        <v>626</v>
      </c>
      <c r="V83" s="22">
        <v>0</v>
      </c>
      <c r="W83" s="20">
        <v>682</v>
      </c>
      <c r="X83" s="23">
        <v>107</v>
      </c>
      <c r="Y83" s="17">
        <v>47</v>
      </c>
      <c r="Z83" s="17">
        <v>0</v>
      </c>
      <c r="AA83" s="25">
        <v>0</v>
      </c>
      <c r="AB83" s="26">
        <f t="shared" ref="AB83:AB86" si="46">SUM(X83:AA83)</f>
        <v>154</v>
      </c>
      <c r="AC83" s="27">
        <v>10</v>
      </c>
      <c r="AD83" s="28">
        <v>4</v>
      </c>
      <c r="AE83" s="29">
        <v>1</v>
      </c>
      <c r="AF83" s="28">
        <v>1753</v>
      </c>
      <c r="AG83" s="22">
        <v>1745</v>
      </c>
      <c r="AH83" s="22">
        <v>8</v>
      </c>
      <c r="AI83" s="22">
        <v>4</v>
      </c>
      <c r="AJ83" s="22">
        <v>0</v>
      </c>
      <c r="AK83" s="22">
        <v>0</v>
      </c>
      <c r="AL83" s="29">
        <v>0</v>
      </c>
      <c r="AM83" s="28">
        <v>375</v>
      </c>
      <c r="AN83" s="22">
        <v>213</v>
      </c>
      <c r="AO83" s="22">
        <v>0</v>
      </c>
      <c r="AP83" s="22">
        <v>0</v>
      </c>
      <c r="AQ83" s="22">
        <v>6</v>
      </c>
      <c r="AR83" s="22">
        <v>1</v>
      </c>
      <c r="AS83" s="32">
        <v>0</v>
      </c>
      <c r="AT83" s="33">
        <v>8053</v>
      </c>
      <c r="AU83" s="34">
        <v>14106</v>
      </c>
      <c r="AV83" s="35">
        <v>3760</v>
      </c>
      <c r="AW83" s="21">
        <v>2</v>
      </c>
      <c r="AX83" s="218">
        <v>5900</v>
      </c>
      <c r="AY83" s="219">
        <v>5</v>
      </c>
      <c r="AZ83" s="51">
        <v>870</v>
      </c>
      <c r="BA83" s="22">
        <v>6</v>
      </c>
      <c r="BB83" s="52">
        <v>876</v>
      </c>
      <c r="BC83" s="40">
        <v>8993</v>
      </c>
      <c r="BD83" s="41">
        <v>3506</v>
      </c>
      <c r="BE83" s="42">
        <v>12499</v>
      </c>
      <c r="BF83" s="33">
        <v>13955</v>
      </c>
      <c r="BG83" s="85">
        <v>20008</v>
      </c>
      <c r="BH83" s="86">
        <v>0.71949755980478436</v>
      </c>
    </row>
    <row r="84" spans="1:60" ht="19.5" customHeight="1" x14ac:dyDescent="0.15">
      <c r="A84" s="15" t="s">
        <v>125</v>
      </c>
      <c r="B84" s="16">
        <v>1266</v>
      </c>
      <c r="C84" s="17">
        <v>10</v>
      </c>
      <c r="D84" s="17">
        <v>344</v>
      </c>
      <c r="E84" s="17">
        <v>202</v>
      </c>
      <c r="F84" s="18">
        <f t="shared" si="42"/>
        <v>1822</v>
      </c>
      <c r="G84" s="19">
        <v>4234</v>
      </c>
      <c r="H84" s="17">
        <v>3249</v>
      </c>
      <c r="I84" s="20">
        <f t="shared" si="43"/>
        <v>7483</v>
      </c>
      <c r="J84" s="19">
        <v>20</v>
      </c>
      <c r="K84" s="17">
        <v>86</v>
      </c>
      <c r="L84" s="20">
        <f t="shared" si="44"/>
        <v>106</v>
      </c>
      <c r="M84" s="21">
        <v>4</v>
      </c>
      <c r="N84" s="22">
        <v>0</v>
      </c>
      <c r="O84" s="22">
        <v>0</v>
      </c>
      <c r="P84" s="22">
        <v>0</v>
      </c>
      <c r="Q84" s="23">
        <v>13</v>
      </c>
      <c r="R84" s="17">
        <v>58</v>
      </c>
      <c r="S84" s="18">
        <f t="shared" si="45"/>
        <v>71</v>
      </c>
      <c r="T84" s="23">
        <v>5073</v>
      </c>
      <c r="U84" s="17">
        <v>1970</v>
      </c>
      <c r="V84" s="22">
        <v>943</v>
      </c>
      <c r="W84" s="20">
        <v>694</v>
      </c>
      <c r="X84" s="23">
        <v>136</v>
      </c>
      <c r="Y84" s="17">
        <v>39</v>
      </c>
      <c r="Z84" s="17">
        <v>0</v>
      </c>
      <c r="AA84" s="25">
        <v>0</v>
      </c>
      <c r="AB84" s="26">
        <f t="shared" si="46"/>
        <v>175</v>
      </c>
      <c r="AC84" s="27">
        <v>43</v>
      </c>
      <c r="AD84" s="28">
        <v>11</v>
      </c>
      <c r="AE84" s="29">
        <v>1</v>
      </c>
      <c r="AF84" s="28">
        <v>2170</v>
      </c>
      <c r="AG84" s="22">
        <v>2129</v>
      </c>
      <c r="AH84" s="22">
        <v>15</v>
      </c>
      <c r="AI84" s="22">
        <v>8</v>
      </c>
      <c r="AJ84" s="22">
        <v>0</v>
      </c>
      <c r="AK84" s="22">
        <v>0</v>
      </c>
      <c r="AL84" s="29">
        <v>0</v>
      </c>
      <c r="AM84" s="28">
        <v>724</v>
      </c>
      <c r="AN84" s="22">
        <v>399</v>
      </c>
      <c r="AO84" s="22">
        <v>0</v>
      </c>
      <c r="AP84" s="22">
        <v>0</v>
      </c>
      <c r="AQ84" s="22">
        <v>41</v>
      </c>
      <c r="AR84" s="22">
        <v>0</v>
      </c>
      <c r="AS84" s="32">
        <v>0</v>
      </c>
      <c r="AT84" s="44">
        <v>9458</v>
      </c>
      <c r="AU84" s="48">
        <v>17767</v>
      </c>
      <c r="AV84" s="49">
        <v>3551</v>
      </c>
      <c r="AW84" s="21">
        <v>18</v>
      </c>
      <c r="AX84" s="218">
        <v>7940</v>
      </c>
      <c r="AY84" s="219">
        <v>1</v>
      </c>
      <c r="AZ84" s="51">
        <v>1284</v>
      </c>
      <c r="BA84" s="22">
        <v>10</v>
      </c>
      <c r="BB84" s="52">
        <v>1294</v>
      </c>
      <c r="BC84" s="40">
        <v>12174</v>
      </c>
      <c r="BD84" s="41">
        <v>3249</v>
      </c>
      <c r="BE84" s="42">
        <v>15423</v>
      </c>
      <c r="BF84" s="33">
        <v>17416</v>
      </c>
      <c r="BG84" s="53">
        <v>25725</v>
      </c>
      <c r="BH84" s="43">
        <v>0.78934059521493871</v>
      </c>
    </row>
    <row r="85" spans="1:60" ht="19.5" customHeight="1" x14ac:dyDescent="0.15">
      <c r="A85" s="105" t="s">
        <v>126</v>
      </c>
      <c r="B85" s="106">
        <v>1441</v>
      </c>
      <c r="C85" s="107">
        <v>5</v>
      </c>
      <c r="D85" s="107">
        <v>455</v>
      </c>
      <c r="E85" s="107">
        <v>190</v>
      </c>
      <c r="F85" s="108">
        <f t="shared" si="42"/>
        <v>2091</v>
      </c>
      <c r="G85" s="109">
        <v>10090</v>
      </c>
      <c r="H85" s="107">
        <v>3418</v>
      </c>
      <c r="I85" s="110">
        <f t="shared" si="43"/>
        <v>13508</v>
      </c>
      <c r="J85" s="109">
        <v>1</v>
      </c>
      <c r="K85" s="107">
        <v>29</v>
      </c>
      <c r="L85" s="110">
        <f t="shared" si="44"/>
        <v>30</v>
      </c>
      <c r="M85" s="112">
        <v>7</v>
      </c>
      <c r="N85" s="113">
        <v>0</v>
      </c>
      <c r="O85" s="113">
        <v>0</v>
      </c>
      <c r="P85" s="113">
        <v>3</v>
      </c>
      <c r="Q85" s="114">
        <v>17</v>
      </c>
      <c r="R85" s="107">
        <v>36</v>
      </c>
      <c r="S85" s="108">
        <f t="shared" si="45"/>
        <v>53</v>
      </c>
      <c r="T85" s="114">
        <v>6228</v>
      </c>
      <c r="U85" s="107">
        <v>1010</v>
      </c>
      <c r="V85" s="113">
        <v>0</v>
      </c>
      <c r="W85" s="110">
        <v>1029</v>
      </c>
      <c r="X85" s="114">
        <v>175</v>
      </c>
      <c r="Y85" s="107">
        <v>37</v>
      </c>
      <c r="Z85" s="107">
        <v>0</v>
      </c>
      <c r="AA85" s="115">
        <v>0</v>
      </c>
      <c r="AB85" s="116">
        <f t="shared" si="46"/>
        <v>212</v>
      </c>
      <c r="AC85" s="117">
        <v>29</v>
      </c>
      <c r="AD85" s="118">
        <v>24</v>
      </c>
      <c r="AE85" s="119">
        <v>3</v>
      </c>
      <c r="AF85" s="118">
        <v>2706</v>
      </c>
      <c r="AG85" s="113">
        <v>2536</v>
      </c>
      <c r="AH85" s="113">
        <v>146</v>
      </c>
      <c r="AI85" s="113">
        <v>53</v>
      </c>
      <c r="AJ85" s="113">
        <v>0</v>
      </c>
      <c r="AK85" s="113">
        <v>0</v>
      </c>
      <c r="AL85" s="119">
        <v>0</v>
      </c>
      <c r="AM85" s="118">
        <v>900</v>
      </c>
      <c r="AN85" s="113">
        <v>357</v>
      </c>
      <c r="AO85" s="113">
        <v>0</v>
      </c>
      <c r="AP85" s="113">
        <v>0</v>
      </c>
      <c r="AQ85" s="113">
        <v>13</v>
      </c>
      <c r="AR85" s="113">
        <v>0</v>
      </c>
      <c r="AS85" s="120">
        <v>0</v>
      </c>
      <c r="AT85" s="111">
        <v>15647</v>
      </c>
      <c r="AU85" s="99">
        <v>25815</v>
      </c>
      <c r="AV85" s="100">
        <v>3649</v>
      </c>
      <c r="AW85" s="112">
        <v>4</v>
      </c>
      <c r="AX85" s="218">
        <v>7301</v>
      </c>
      <c r="AY85" s="219">
        <v>11</v>
      </c>
      <c r="AZ85" s="124">
        <v>1445</v>
      </c>
      <c r="BA85" s="113">
        <v>5</v>
      </c>
      <c r="BB85" s="125">
        <v>1450</v>
      </c>
      <c r="BC85" s="40">
        <v>17391</v>
      </c>
      <c r="BD85" s="41">
        <v>3418</v>
      </c>
      <c r="BE85" s="42">
        <v>20809</v>
      </c>
      <c r="BF85" s="33">
        <v>22952</v>
      </c>
      <c r="BG85" s="53">
        <v>33120</v>
      </c>
      <c r="BH85" s="43">
        <v>0.83574414916622619</v>
      </c>
    </row>
    <row r="86" spans="1:60" ht="19.5" customHeight="1" thickBot="1" x14ac:dyDescent="0.2">
      <c r="A86" s="126" t="s">
        <v>127</v>
      </c>
      <c r="B86" s="121">
        <v>841</v>
      </c>
      <c r="C86" s="122">
        <v>5</v>
      </c>
      <c r="D86" s="122">
        <v>236</v>
      </c>
      <c r="E86" s="122">
        <v>138</v>
      </c>
      <c r="F86" s="127">
        <f t="shared" si="42"/>
        <v>1220</v>
      </c>
      <c r="G86" s="128">
        <v>3192</v>
      </c>
      <c r="H86" s="122">
        <v>3508</v>
      </c>
      <c r="I86" s="129">
        <f t="shared" si="43"/>
        <v>6700</v>
      </c>
      <c r="J86" s="128">
        <v>0</v>
      </c>
      <c r="K86" s="122">
        <v>16</v>
      </c>
      <c r="L86" s="129">
        <f t="shared" si="44"/>
        <v>16</v>
      </c>
      <c r="M86" s="101">
        <v>15</v>
      </c>
      <c r="N86" s="130">
        <v>0</v>
      </c>
      <c r="O86" s="130">
        <v>0</v>
      </c>
      <c r="P86" s="130">
        <v>4</v>
      </c>
      <c r="Q86" s="131">
        <v>12</v>
      </c>
      <c r="R86" s="122">
        <v>22</v>
      </c>
      <c r="S86" s="127">
        <f t="shared" si="45"/>
        <v>34</v>
      </c>
      <c r="T86" s="131">
        <v>3452</v>
      </c>
      <c r="U86" s="122">
        <v>476</v>
      </c>
      <c r="V86" s="130">
        <v>0</v>
      </c>
      <c r="W86" s="129">
        <v>644</v>
      </c>
      <c r="X86" s="131">
        <v>114</v>
      </c>
      <c r="Y86" s="122">
        <v>30</v>
      </c>
      <c r="Z86" s="122">
        <v>0</v>
      </c>
      <c r="AA86" s="132">
        <v>0</v>
      </c>
      <c r="AB86" s="123">
        <f t="shared" si="46"/>
        <v>144</v>
      </c>
      <c r="AC86" s="133">
        <v>0</v>
      </c>
      <c r="AD86" s="134">
        <v>26</v>
      </c>
      <c r="AE86" s="135">
        <v>0</v>
      </c>
      <c r="AF86" s="134">
        <v>1618</v>
      </c>
      <c r="AG86" s="130">
        <v>1423</v>
      </c>
      <c r="AH86" s="130">
        <v>195</v>
      </c>
      <c r="AI86" s="130">
        <v>63</v>
      </c>
      <c r="AJ86" s="130">
        <v>0</v>
      </c>
      <c r="AK86" s="130">
        <v>0</v>
      </c>
      <c r="AL86" s="135">
        <v>0</v>
      </c>
      <c r="AM86" s="134">
        <v>423</v>
      </c>
      <c r="AN86" s="130">
        <v>183</v>
      </c>
      <c r="AO86" s="130">
        <v>0</v>
      </c>
      <c r="AP86" s="130">
        <v>0</v>
      </c>
      <c r="AQ86" s="130">
        <v>0</v>
      </c>
      <c r="AR86" s="130">
        <v>0</v>
      </c>
      <c r="AS86" s="136">
        <v>0</v>
      </c>
      <c r="AT86" s="100">
        <v>7994</v>
      </c>
      <c r="AU86" s="99">
        <v>13691</v>
      </c>
      <c r="AV86" s="100">
        <v>3682</v>
      </c>
      <c r="AW86" s="137">
        <v>15</v>
      </c>
      <c r="AX86" s="218">
        <v>4762</v>
      </c>
      <c r="AY86" s="219">
        <v>0</v>
      </c>
      <c r="AZ86" s="138">
        <v>856</v>
      </c>
      <c r="BA86" s="139">
        <v>5</v>
      </c>
      <c r="BB86" s="140">
        <v>861</v>
      </c>
      <c r="BC86" s="54">
        <v>7954</v>
      </c>
      <c r="BD86" s="55">
        <v>3508</v>
      </c>
      <c r="BE86" s="56">
        <v>11462</v>
      </c>
      <c r="BF86" s="57">
        <v>12771</v>
      </c>
      <c r="BG86" s="58">
        <v>18468</v>
      </c>
      <c r="BH86" s="59">
        <v>0.69394521025998956</v>
      </c>
    </row>
    <row r="87" spans="1:60" ht="19.5" customHeight="1" thickTop="1" thickBot="1" x14ac:dyDescent="0.2">
      <c r="A87" s="60" t="s">
        <v>60</v>
      </c>
      <c r="B87" s="61">
        <f>SUM(B83:B86)</f>
        <v>4416</v>
      </c>
      <c r="C87" s="62">
        <f t="shared" ref="C87:AS87" si="47">SUM(C83:C86)</f>
        <v>26</v>
      </c>
      <c r="D87" s="62">
        <f t="shared" si="47"/>
        <v>1275</v>
      </c>
      <c r="E87" s="62">
        <f t="shared" si="47"/>
        <v>699</v>
      </c>
      <c r="F87" s="63">
        <f t="shared" si="47"/>
        <v>6416</v>
      </c>
      <c r="G87" s="64">
        <f t="shared" si="47"/>
        <v>20609</v>
      </c>
      <c r="H87" s="62">
        <f t="shared" si="47"/>
        <v>13681</v>
      </c>
      <c r="I87" s="65">
        <f t="shared" si="47"/>
        <v>34290</v>
      </c>
      <c r="J87" s="64">
        <f t="shared" si="47"/>
        <v>27</v>
      </c>
      <c r="K87" s="62">
        <f t="shared" si="47"/>
        <v>203</v>
      </c>
      <c r="L87" s="65">
        <f t="shared" si="47"/>
        <v>230</v>
      </c>
      <c r="M87" s="67">
        <f t="shared" si="47"/>
        <v>33</v>
      </c>
      <c r="N87" s="68">
        <f t="shared" si="47"/>
        <v>0</v>
      </c>
      <c r="O87" s="68">
        <f t="shared" si="47"/>
        <v>0</v>
      </c>
      <c r="P87" s="68">
        <f t="shared" si="47"/>
        <v>12</v>
      </c>
      <c r="Q87" s="69">
        <f t="shared" si="47"/>
        <v>49</v>
      </c>
      <c r="R87" s="62">
        <f t="shared" si="47"/>
        <v>162</v>
      </c>
      <c r="S87" s="63">
        <f t="shared" si="47"/>
        <v>211</v>
      </c>
      <c r="T87" s="69">
        <f t="shared" si="47"/>
        <v>18449</v>
      </c>
      <c r="U87" s="62">
        <f t="shared" si="47"/>
        <v>4082</v>
      </c>
      <c r="V87" s="68">
        <f t="shared" si="47"/>
        <v>943</v>
      </c>
      <c r="W87" s="65">
        <f t="shared" si="47"/>
        <v>3049</v>
      </c>
      <c r="X87" s="69">
        <f t="shared" si="47"/>
        <v>532</v>
      </c>
      <c r="Y87" s="62">
        <f t="shared" si="47"/>
        <v>153</v>
      </c>
      <c r="Z87" s="62">
        <f t="shared" si="47"/>
        <v>0</v>
      </c>
      <c r="AA87" s="70">
        <f t="shared" si="47"/>
        <v>0</v>
      </c>
      <c r="AB87" s="71">
        <f t="shared" si="47"/>
        <v>685</v>
      </c>
      <c r="AC87" s="72">
        <f t="shared" si="47"/>
        <v>82</v>
      </c>
      <c r="AD87" s="73">
        <f t="shared" si="47"/>
        <v>65</v>
      </c>
      <c r="AE87" s="74">
        <f t="shared" si="47"/>
        <v>5</v>
      </c>
      <c r="AF87" s="73">
        <f t="shared" si="47"/>
        <v>8247</v>
      </c>
      <c r="AG87" s="68">
        <f t="shared" si="47"/>
        <v>7833</v>
      </c>
      <c r="AH87" s="68">
        <f t="shared" si="47"/>
        <v>364</v>
      </c>
      <c r="AI87" s="68">
        <f t="shared" si="47"/>
        <v>128</v>
      </c>
      <c r="AJ87" s="68">
        <f t="shared" si="47"/>
        <v>0</v>
      </c>
      <c r="AK87" s="68">
        <f t="shared" si="47"/>
        <v>0</v>
      </c>
      <c r="AL87" s="74">
        <f t="shared" si="47"/>
        <v>0</v>
      </c>
      <c r="AM87" s="73">
        <f t="shared" si="47"/>
        <v>2422</v>
      </c>
      <c r="AN87" s="68">
        <f t="shared" si="47"/>
        <v>1152</v>
      </c>
      <c r="AO87" s="68">
        <f t="shared" si="47"/>
        <v>0</v>
      </c>
      <c r="AP87" s="68">
        <f t="shared" si="47"/>
        <v>0</v>
      </c>
      <c r="AQ87" s="68">
        <f t="shared" si="47"/>
        <v>60</v>
      </c>
      <c r="AR87" s="68">
        <f t="shared" si="47"/>
        <v>1</v>
      </c>
      <c r="AS87" s="75">
        <f t="shared" si="47"/>
        <v>0</v>
      </c>
      <c r="AT87" s="66">
        <v>41152</v>
      </c>
      <c r="AU87" s="76">
        <v>71379</v>
      </c>
      <c r="AV87" s="66">
        <v>14642</v>
      </c>
      <c r="AW87" s="67">
        <v>39</v>
      </c>
      <c r="AX87" s="69">
        <v>25903</v>
      </c>
      <c r="AY87" s="220">
        <v>17</v>
      </c>
      <c r="AZ87" s="78">
        <v>4455</v>
      </c>
      <c r="BA87" s="68">
        <v>26</v>
      </c>
      <c r="BB87" s="79">
        <v>4481</v>
      </c>
      <c r="BC87" s="80">
        <v>46512</v>
      </c>
      <c r="BD87" s="81">
        <v>13681</v>
      </c>
      <c r="BE87" s="82">
        <v>60193</v>
      </c>
      <c r="BF87" s="66">
        <v>67094</v>
      </c>
      <c r="BG87" s="76">
        <v>97321</v>
      </c>
      <c r="BH87" s="83">
        <v>0.77271443523333283</v>
      </c>
    </row>
    <row r="88" spans="1:60" ht="19.5" customHeight="1" thickTop="1" x14ac:dyDescent="0.15">
      <c r="A88" s="15" t="s">
        <v>128</v>
      </c>
      <c r="B88" s="16">
        <v>2134</v>
      </c>
      <c r="C88" s="17">
        <v>19</v>
      </c>
      <c r="D88" s="17">
        <v>450</v>
      </c>
      <c r="E88" s="17">
        <v>382</v>
      </c>
      <c r="F88" s="18">
        <f t="shared" ref="F88:F100" si="48">SUM(B88:E88)</f>
        <v>2985</v>
      </c>
      <c r="G88" s="19">
        <v>3522</v>
      </c>
      <c r="H88" s="17">
        <v>4485</v>
      </c>
      <c r="I88" s="20">
        <f t="shared" ref="I88:I100" si="49">SUM(G88:H88)</f>
        <v>8007</v>
      </c>
      <c r="J88" s="19">
        <v>14</v>
      </c>
      <c r="K88" s="17">
        <v>275</v>
      </c>
      <c r="L88" s="20">
        <f t="shared" ref="L88:L100" si="50">SUM(J88:K88)</f>
        <v>289</v>
      </c>
      <c r="M88" s="21">
        <v>20</v>
      </c>
      <c r="N88" s="22">
        <v>0</v>
      </c>
      <c r="O88" s="22">
        <v>0</v>
      </c>
      <c r="P88" s="22">
        <v>3</v>
      </c>
      <c r="Q88" s="23">
        <v>20</v>
      </c>
      <c r="R88" s="17">
        <v>198</v>
      </c>
      <c r="S88" s="18">
        <f t="shared" ref="S88:S100" si="51">SUM(Q88:R88)</f>
        <v>218</v>
      </c>
      <c r="T88" s="23">
        <v>8524</v>
      </c>
      <c r="U88" s="17">
        <v>3109</v>
      </c>
      <c r="V88" s="22">
        <v>0</v>
      </c>
      <c r="W88" s="20">
        <v>897</v>
      </c>
      <c r="X88" s="23">
        <v>170</v>
      </c>
      <c r="Y88" s="17">
        <v>63</v>
      </c>
      <c r="Z88" s="17">
        <v>0</v>
      </c>
      <c r="AA88" s="25">
        <v>1</v>
      </c>
      <c r="AB88" s="26">
        <f t="shared" ref="AB88:AB100" si="52">SUM(X88:AA88)</f>
        <v>234</v>
      </c>
      <c r="AC88" s="27">
        <v>546</v>
      </c>
      <c r="AD88" s="28">
        <v>49</v>
      </c>
      <c r="AE88" s="29">
        <v>5</v>
      </c>
      <c r="AF88" s="28">
        <v>3673</v>
      </c>
      <c r="AG88" s="22">
        <v>3454</v>
      </c>
      <c r="AH88" s="22">
        <v>110</v>
      </c>
      <c r="AI88" s="22">
        <v>55</v>
      </c>
      <c r="AJ88" s="22">
        <v>1</v>
      </c>
      <c r="AK88" s="22">
        <v>0</v>
      </c>
      <c r="AL88" s="29">
        <v>14</v>
      </c>
      <c r="AM88" s="28">
        <v>528</v>
      </c>
      <c r="AN88" s="22">
        <v>323</v>
      </c>
      <c r="AO88" s="22">
        <v>0</v>
      </c>
      <c r="AP88" s="22">
        <v>0</v>
      </c>
      <c r="AQ88" s="22">
        <v>450</v>
      </c>
      <c r="AR88" s="22">
        <v>29</v>
      </c>
      <c r="AS88" s="32">
        <v>0</v>
      </c>
      <c r="AT88" s="33">
        <v>11491</v>
      </c>
      <c r="AU88" s="34">
        <v>25747</v>
      </c>
      <c r="AV88" s="35">
        <v>5181</v>
      </c>
      <c r="AW88" s="21">
        <v>60</v>
      </c>
      <c r="AX88" s="218">
        <v>9837</v>
      </c>
      <c r="AY88" s="219">
        <v>4</v>
      </c>
      <c r="AZ88" s="51">
        <v>2194</v>
      </c>
      <c r="BA88" s="22">
        <v>19</v>
      </c>
      <c r="BB88" s="52">
        <v>2213</v>
      </c>
      <c r="BC88" s="40">
        <v>13359</v>
      </c>
      <c r="BD88" s="41">
        <v>4485</v>
      </c>
      <c r="BE88" s="42">
        <v>17844</v>
      </c>
      <c r="BF88" s="33">
        <v>21388</v>
      </c>
      <c r="BG88" s="85">
        <v>35644</v>
      </c>
      <c r="BH88" s="86">
        <v>0.7486550100874243</v>
      </c>
    </row>
    <row r="89" spans="1:60" ht="19.5" customHeight="1" x14ac:dyDescent="0.15">
      <c r="A89" s="15" t="s">
        <v>129</v>
      </c>
      <c r="B89" s="16">
        <v>1427</v>
      </c>
      <c r="C89" s="17">
        <v>2</v>
      </c>
      <c r="D89" s="17">
        <v>300</v>
      </c>
      <c r="E89" s="17">
        <v>229</v>
      </c>
      <c r="F89" s="18">
        <f t="shared" si="48"/>
        <v>1958</v>
      </c>
      <c r="G89" s="19">
        <v>3510</v>
      </c>
      <c r="H89" s="17">
        <v>4871</v>
      </c>
      <c r="I89" s="20">
        <f t="shared" si="49"/>
        <v>8381</v>
      </c>
      <c r="J89" s="19">
        <v>0</v>
      </c>
      <c r="K89" s="17">
        <v>74</v>
      </c>
      <c r="L89" s="20">
        <f t="shared" si="50"/>
        <v>74</v>
      </c>
      <c r="M89" s="21">
        <v>11</v>
      </c>
      <c r="N89" s="22">
        <v>0</v>
      </c>
      <c r="O89" s="22">
        <v>0</v>
      </c>
      <c r="P89" s="22">
        <v>3</v>
      </c>
      <c r="Q89" s="23">
        <v>12</v>
      </c>
      <c r="R89" s="17">
        <v>92</v>
      </c>
      <c r="S89" s="18">
        <f t="shared" si="51"/>
        <v>104</v>
      </c>
      <c r="T89" s="23">
        <v>5177</v>
      </c>
      <c r="U89" s="17">
        <v>1576</v>
      </c>
      <c r="V89" s="22">
        <v>0</v>
      </c>
      <c r="W89" s="20">
        <v>735</v>
      </c>
      <c r="X89" s="23">
        <v>146</v>
      </c>
      <c r="Y89" s="17">
        <v>29</v>
      </c>
      <c r="Z89" s="17">
        <v>0</v>
      </c>
      <c r="AA89" s="25">
        <v>0</v>
      </c>
      <c r="AB89" s="26">
        <f t="shared" si="52"/>
        <v>175</v>
      </c>
      <c r="AC89" s="27">
        <v>241</v>
      </c>
      <c r="AD89" s="28">
        <v>32</v>
      </c>
      <c r="AE89" s="29">
        <v>5</v>
      </c>
      <c r="AF89" s="28">
        <v>1933</v>
      </c>
      <c r="AG89" s="22">
        <v>1694</v>
      </c>
      <c r="AH89" s="22">
        <v>122</v>
      </c>
      <c r="AI89" s="22">
        <v>40</v>
      </c>
      <c r="AJ89" s="22">
        <v>0</v>
      </c>
      <c r="AK89" s="22">
        <v>0</v>
      </c>
      <c r="AL89" s="29">
        <v>110</v>
      </c>
      <c r="AM89" s="28">
        <v>242</v>
      </c>
      <c r="AN89" s="22">
        <v>139</v>
      </c>
      <c r="AO89" s="22">
        <v>0</v>
      </c>
      <c r="AP89" s="22">
        <v>0</v>
      </c>
      <c r="AQ89" s="22">
        <v>201</v>
      </c>
      <c r="AR89" s="22">
        <v>22</v>
      </c>
      <c r="AS89" s="32">
        <v>0</v>
      </c>
      <c r="AT89" s="44">
        <v>10477</v>
      </c>
      <c r="AU89" s="48">
        <v>18609</v>
      </c>
      <c r="AV89" s="49">
        <v>5187</v>
      </c>
      <c r="AW89" s="21">
        <v>35</v>
      </c>
      <c r="AX89" s="218">
        <v>6062</v>
      </c>
      <c r="AY89" s="219">
        <v>2</v>
      </c>
      <c r="AZ89" s="51">
        <v>1462</v>
      </c>
      <c r="BA89" s="22">
        <v>2</v>
      </c>
      <c r="BB89" s="52">
        <v>1464</v>
      </c>
      <c r="BC89" s="40">
        <v>9572</v>
      </c>
      <c r="BD89" s="41">
        <v>4871</v>
      </c>
      <c r="BE89" s="42">
        <v>14443</v>
      </c>
      <c r="BF89" s="33">
        <v>16574</v>
      </c>
      <c r="BG89" s="53">
        <v>24706</v>
      </c>
      <c r="BH89" s="43">
        <v>0.66274319739666276</v>
      </c>
    </row>
    <row r="90" spans="1:60" ht="19.5" customHeight="1" x14ac:dyDescent="0.15">
      <c r="A90" s="15" t="s">
        <v>130</v>
      </c>
      <c r="B90" s="16">
        <v>1110</v>
      </c>
      <c r="C90" s="17">
        <v>9</v>
      </c>
      <c r="D90" s="17">
        <v>266</v>
      </c>
      <c r="E90" s="17">
        <v>232</v>
      </c>
      <c r="F90" s="18">
        <f t="shared" si="48"/>
        <v>1617</v>
      </c>
      <c r="G90" s="19">
        <v>5744</v>
      </c>
      <c r="H90" s="17">
        <v>4593</v>
      </c>
      <c r="I90" s="20">
        <f t="shared" si="49"/>
        <v>10337</v>
      </c>
      <c r="J90" s="19">
        <v>0</v>
      </c>
      <c r="K90" s="17">
        <v>156</v>
      </c>
      <c r="L90" s="20">
        <f t="shared" si="50"/>
        <v>156</v>
      </c>
      <c r="M90" s="21">
        <v>5</v>
      </c>
      <c r="N90" s="22">
        <v>0</v>
      </c>
      <c r="O90" s="22">
        <v>0</v>
      </c>
      <c r="P90" s="22">
        <v>1</v>
      </c>
      <c r="Q90" s="23">
        <v>7</v>
      </c>
      <c r="R90" s="17">
        <v>64</v>
      </c>
      <c r="S90" s="18">
        <f t="shared" si="51"/>
        <v>71</v>
      </c>
      <c r="T90" s="23">
        <v>4290</v>
      </c>
      <c r="U90" s="17">
        <v>1446</v>
      </c>
      <c r="V90" s="22">
        <v>0</v>
      </c>
      <c r="W90" s="20">
        <v>520</v>
      </c>
      <c r="X90" s="23">
        <v>93</v>
      </c>
      <c r="Y90" s="17">
        <v>30</v>
      </c>
      <c r="Z90" s="17">
        <v>0</v>
      </c>
      <c r="AA90" s="25">
        <v>0</v>
      </c>
      <c r="AB90" s="26">
        <f t="shared" si="52"/>
        <v>123</v>
      </c>
      <c r="AC90" s="27">
        <v>40</v>
      </c>
      <c r="AD90" s="28">
        <v>8</v>
      </c>
      <c r="AE90" s="29">
        <v>2</v>
      </c>
      <c r="AF90" s="28">
        <v>1836</v>
      </c>
      <c r="AG90" s="22">
        <v>1772</v>
      </c>
      <c r="AH90" s="22">
        <v>58</v>
      </c>
      <c r="AI90" s="22">
        <v>15</v>
      </c>
      <c r="AJ90" s="22">
        <v>0</v>
      </c>
      <c r="AK90" s="22">
        <v>0</v>
      </c>
      <c r="AL90" s="29">
        <v>0</v>
      </c>
      <c r="AM90" s="28">
        <v>369</v>
      </c>
      <c r="AN90" s="22">
        <v>182</v>
      </c>
      <c r="AO90" s="22">
        <v>0</v>
      </c>
      <c r="AP90" s="22">
        <v>0</v>
      </c>
      <c r="AQ90" s="22">
        <v>36</v>
      </c>
      <c r="AR90" s="22">
        <v>0</v>
      </c>
      <c r="AS90" s="32">
        <v>0</v>
      </c>
      <c r="AT90" s="44">
        <v>12164</v>
      </c>
      <c r="AU90" s="48">
        <v>18939</v>
      </c>
      <c r="AV90" s="49">
        <v>4995</v>
      </c>
      <c r="AW90" s="21">
        <v>0</v>
      </c>
      <c r="AX90" s="218">
        <v>4692</v>
      </c>
      <c r="AY90" s="219">
        <v>0</v>
      </c>
      <c r="AZ90" s="51">
        <v>1110</v>
      </c>
      <c r="BA90" s="22">
        <v>9</v>
      </c>
      <c r="BB90" s="52">
        <v>1119</v>
      </c>
      <c r="BC90" s="40">
        <v>10436</v>
      </c>
      <c r="BD90" s="41">
        <v>4593</v>
      </c>
      <c r="BE90" s="42">
        <v>15029</v>
      </c>
      <c r="BF90" s="33">
        <v>16856</v>
      </c>
      <c r="BG90" s="53">
        <v>23631</v>
      </c>
      <c r="BH90" s="43">
        <v>0.69439084436755605</v>
      </c>
    </row>
    <row r="91" spans="1:60" ht="19.5" customHeight="1" x14ac:dyDescent="0.15">
      <c r="A91" s="15" t="s">
        <v>131</v>
      </c>
      <c r="B91" s="16">
        <v>448</v>
      </c>
      <c r="C91" s="17">
        <v>1</v>
      </c>
      <c r="D91" s="17">
        <v>131</v>
      </c>
      <c r="E91" s="17">
        <v>155</v>
      </c>
      <c r="F91" s="18">
        <f t="shared" si="48"/>
        <v>735</v>
      </c>
      <c r="G91" s="19">
        <v>1953</v>
      </c>
      <c r="H91" s="17">
        <v>3684</v>
      </c>
      <c r="I91" s="20">
        <f t="shared" si="49"/>
        <v>5637</v>
      </c>
      <c r="J91" s="19">
        <v>0</v>
      </c>
      <c r="K91" s="17">
        <v>93</v>
      </c>
      <c r="L91" s="20">
        <f t="shared" si="50"/>
        <v>93</v>
      </c>
      <c r="M91" s="21">
        <v>7</v>
      </c>
      <c r="N91" s="22">
        <v>1</v>
      </c>
      <c r="O91" s="22">
        <v>0</v>
      </c>
      <c r="P91" s="22">
        <v>1</v>
      </c>
      <c r="Q91" s="23">
        <v>2</v>
      </c>
      <c r="R91" s="17">
        <v>57</v>
      </c>
      <c r="S91" s="18">
        <f t="shared" si="51"/>
        <v>59</v>
      </c>
      <c r="T91" s="23">
        <v>2422</v>
      </c>
      <c r="U91" s="17">
        <v>1016</v>
      </c>
      <c r="V91" s="22">
        <v>0</v>
      </c>
      <c r="W91" s="20">
        <v>318</v>
      </c>
      <c r="X91" s="23">
        <v>63</v>
      </c>
      <c r="Y91" s="17">
        <v>25</v>
      </c>
      <c r="Z91" s="17">
        <v>0</v>
      </c>
      <c r="AA91" s="25">
        <v>0</v>
      </c>
      <c r="AB91" s="26">
        <f t="shared" si="52"/>
        <v>88</v>
      </c>
      <c r="AC91" s="27">
        <v>102</v>
      </c>
      <c r="AD91" s="28">
        <v>39</v>
      </c>
      <c r="AE91" s="29">
        <v>0</v>
      </c>
      <c r="AF91" s="28">
        <v>1008</v>
      </c>
      <c r="AG91" s="22">
        <v>934</v>
      </c>
      <c r="AH91" s="22">
        <v>54</v>
      </c>
      <c r="AI91" s="22">
        <v>39</v>
      </c>
      <c r="AJ91" s="22">
        <v>0</v>
      </c>
      <c r="AK91" s="22">
        <v>0</v>
      </c>
      <c r="AL91" s="29">
        <v>15</v>
      </c>
      <c r="AM91" s="28">
        <v>310</v>
      </c>
      <c r="AN91" s="22">
        <v>225</v>
      </c>
      <c r="AO91" s="22">
        <v>0</v>
      </c>
      <c r="AP91" s="22">
        <v>0</v>
      </c>
      <c r="AQ91" s="22">
        <v>64</v>
      </c>
      <c r="AR91" s="22">
        <v>3</v>
      </c>
      <c r="AS91" s="32">
        <v>0</v>
      </c>
      <c r="AT91" s="44">
        <v>6536</v>
      </c>
      <c r="AU91" s="48">
        <v>10631</v>
      </c>
      <c r="AV91" s="49">
        <v>3940</v>
      </c>
      <c r="AW91" s="21">
        <v>0</v>
      </c>
      <c r="AX91" s="218">
        <v>1528</v>
      </c>
      <c r="AY91" s="219">
        <v>2</v>
      </c>
      <c r="AZ91" s="51">
        <v>448</v>
      </c>
      <c r="BA91" s="22">
        <v>1</v>
      </c>
      <c r="BB91" s="52">
        <v>449</v>
      </c>
      <c r="BC91" s="40">
        <v>3481</v>
      </c>
      <c r="BD91" s="41">
        <v>3684</v>
      </c>
      <c r="BE91" s="42">
        <v>7165</v>
      </c>
      <c r="BF91" s="33">
        <v>8064</v>
      </c>
      <c r="BG91" s="53">
        <v>12159</v>
      </c>
      <c r="BH91" s="43">
        <v>0.48583391486392186</v>
      </c>
    </row>
    <row r="92" spans="1:60" ht="19.5" customHeight="1" x14ac:dyDescent="0.15">
      <c r="A92" s="15" t="s">
        <v>132</v>
      </c>
      <c r="B92" s="16">
        <v>1021</v>
      </c>
      <c r="C92" s="17">
        <v>7</v>
      </c>
      <c r="D92" s="17">
        <v>295</v>
      </c>
      <c r="E92" s="17">
        <v>204</v>
      </c>
      <c r="F92" s="18">
        <f t="shared" si="48"/>
        <v>1527</v>
      </c>
      <c r="G92" s="19">
        <v>3715</v>
      </c>
      <c r="H92" s="17">
        <v>4049</v>
      </c>
      <c r="I92" s="20">
        <f t="shared" si="49"/>
        <v>7764</v>
      </c>
      <c r="J92" s="19">
        <v>3</v>
      </c>
      <c r="K92" s="17">
        <v>40</v>
      </c>
      <c r="L92" s="20">
        <f t="shared" si="50"/>
        <v>43</v>
      </c>
      <c r="M92" s="21">
        <v>7</v>
      </c>
      <c r="N92" s="22">
        <v>0</v>
      </c>
      <c r="O92" s="22">
        <v>0</v>
      </c>
      <c r="P92" s="22">
        <v>1</v>
      </c>
      <c r="Q92" s="23">
        <v>7</v>
      </c>
      <c r="R92" s="17">
        <v>55</v>
      </c>
      <c r="S92" s="18">
        <f t="shared" si="51"/>
        <v>62</v>
      </c>
      <c r="T92" s="23">
        <v>4452</v>
      </c>
      <c r="U92" s="17">
        <v>1172</v>
      </c>
      <c r="V92" s="22">
        <v>0</v>
      </c>
      <c r="W92" s="20">
        <v>710</v>
      </c>
      <c r="X92" s="23">
        <v>105</v>
      </c>
      <c r="Y92" s="17">
        <v>30</v>
      </c>
      <c r="Z92" s="17">
        <v>0</v>
      </c>
      <c r="AA92" s="25">
        <v>0</v>
      </c>
      <c r="AB92" s="26">
        <f t="shared" si="52"/>
        <v>135</v>
      </c>
      <c r="AC92" s="27">
        <v>1</v>
      </c>
      <c r="AD92" s="28">
        <v>11</v>
      </c>
      <c r="AE92" s="29">
        <v>12</v>
      </c>
      <c r="AF92" s="28">
        <v>1938</v>
      </c>
      <c r="AG92" s="22">
        <v>1823</v>
      </c>
      <c r="AH92" s="22">
        <v>114</v>
      </c>
      <c r="AI92" s="22">
        <v>38</v>
      </c>
      <c r="AJ92" s="22">
        <v>0</v>
      </c>
      <c r="AK92" s="22">
        <v>0</v>
      </c>
      <c r="AL92" s="29">
        <v>0</v>
      </c>
      <c r="AM92" s="28">
        <v>79</v>
      </c>
      <c r="AN92" s="22">
        <v>35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44">
        <v>9395</v>
      </c>
      <c r="AU92" s="48">
        <v>16086</v>
      </c>
      <c r="AV92" s="49">
        <v>4307</v>
      </c>
      <c r="AW92" s="21">
        <v>0</v>
      </c>
      <c r="AX92" s="218">
        <v>4756</v>
      </c>
      <c r="AY92" s="219">
        <v>1</v>
      </c>
      <c r="AZ92" s="51">
        <v>1021</v>
      </c>
      <c r="BA92" s="22">
        <v>7</v>
      </c>
      <c r="BB92" s="52">
        <v>1028</v>
      </c>
      <c r="BC92" s="40">
        <v>8471</v>
      </c>
      <c r="BD92" s="41">
        <v>4049</v>
      </c>
      <c r="BE92" s="42">
        <v>12520</v>
      </c>
      <c r="BF92" s="33">
        <v>14151</v>
      </c>
      <c r="BG92" s="53">
        <v>20842</v>
      </c>
      <c r="BH92" s="43">
        <v>0.67659744408945688</v>
      </c>
    </row>
    <row r="93" spans="1:60" ht="19.5" customHeight="1" x14ac:dyDescent="0.15">
      <c r="A93" s="15" t="s">
        <v>133</v>
      </c>
      <c r="B93" s="16">
        <v>1151</v>
      </c>
      <c r="C93" s="17">
        <v>19</v>
      </c>
      <c r="D93" s="17">
        <v>231</v>
      </c>
      <c r="E93" s="17">
        <v>192</v>
      </c>
      <c r="F93" s="18">
        <f t="shared" si="48"/>
        <v>1593</v>
      </c>
      <c r="G93" s="19">
        <v>3793</v>
      </c>
      <c r="H93" s="17">
        <v>4059</v>
      </c>
      <c r="I93" s="20">
        <f t="shared" si="49"/>
        <v>7852</v>
      </c>
      <c r="J93" s="19">
        <v>0</v>
      </c>
      <c r="K93" s="17">
        <v>11</v>
      </c>
      <c r="L93" s="20">
        <f t="shared" si="50"/>
        <v>11</v>
      </c>
      <c r="M93" s="21">
        <v>1</v>
      </c>
      <c r="N93" s="22">
        <v>0</v>
      </c>
      <c r="O93" s="22">
        <v>0</v>
      </c>
      <c r="P93" s="22">
        <v>0</v>
      </c>
      <c r="Q93" s="23">
        <v>3</v>
      </c>
      <c r="R93" s="17">
        <v>48</v>
      </c>
      <c r="S93" s="18">
        <f t="shared" si="51"/>
        <v>51</v>
      </c>
      <c r="T93" s="23">
        <v>4336</v>
      </c>
      <c r="U93" s="17">
        <v>1057</v>
      </c>
      <c r="V93" s="22">
        <v>0</v>
      </c>
      <c r="W93" s="20">
        <v>745</v>
      </c>
      <c r="X93" s="23">
        <v>73</v>
      </c>
      <c r="Y93" s="17">
        <v>28</v>
      </c>
      <c r="Z93" s="17">
        <v>0</v>
      </c>
      <c r="AA93" s="25">
        <v>0</v>
      </c>
      <c r="AB93" s="26">
        <f t="shared" si="52"/>
        <v>101</v>
      </c>
      <c r="AC93" s="27">
        <v>5</v>
      </c>
      <c r="AD93" s="28">
        <v>18</v>
      </c>
      <c r="AE93" s="29">
        <v>3</v>
      </c>
      <c r="AF93" s="28">
        <v>2043</v>
      </c>
      <c r="AG93" s="22">
        <v>1938</v>
      </c>
      <c r="AH93" s="22">
        <v>58</v>
      </c>
      <c r="AI93" s="22">
        <v>11</v>
      </c>
      <c r="AJ93" s="22">
        <v>0</v>
      </c>
      <c r="AK93" s="22">
        <v>0</v>
      </c>
      <c r="AL93" s="29">
        <v>0</v>
      </c>
      <c r="AM93" s="28">
        <v>513</v>
      </c>
      <c r="AN93" s="22">
        <v>308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4">
        <v>9510</v>
      </c>
      <c r="AU93" s="48">
        <v>16580</v>
      </c>
      <c r="AV93" s="49">
        <v>4282</v>
      </c>
      <c r="AW93" s="21">
        <v>2</v>
      </c>
      <c r="AX93" s="218">
        <v>4691</v>
      </c>
      <c r="AY93" s="219">
        <v>0</v>
      </c>
      <c r="AZ93" s="51">
        <v>1153</v>
      </c>
      <c r="BA93" s="22">
        <v>19</v>
      </c>
      <c r="BB93" s="52">
        <v>1172</v>
      </c>
      <c r="BC93" s="40">
        <v>8484</v>
      </c>
      <c r="BD93" s="41">
        <v>4059</v>
      </c>
      <c r="BE93" s="42">
        <v>12543</v>
      </c>
      <c r="BF93" s="33">
        <v>14203</v>
      </c>
      <c r="BG93" s="53">
        <v>21273</v>
      </c>
      <c r="BH93" s="43">
        <v>0.67639320736665864</v>
      </c>
    </row>
    <row r="94" spans="1:60" ht="19.5" customHeight="1" x14ac:dyDescent="0.15">
      <c r="A94" s="15" t="s">
        <v>134</v>
      </c>
      <c r="B94" s="16">
        <v>461</v>
      </c>
      <c r="C94" s="17">
        <v>5</v>
      </c>
      <c r="D94" s="17">
        <v>150</v>
      </c>
      <c r="E94" s="17">
        <v>84</v>
      </c>
      <c r="F94" s="18">
        <f t="shared" si="48"/>
        <v>700</v>
      </c>
      <c r="G94" s="19">
        <v>2141</v>
      </c>
      <c r="H94" s="17">
        <v>2041</v>
      </c>
      <c r="I94" s="20">
        <f t="shared" si="49"/>
        <v>4182</v>
      </c>
      <c r="J94" s="19">
        <v>0</v>
      </c>
      <c r="K94" s="17">
        <v>26</v>
      </c>
      <c r="L94" s="20">
        <f t="shared" si="50"/>
        <v>26</v>
      </c>
      <c r="M94" s="21">
        <v>1</v>
      </c>
      <c r="N94" s="22">
        <v>0</v>
      </c>
      <c r="O94" s="22">
        <v>0</v>
      </c>
      <c r="P94" s="22">
        <v>0</v>
      </c>
      <c r="Q94" s="23">
        <v>0</v>
      </c>
      <c r="R94" s="17">
        <v>22</v>
      </c>
      <c r="S94" s="18">
        <f t="shared" si="51"/>
        <v>22</v>
      </c>
      <c r="T94" s="23">
        <v>1871</v>
      </c>
      <c r="U94" s="17">
        <v>516</v>
      </c>
      <c r="V94" s="22">
        <v>0</v>
      </c>
      <c r="W94" s="20">
        <v>277</v>
      </c>
      <c r="X94" s="23">
        <v>43</v>
      </c>
      <c r="Y94" s="17">
        <v>11</v>
      </c>
      <c r="Z94" s="17">
        <v>0</v>
      </c>
      <c r="AA94" s="25">
        <v>0</v>
      </c>
      <c r="AB94" s="26">
        <f t="shared" si="52"/>
        <v>54</v>
      </c>
      <c r="AC94" s="27">
        <v>81</v>
      </c>
      <c r="AD94" s="28">
        <v>65</v>
      </c>
      <c r="AE94" s="29">
        <v>0</v>
      </c>
      <c r="AF94" s="28">
        <v>781</v>
      </c>
      <c r="AG94" s="22">
        <v>700</v>
      </c>
      <c r="AH94" s="22">
        <v>79</v>
      </c>
      <c r="AI94" s="22">
        <v>32</v>
      </c>
      <c r="AJ94" s="22">
        <v>0</v>
      </c>
      <c r="AK94" s="22">
        <v>0</v>
      </c>
      <c r="AL94" s="29">
        <v>0</v>
      </c>
      <c r="AM94" s="28">
        <v>304</v>
      </c>
      <c r="AN94" s="22">
        <v>125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4">
        <v>4944</v>
      </c>
      <c r="AU94" s="48">
        <v>8122</v>
      </c>
      <c r="AV94" s="49">
        <v>2157</v>
      </c>
      <c r="AW94" s="21">
        <v>0</v>
      </c>
      <c r="AX94" s="218">
        <v>1869</v>
      </c>
      <c r="AY94" s="219">
        <v>0</v>
      </c>
      <c r="AZ94" s="51">
        <v>461</v>
      </c>
      <c r="BA94" s="22">
        <v>5</v>
      </c>
      <c r="BB94" s="52">
        <v>466</v>
      </c>
      <c r="BC94" s="40">
        <v>4010</v>
      </c>
      <c r="BD94" s="41">
        <v>2041</v>
      </c>
      <c r="BE94" s="42">
        <v>6051</v>
      </c>
      <c r="BF94" s="33">
        <v>6813</v>
      </c>
      <c r="BG94" s="53">
        <v>9991</v>
      </c>
      <c r="BH94" s="43">
        <v>0.66270038010246235</v>
      </c>
    </row>
    <row r="95" spans="1:60" ht="19.5" customHeight="1" x14ac:dyDescent="0.15">
      <c r="A95" s="15" t="s">
        <v>135</v>
      </c>
      <c r="B95" s="16">
        <v>55</v>
      </c>
      <c r="C95" s="17">
        <v>2</v>
      </c>
      <c r="D95" s="17">
        <v>18</v>
      </c>
      <c r="E95" s="17">
        <v>11</v>
      </c>
      <c r="F95" s="18">
        <f t="shared" si="48"/>
        <v>86</v>
      </c>
      <c r="G95" s="19">
        <v>665</v>
      </c>
      <c r="H95" s="17">
        <v>342</v>
      </c>
      <c r="I95" s="20">
        <f t="shared" si="49"/>
        <v>1007</v>
      </c>
      <c r="J95" s="19">
        <v>0</v>
      </c>
      <c r="K95" s="17">
        <v>0</v>
      </c>
      <c r="L95" s="20">
        <f t="shared" si="50"/>
        <v>0</v>
      </c>
      <c r="M95" s="21">
        <v>1</v>
      </c>
      <c r="N95" s="22">
        <v>0</v>
      </c>
      <c r="O95" s="22">
        <v>0</v>
      </c>
      <c r="P95" s="22">
        <v>0</v>
      </c>
      <c r="Q95" s="23">
        <v>1</v>
      </c>
      <c r="R95" s="17">
        <v>4</v>
      </c>
      <c r="S95" s="18">
        <f t="shared" si="51"/>
        <v>5</v>
      </c>
      <c r="T95" s="23">
        <v>305</v>
      </c>
      <c r="U95" s="17">
        <v>84</v>
      </c>
      <c r="V95" s="22">
        <v>0</v>
      </c>
      <c r="W95" s="20">
        <v>75</v>
      </c>
      <c r="X95" s="23">
        <v>10</v>
      </c>
      <c r="Y95" s="17">
        <v>1</v>
      </c>
      <c r="Z95" s="17">
        <v>0</v>
      </c>
      <c r="AA95" s="25">
        <v>0</v>
      </c>
      <c r="AB95" s="26">
        <f t="shared" si="52"/>
        <v>11</v>
      </c>
      <c r="AC95" s="27">
        <v>0</v>
      </c>
      <c r="AD95" s="28">
        <v>0</v>
      </c>
      <c r="AE95" s="29">
        <v>0</v>
      </c>
      <c r="AF95" s="28">
        <v>205</v>
      </c>
      <c r="AG95" s="22">
        <v>205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6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4">
        <v>1097</v>
      </c>
      <c r="AU95" s="48">
        <v>1629</v>
      </c>
      <c r="AV95" s="49">
        <v>356</v>
      </c>
      <c r="AW95" s="21">
        <v>0</v>
      </c>
      <c r="AX95" s="218">
        <v>191</v>
      </c>
      <c r="AY95" s="219">
        <v>0</v>
      </c>
      <c r="AZ95" s="51">
        <v>55</v>
      </c>
      <c r="BA95" s="22">
        <v>2</v>
      </c>
      <c r="BB95" s="52">
        <v>57</v>
      </c>
      <c r="BC95" s="40">
        <v>856</v>
      </c>
      <c r="BD95" s="41">
        <v>342</v>
      </c>
      <c r="BE95" s="42">
        <v>1198</v>
      </c>
      <c r="BF95" s="33">
        <v>1288</v>
      </c>
      <c r="BG95" s="53">
        <v>1820</v>
      </c>
      <c r="BH95" s="43">
        <v>0.71452420701168617</v>
      </c>
    </row>
    <row r="96" spans="1:60" ht="19.5" customHeight="1" x14ac:dyDescent="0.15">
      <c r="A96" s="15" t="s">
        <v>136</v>
      </c>
      <c r="B96" s="16">
        <v>1601</v>
      </c>
      <c r="C96" s="17">
        <v>29</v>
      </c>
      <c r="D96" s="17">
        <v>566</v>
      </c>
      <c r="E96" s="17">
        <v>367</v>
      </c>
      <c r="F96" s="18">
        <f t="shared" si="48"/>
        <v>2563</v>
      </c>
      <c r="G96" s="19">
        <v>9436</v>
      </c>
      <c r="H96" s="17">
        <v>6071</v>
      </c>
      <c r="I96" s="20">
        <f t="shared" si="49"/>
        <v>15507</v>
      </c>
      <c r="J96" s="19">
        <v>0</v>
      </c>
      <c r="K96" s="17">
        <v>50</v>
      </c>
      <c r="L96" s="20">
        <f t="shared" si="50"/>
        <v>50</v>
      </c>
      <c r="M96" s="21">
        <v>16</v>
      </c>
      <c r="N96" s="22">
        <v>0</v>
      </c>
      <c r="O96" s="22">
        <v>0</v>
      </c>
      <c r="P96" s="22">
        <v>2</v>
      </c>
      <c r="Q96" s="23">
        <v>19</v>
      </c>
      <c r="R96" s="17">
        <v>71</v>
      </c>
      <c r="S96" s="18">
        <f t="shared" si="51"/>
        <v>90</v>
      </c>
      <c r="T96" s="23">
        <v>9110</v>
      </c>
      <c r="U96" s="17">
        <v>1546</v>
      </c>
      <c r="V96" s="22">
        <v>0</v>
      </c>
      <c r="W96" s="20">
        <v>1510</v>
      </c>
      <c r="X96" s="23">
        <v>276</v>
      </c>
      <c r="Y96" s="17">
        <v>54</v>
      </c>
      <c r="Z96" s="17">
        <v>0</v>
      </c>
      <c r="AA96" s="25">
        <v>0</v>
      </c>
      <c r="AB96" s="26">
        <f t="shared" si="52"/>
        <v>330</v>
      </c>
      <c r="AC96" s="27">
        <v>89</v>
      </c>
      <c r="AD96" s="28">
        <v>378</v>
      </c>
      <c r="AE96" s="29">
        <v>0</v>
      </c>
      <c r="AF96" s="28">
        <v>4008</v>
      </c>
      <c r="AG96" s="22">
        <v>3698</v>
      </c>
      <c r="AH96" s="22">
        <v>301</v>
      </c>
      <c r="AI96" s="22">
        <v>109</v>
      </c>
      <c r="AJ96" s="22">
        <v>0</v>
      </c>
      <c r="AK96" s="22">
        <v>0</v>
      </c>
      <c r="AL96" s="29">
        <v>1</v>
      </c>
      <c r="AM96" s="28">
        <v>684</v>
      </c>
      <c r="AN96" s="22">
        <v>458</v>
      </c>
      <c r="AO96" s="22">
        <v>0</v>
      </c>
      <c r="AP96" s="22">
        <v>0</v>
      </c>
      <c r="AQ96" s="22">
        <v>12</v>
      </c>
      <c r="AR96" s="22">
        <v>1</v>
      </c>
      <c r="AS96" s="32">
        <v>0</v>
      </c>
      <c r="AT96" s="44">
        <v>18262</v>
      </c>
      <c r="AU96" s="48">
        <v>32964</v>
      </c>
      <c r="AV96" s="49">
        <v>6533</v>
      </c>
      <c r="AW96" s="21">
        <v>604</v>
      </c>
      <c r="AX96" s="218">
        <v>9707</v>
      </c>
      <c r="AY96" s="219">
        <v>3</v>
      </c>
      <c r="AZ96" s="51">
        <v>2205</v>
      </c>
      <c r="BA96" s="22">
        <v>29</v>
      </c>
      <c r="BB96" s="52">
        <v>2234</v>
      </c>
      <c r="BC96" s="40">
        <v>19143</v>
      </c>
      <c r="BD96" s="41">
        <v>6071</v>
      </c>
      <c r="BE96" s="42">
        <v>25214</v>
      </c>
      <c r="BF96" s="33">
        <v>28573</v>
      </c>
      <c r="BG96" s="53">
        <v>43275</v>
      </c>
      <c r="BH96" s="43">
        <v>0.75922106766082331</v>
      </c>
    </row>
    <row r="97" spans="1:60" ht="19.5" customHeight="1" x14ac:dyDescent="0.15">
      <c r="A97" s="15" t="s">
        <v>137</v>
      </c>
      <c r="B97" s="16">
        <v>1573</v>
      </c>
      <c r="C97" s="17">
        <v>21</v>
      </c>
      <c r="D97" s="17">
        <v>343</v>
      </c>
      <c r="E97" s="17">
        <v>275</v>
      </c>
      <c r="F97" s="18">
        <f t="shared" si="48"/>
        <v>2212</v>
      </c>
      <c r="G97" s="19">
        <v>5919</v>
      </c>
      <c r="H97" s="17">
        <v>4783</v>
      </c>
      <c r="I97" s="20">
        <f t="shared" si="49"/>
        <v>10702</v>
      </c>
      <c r="J97" s="19">
        <v>0</v>
      </c>
      <c r="K97" s="17">
        <v>37</v>
      </c>
      <c r="L97" s="20">
        <f t="shared" si="50"/>
        <v>37</v>
      </c>
      <c r="M97" s="21">
        <v>5</v>
      </c>
      <c r="N97" s="22">
        <v>0</v>
      </c>
      <c r="O97" s="22">
        <v>0</v>
      </c>
      <c r="P97" s="22">
        <v>1</v>
      </c>
      <c r="Q97" s="23">
        <v>33</v>
      </c>
      <c r="R97" s="17">
        <v>46</v>
      </c>
      <c r="S97" s="18">
        <f t="shared" si="51"/>
        <v>79</v>
      </c>
      <c r="T97" s="23">
        <v>6004</v>
      </c>
      <c r="U97" s="17">
        <v>928</v>
      </c>
      <c r="V97" s="22">
        <v>0</v>
      </c>
      <c r="W97" s="20">
        <v>1108</v>
      </c>
      <c r="X97" s="23">
        <v>175</v>
      </c>
      <c r="Y97" s="17">
        <v>42</v>
      </c>
      <c r="Z97" s="17">
        <v>0</v>
      </c>
      <c r="AA97" s="25">
        <v>0</v>
      </c>
      <c r="AB97" s="26">
        <f t="shared" si="52"/>
        <v>217</v>
      </c>
      <c r="AC97" s="27">
        <v>10</v>
      </c>
      <c r="AD97" s="28">
        <v>75</v>
      </c>
      <c r="AE97" s="29">
        <v>6</v>
      </c>
      <c r="AF97" s="28">
        <v>2574</v>
      </c>
      <c r="AG97" s="22">
        <v>2345</v>
      </c>
      <c r="AH97" s="22">
        <v>185</v>
      </c>
      <c r="AI97" s="22">
        <v>105</v>
      </c>
      <c r="AJ97" s="22">
        <v>1</v>
      </c>
      <c r="AK97" s="22">
        <v>0</v>
      </c>
      <c r="AL97" s="29">
        <v>0</v>
      </c>
      <c r="AM97" s="28">
        <v>680</v>
      </c>
      <c r="AN97" s="22">
        <v>388</v>
      </c>
      <c r="AO97" s="22">
        <v>0</v>
      </c>
      <c r="AP97" s="22">
        <v>0</v>
      </c>
      <c r="AQ97" s="22">
        <v>8</v>
      </c>
      <c r="AR97" s="22">
        <v>1</v>
      </c>
      <c r="AS97" s="32">
        <v>0</v>
      </c>
      <c r="AT97" s="44">
        <v>13063</v>
      </c>
      <c r="AU97" s="48">
        <v>22717</v>
      </c>
      <c r="AV97" s="49">
        <v>5121</v>
      </c>
      <c r="AW97" s="21">
        <v>0</v>
      </c>
      <c r="AX97" s="218">
        <v>6019</v>
      </c>
      <c r="AY97" s="219">
        <v>1</v>
      </c>
      <c r="AZ97" s="51">
        <v>1573</v>
      </c>
      <c r="BA97" s="22">
        <v>21</v>
      </c>
      <c r="BB97" s="52">
        <v>1594</v>
      </c>
      <c r="BC97" s="40">
        <v>11938</v>
      </c>
      <c r="BD97" s="41">
        <v>4783</v>
      </c>
      <c r="BE97" s="42">
        <v>16721</v>
      </c>
      <c r="BF97" s="33">
        <v>19082</v>
      </c>
      <c r="BG97" s="53">
        <v>28736</v>
      </c>
      <c r="BH97" s="43">
        <v>0.71395251480174626</v>
      </c>
    </row>
    <row r="98" spans="1:60" ht="19.5" customHeight="1" x14ac:dyDescent="0.15">
      <c r="A98" s="15" t="s">
        <v>138</v>
      </c>
      <c r="B98" s="16">
        <v>1181</v>
      </c>
      <c r="C98" s="17">
        <v>10</v>
      </c>
      <c r="D98" s="17">
        <v>464</v>
      </c>
      <c r="E98" s="17">
        <v>248</v>
      </c>
      <c r="F98" s="18">
        <f t="shared" si="48"/>
        <v>1903</v>
      </c>
      <c r="G98" s="19">
        <v>5724</v>
      </c>
      <c r="H98" s="17">
        <v>5183</v>
      </c>
      <c r="I98" s="20">
        <f t="shared" si="49"/>
        <v>10907</v>
      </c>
      <c r="J98" s="19">
        <v>15</v>
      </c>
      <c r="K98" s="17">
        <v>33</v>
      </c>
      <c r="L98" s="20">
        <f t="shared" si="50"/>
        <v>48</v>
      </c>
      <c r="M98" s="21">
        <v>11</v>
      </c>
      <c r="N98" s="22">
        <v>0</v>
      </c>
      <c r="O98" s="22">
        <v>0</v>
      </c>
      <c r="P98" s="22">
        <v>3</v>
      </c>
      <c r="Q98" s="23">
        <v>11</v>
      </c>
      <c r="R98" s="17">
        <v>44</v>
      </c>
      <c r="S98" s="18">
        <f t="shared" si="51"/>
        <v>55</v>
      </c>
      <c r="T98" s="23">
        <v>6258</v>
      </c>
      <c r="U98" s="17">
        <v>1122</v>
      </c>
      <c r="V98" s="22">
        <v>0</v>
      </c>
      <c r="W98" s="20">
        <v>1060</v>
      </c>
      <c r="X98" s="23">
        <v>192</v>
      </c>
      <c r="Y98" s="17">
        <v>39</v>
      </c>
      <c r="Z98" s="17">
        <v>0</v>
      </c>
      <c r="AA98" s="25">
        <v>0</v>
      </c>
      <c r="AB98" s="26">
        <f t="shared" si="52"/>
        <v>231</v>
      </c>
      <c r="AC98" s="27">
        <v>4</v>
      </c>
      <c r="AD98" s="28">
        <v>116</v>
      </c>
      <c r="AE98" s="29">
        <v>1</v>
      </c>
      <c r="AF98" s="28">
        <v>2916</v>
      </c>
      <c r="AG98" s="22">
        <v>2403</v>
      </c>
      <c r="AH98" s="22">
        <v>505</v>
      </c>
      <c r="AI98" s="22">
        <v>280</v>
      </c>
      <c r="AJ98" s="22">
        <v>0</v>
      </c>
      <c r="AK98" s="22">
        <v>0</v>
      </c>
      <c r="AL98" s="29">
        <v>0</v>
      </c>
      <c r="AM98" s="28">
        <v>539</v>
      </c>
      <c r="AN98" s="22">
        <v>292</v>
      </c>
      <c r="AO98" s="22">
        <v>0</v>
      </c>
      <c r="AP98" s="22">
        <v>0</v>
      </c>
      <c r="AQ98" s="22">
        <v>3</v>
      </c>
      <c r="AR98" s="22">
        <v>0</v>
      </c>
      <c r="AS98" s="32">
        <v>0</v>
      </c>
      <c r="AT98" s="44">
        <v>12907</v>
      </c>
      <c r="AU98" s="48">
        <v>23030</v>
      </c>
      <c r="AV98" s="49">
        <v>5485</v>
      </c>
      <c r="AW98" s="21">
        <v>1</v>
      </c>
      <c r="AX98" s="218">
        <v>7234</v>
      </c>
      <c r="AY98" s="219">
        <v>3</v>
      </c>
      <c r="AZ98" s="51">
        <v>1182</v>
      </c>
      <c r="BA98" s="22">
        <v>10</v>
      </c>
      <c r="BB98" s="52">
        <v>1192</v>
      </c>
      <c r="BC98" s="40">
        <v>12958</v>
      </c>
      <c r="BD98" s="41">
        <v>5183</v>
      </c>
      <c r="BE98" s="42">
        <v>18141</v>
      </c>
      <c r="BF98" s="33">
        <v>20142</v>
      </c>
      <c r="BG98" s="53">
        <v>30265</v>
      </c>
      <c r="BH98" s="43">
        <v>0.71429358910754648</v>
      </c>
    </row>
    <row r="99" spans="1:60" ht="19.5" customHeight="1" x14ac:dyDescent="0.15">
      <c r="A99" s="15" t="s">
        <v>139</v>
      </c>
      <c r="B99" s="16">
        <v>1117</v>
      </c>
      <c r="C99" s="17">
        <v>10</v>
      </c>
      <c r="D99" s="17">
        <v>612</v>
      </c>
      <c r="E99" s="17">
        <v>354</v>
      </c>
      <c r="F99" s="18">
        <f t="shared" si="48"/>
        <v>2093</v>
      </c>
      <c r="G99" s="19">
        <v>9982</v>
      </c>
      <c r="H99" s="17">
        <v>5573</v>
      </c>
      <c r="I99" s="20">
        <f t="shared" si="49"/>
        <v>15555</v>
      </c>
      <c r="J99" s="19">
        <v>1</v>
      </c>
      <c r="K99" s="17">
        <v>45</v>
      </c>
      <c r="L99" s="20">
        <f t="shared" si="50"/>
        <v>46</v>
      </c>
      <c r="M99" s="21">
        <v>2</v>
      </c>
      <c r="N99" s="22">
        <v>0</v>
      </c>
      <c r="O99" s="22">
        <v>0</v>
      </c>
      <c r="P99" s="22">
        <v>0</v>
      </c>
      <c r="Q99" s="23">
        <v>31</v>
      </c>
      <c r="R99" s="17">
        <v>33</v>
      </c>
      <c r="S99" s="18">
        <f t="shared" si="51"/>
        <v>64</v>
      </c>
      <c r="T99" s="23">
        <v>8752</v>
      </c>
      <c r="U99" s="17">
        <v>1298</v>
      </c>
      <c r="V99" s="22">
        <v>0</v>
      </c>
      <c r="W99" s="20">
        <v>1322</v>
      </c>
      <c r="X99" s="23">
        <v>288</v>
      </c>
      <c r="Y99" s="17">
        <v>60</v>
      </c>
      <c r="Z99" s="17">
        <v>0</v>
      </c>
      <c r="AA99" s="25">
        <v>0</v>
      </c>
      <c r="AB99" s="26">
        <f t="shared" si="52"/>
        <v>348</v>
      </c>
      <c r="AC99" s="27">
        <v>27</v>
      </c>
      <c r="AD99" s="28">
        <v>73</v>
      </c>
      <c r="AE99" s="29">
        <v>0</v>
      </c>
      <c r="AF99" s="28">
        <v>3897</v>
      </c>
      <c r="AG99" s="22">
        <v>3778</v>
      </c>
      <c r="AH99" s="22">
        <v>82</v>
      </c>
      <c r="AI99" s="22">
        <v>28</v>
      </c>
      <c r="AJ99" s="22">
        <v>0</v>
      </c>
      <c r="AK99" s="22">
        <v>0</v>
      </c>
      <c r="AL99" s="29">
        <v>0</v>
      </c>
      <c r="AM99" s="28">
        <v>234</v>
      </c>
      <c r="AN99" s="22">
        <v>134</v>
      </c>
      <c r="AO99" s="22">
        <v>0</v>
      </c>
      <c r="AP99" s="22">
        <v>0</v>
      </c>
      <c r="AQ99" s="22">
        <v>5</v>
      </c>
      <c r="AR99" s="22">
        <v>0</v>
      </c>
      <c r="AS99" s="32">
        <v>0</v>
      </c>
      <c r="AT99" s="44">
        <v>17731</v>
      </c>
      <c r="AU99" s="48">
        <v>31131</v>
      </c>
      <c r="AV99" s="49">
        <v>5984</v>
      </c>
      <c r="AW99" s="21">
        <v>669</v>
      </c>
      <c r="AX99" s="218">
        <v>7801</v>
      </c>
      <c r="AY99" s="219">
        <v>1</v>
      </c>
      <c r="AZ99" s="51">
        <v>1786</v>
      </c>
      <c r="BA99" s="22">
        <v>10</v>
      </c>
      <c r="BB99" s="52">
        <v>1796</v>
      </c>
      <c r="BC99" s="40">
        <v>17783</v>
      </c>
      <c r="BD99" s="41">
        <v>5573</v>
      </c>
      <c r="BE99" s="42">
        <v>23356</v>
      </c>
      <c r="BF99" s="33">
        <v>26201</v>
      </c>
      <c r="BG99" s="53">
        <v>39601</v>
      </c>
      <c r="BH99" s="43">
        <v>0.7613889364617229</v>
      </c>
    </row>
    <row r="100" spans="1:60" ht="19.5" customHeight="1" thickBot="1" x14ac:dyDescent="0.2">
      <c r="A100" s="87" t="s">
        <v>140</v>
      </c>
      <c r="B100" s="45">
        <v>62</v>
      </c>
      <c r="C100" s="46">
        <v>2</v>
      </c>
      <c r="D100" s="46">
        <v>86</v>
      </c>
      <c r="E100" s="46">
        <v>42</v>
      </c>
      <c r="F100" s="88">
        <f t="shared" si="48"/>
        <v>192</v>
      </c>
      <c r="G100" s="89">
        <v>1341</v>
      </c>
      <c r="H100" s="46">
        <v>556</v>
      </c>
      <c r="I100" s="90">
        <f t="shared" si="49"/>
        <v>1897</v>
      </c>
      <c r="J100" s="89">
        <v>0</v>
      </c>
      <c r="K100" s="46">
        <v>0</v>
      </c>
      <c r="L100" s="90">
        <f t="shared" si="50"/>
        <v>0</v>
      </c>
      <c r="M100" s="91">
        <v>0</v>
      </c>
      <c r="N100" s="92">
        <v>0</v>
      </c>
      <c r="O100" s="92">
        <v>0</v>
      </c>
      <c r="P100" s="92">
        <v>0</v>
      </c>
      <c r="Q100" s="93">
        <v>1</v>
      </c>
      <c r="R100" s="46">
        <v>11</v>
      </c>
      <c r="S100" s="88">
        <f t="shared" si="51"/>
        <v>12</v>
      </c>
      <c r="T100" s="93">
        <v>641</v>
      </c>
      <c r="U100" s="46">
        <v>178</v>
      </c>
      <c r="V100" s="92">
        <v>0</v>
      </c>
      <c r="W100" s="90">
        <v>89</v>
      </c>
      <c r="X100" s="93">
        <v>19</v>
      </c>
      <c r="Y100" s="46">
        <v>0</v>
      </c>
      <c r="Z100" s="46">
        <v>0</v>
      </c>
      <c r="AA100" s="94">
        <v>0</v>
      </c>
      <c r="AB100" s="47">
        <f t="shared" si="52"/>
        <v>19</v>
      </c>
      <c r="AC100" s="95">
        <v>0</v>
      </c>
      <c r="AD100" s="96">
        <v>0</v>
      </c>
      <c r="AE100" s="97">
        <v>0</v>
      </c>
      <c r="AF100" s="96">
        <v>498</v>
      </c>
      <c r="AG100" s="92">
        <v>497</v>
      </c>
      <c r="AH100" s="92">
        <v>1</v>
      </c>
      <c r="AI100" s="92">
        <v>0</v>
      </c>
      <c r="AJ100" s="92">
        <v>0</v>
      </c>
      <c r="AK100" s="92">
        <v>0</v>
      </c>
      <c r="AL100" s="97">
        <v>0</v>
      </c>
      <c r="AM100" s="96">
        <v>35</v>
      </c>
      <c r="AN100" s="92">
        <v>8</v>
      </c>
      <c r="AO100" s="92">
        <v>0</v>
      </c>
      <c r="AP100" s="92">
        <v>0</v>
      </c>
      <c r="AQ100" s="92">
        <v>0</v>
      </c>
      <c r="AR100" s="92">
        <v>0</v>
      </c>
      <c r="AS100" s="98">
        <v>0</v>
      </c>
      <c r="AT100" s="49">
        <v>2098</v>
      </c>
      <c r="AU100" s="48">
        <v>3303</v>
      </c>
      <c r="AV100" s="49">
        <v>600</v>
      </c>
      <c r="AW100" s="101">
        <v>0</v>
      </c>
      <c r="AX100" s="218">
        <v>28</v>
      </c>
      <c r="AY100" s="219">
        <v>1</v>
      </c>
      <c r="AZ100" s="102">
        <v>62</v>
      </c>
      <c r="BA100" s="92">
        <v>2</v>
      </c>
      <c r="BB100" s="103">
        <v>64</v>
      </c>
      <c r="BC100" s="54">
        <v>1369</v>
      </c>
      <c r="BD100" s="55">
        <v>556</v>
      </c>
      <c r="BE100" s="56">
        <v>1925</v>
      </c>
      <c r="BF100" s="57">
        <v>2126</v>
      </c>
      <c r="BG100" s="58">
        <v>3331</v>
      </c>
      <c r="BH100" s="59">
        <v>0.71116883116883112</v>
      </c>
    </row>
    <row r="101" spans="1:60" ht="19.5" customHeight="1" thickTop="1" thickBot="1" x14ac:dyDescent="0.2">
      <c r="A101" s="60" t="s">
        <v>60</v>
      </c>
      <c r="B101" s="61">
        <f>SUM(B88:B100)</f>
        <v>13341</v>
      </c>
      <c r="C101" s="62">
        <f t="shared" ref="C101:AS101" si="53">SUM(C88:C100)</f>
        <v>136</v>
      </c>
      <c r="D101" s="62">
        <f t="shared" si="53"/>
        <v>3912</v>
      </c>
      <c r="E101" s="62">
        <f t="shared" si="53"/>
        <v>2775</v>
      </c>
      <c r="F101" s="63">
        <f t="shared" si="53"/>
        <v>20164</v>
      </c>
      <c r="G101" s="64">
        <f t="shared" si="53"/>
        <v>57445</v>
      </c>
      <c r="H101" s="62">
        <f t="shared" si="53"/>
        <v>50290</v>
      </c>
      <c r="I101" s="65">
        <f t="shared" si="53"/>
        <v>107735</v>
      </c>
      <c r="J101" s="64">
        <f t="shared" si="53"/>
        <v>33</v>
      </c>
      <c r="K101" s="62">
        <f t="shared" si="53"/>
        <v>840</v>
      </c>
      <c r="L101" s="65">
        <f t="shared" si="53"/>
        <v>873</v>
      </c>
      <c r="M101" s="67">
        <f t="shared" si="53"/>
        <v>87</v>
      </c>
      <c r="N101" s="68">
        <f t="shared" si="53"/>
        <v>1</v>
      </c>
      <c r="O101" s="68">
        <f t="shared" si="53"/>
        <v>0</v>
      </c>
      <c r="P101" s="68">
        <f t="shared" si="53"/>
        <v>15</v>
      </c>
      <c r="Q101" s="69">
        <f t="shared" si="53"/>
        <v>147</v>
      </c>
      <c r="R101" s="62">
        <f t="shared" si="53"/>
        <v>745</v>
      </c>
      <c r="S101" s="63">
        <f t="shared" si="53"/>
        <v>892</v>
      </c>
      <c r="T101" s="69">
        <f t="shared" si="53"/>
        <v>62142</v>
      </c>
      <c r="U101" s="62">
        <f t="shared" si="53"/>
        <v>15048</v>
      </c>
      <c r="V101" s="68">
        <f t="shared" si="53"/>
        <v>0</v>
      </c>
      <c r="W101" s="65">
        <f t="shared" si="53"/>
        <v>9366</v>
      </c>
      <c r="X101" s="69">
        <f t="shared" si="53"/>
        <v>1653</v>
      </c>
      <c r="Y101" s="62">
        <f t="shared" si="53"/>
        <v>412</v>
      </c>
      <c r="Z101" s="62">
        <f t="shared" si="53"/>
        <v>0</v>
      </c>
      <c r="AA101" s="70">
        <f t="shared" si="53"/>
        <v>1</v>
      </c>
      <c r="AB101" s="71">
        <f t="shared" si="53"/>
        <v>2066</v>
      </c>
      <c r="AC101" s="72">
        <f t="shared" si="53"/>
        <v>1146</v>
      </c>
      <c r="AD101" s="73">
        <f t="shared" si="53"/>
        <v>864</v>
      </c>
      <c r="AE101" s="74">
        <f t="shared" si="53"/>
        <v>34</v>
      </c>
      <c r="AF101" s="73">
        <f t="shared" si="53"/>
        <v>27310</v>
      </c>
      <c r="AG101" s="68">
        <f t="shared" si="53"/>
        <v>25241</v>
      </c>
      <c r="AH101" s="68">
        <f t="shared" si="53"/>
        <v>1669</v>
      </c>
      <c r="AI101" s="68">
        <f t="shared" si="53"/>
        <v>752</v>
      </c>
      <c r="AJ101" s="68">
        <f t="shared" si="53"/>
        <v>2</v>
      </c>
      <c r="AK101" s="68">
        <f t="shared" si="53"/>
        <v>0</v>
      </c>
      <c r="AL101" s="74">
        <f t="shared" si="53"/>
        <v>140</v>
      </c>
      <c r="AM101" s="73">
        <f t="shared" si="53"/>
        <v>4523</v>
      </c>
      <c r="AN101" s="68">
        <f t="shared" si="53"/>
        <v>2617</v>
      </c>
      <c r="AO101" s="68">
        <f t="shared" si="53"/>
        <v>0</v>
      </c>
      <c r="AP101" s="68">
        <f t="shared" si="53"/>
        <v>0</v>
      </c>
      <c r="AQ101" s="68">
        <f t="shared" si="53"/>
        <v>780</v>
      </c>
      <c r="AR101" s="68">
        <f t="shared" si="53"/>
        <v>56</v>
      </c>
      <c r="AS101" s="75">
        <f t="shared" si="53"/>
        <v>0</v>
      </c>
      <c r="AT101" s="66">
        <v>129675</v>
      </c>
      <c r="AU101" s="76">
        <v>229488</v>
      </c>
      <c r="AV101" s="66">
        <v>54128</v>
      </c>
      <c r="AW101" s="67">
        <v>1371</v>
      </c>
      <c r="AX101" s="69">
        <v>64415</v>
      </c>
      <c r="AY101" s="220">
        <v>18</v>
      </c>
      <c r="AZ101" s="78">
        <v>14712</v>
      </c>
      <c r="BA101" s="68">
        <v>136</v>
      </c>
      <c r="BB101" s="79">
        <v>14848</v>
      </c>
      <c r="BC101" s="80">
        <v>121860</v>
      </c>
      <c r="BD101" s="81">
        <v>50290</v>
      </c>
      <c r="BE101" s="82">
        <v>172150</v>
      </c>
      <c r="BF101" s="66">
        <v>195461</v>
      </c>
      <c r="BG101" s="76">
        <v>295274</v>
      </c>
      <c r="BH101" s="83">
        <v>0.70787104269532386</v>
      </c>
    </row>
    <row r="102" spans="1:60" ht="19.5" customHeight="1" thickTop="1" x14ac:dyDescent="0.15">
      <c r="A102" s="15" t="s">
        <v>141</v>
      </c>
      <c r="B102" s="16">
        <v>1252</v>
      </c>
      <c r="C102" s="17">
        <v>3</v>
      </c>
      <c r="D102" s="17">
        <v>712</v>
      </c>
      <c r="E102" s="17">
        <v>958</v>
      </c>
      <c r="F102" s="18">
        <f t="shared" ref="F102:F104" si="54">SUM(B102:E102)</f>
        <v>2925</v>
      </c>
      <c r="G102" s="19">
        <v>5901</v>
      </c>
      <c r="H102" s="17">
        <v>5675</v>
      </c>
      <c r="I102" s="20">
        <f t="shared" ref="I102:I104" si="55">SUM(G102:H102)</f>
        <v>11576</v>
      </c>
      <c r="J102" s="19">
        <v>12</v>
      </c>
      <c r="K102" s="17">
        <v>82</v>
      </c>
      <c r="L102" s="20">
        <f t="shared" ref="L102:L104" si="56">SUM(J102:K102)</f>
        <v>94</v>
      </c>
      <c r="M102" s="21">
        <v>31</v>
      </c>
      <c r="N102" s="22">
        <v>0</v>
      </c>
      <c r="O102" s="22">
        <v>0</v>
      </c>
      <c r="P102" s="22">
        <v>12</v>
      </c>
      <c r="Q102" s="23">
        <v>21</v>
      </c>
      <c r="R102" s="17">
        <v>81</v>
      </c>
      <c r="S102" s="18">
        <f t="shared" ref="S102:S104" si="57">SUM(Q102:R102)</f>
        <v>102</v>
      </c>
      <c r="T102" s="23">
        <v>8808</v>
      </c>
      <c r="U102" s="17">
        <v>990</v>
      </c>
      <c r="V102" s="22">
        <v>0</v>
      </c>
      <c r="W102" s="20">
        <v>994</v>
      </c>
      <c r="X102" s="23">
        <v>352</v>
      </c>
      <c r="Y102" s="17">
        <v>54</v>
      </c>
      <c r="Z102" s="17">
        <v>0</v>
      </c>
      <c r="AA102" s="25">
        <v>0</v>
      </c>
      <c r="AB102" s="26">
        <f t="shared" ref="AB102:AB104" si="58">SUM(X102:AA102)</f>
        <v>406</v>
      </c>
      <c r="AC102" s="27">
        <v>102</v>
      </c>
      <c r="AD102" s="28">
        <v>226</v>
      </c>
      <c r="AE102" s="29">
        <v>2</v>
      </c>
      <c r="AF102" s="28">
        <v>4441</v>
      </c>
      <c r="AG102" s="22">
        <v>4012</v>
      </c>
      <c r="AH102" s="22">
        <v>418</v>
      </c>
      <c r="AI102" s="22">
        <v>86</v>
      </c>
      <c r="AJ102" s="22">
        <v>0</v>
      </c>
      <c r="AK102" s="22">
        <v>0</v>
      </c>
      <c r="AL102" s="29">
        <v>7</v>
      </c>
      <c r="AM102" s="28">
        <v>414</v>
      </c>
      <c r="AN102" s="22">
        <v>114</v>
      </c>
      <c r="AO102" s="22">
        <v>0</v>
      </c>
      <c r="AP102" s="22">
        <v>0</v>
      </c>
      <c r="AQ102" s="22">
        <v>2</v>
      </c>
      <c r="AR102" s="22">
        <v>1</v>
      </c>
      <c r="AS102" s="32">
        <v>0</v>
      </c>
      <c r="AT102" s="33">
        <v>14709</v>
      </c>
      <c r="AU102" s="34">
        <v>29213</v>
      </c>
      <c r="AV102" s="35">
        <v>6749</v>
      </c>
      <c r="AW102" s="21">
        <v>2</v>
      </c>
      <c r="AX102" s="218">
        <v>6809</v>
      </c>
      <c r="AY102" s="219">
        <v>4</v>
      </c>
      <c r="AZ102" s="51">
        <v>1254</v>
      </c>
      <c r="BA102" s="22">
        <v>3</v>
      </c>
      <c r="BB102" s="52">
        <v>1257</v>
      </c>
      <c r="BC102" s="40">
        <v>12710</v>
      </c>
      <c r="BD102" s="41">
        <v>5675</v>
      </c>
      <c r="BE102" s="42">
        <v>18385</v>
      </c>
      <c r="BF102" s="33">
        <v>21520</v>
      </c>
      <c r="BG102" s="85">
        <v>36024</v>
      </c>
      <c r="BH102" s="86">
        <v>0.69132444927930381</v>
      </c>
    </row>
    <row r="103" spans="1:60" ht="19.5" customHeight="1" x14ac:dyDescent="0.15">
      <c r="A103" s="15" t="s">
        <v>142</v>
      </c>
      <c r="B103" s="16">
        <v>39</v>
      </c>
      <c r="C103" s="17">
        <v>0</v>
      </c>
      <c r="D103" s="17">
        <v>20</v>
      </c>
      <c r="E103" s="17">
        <v>78</v>
      </c>
      <c r="F103" s="18">
        <f t="shared" si="54"/>
        <v>137</v>
      </c>
      <c r="G103" s="19">
        <v>366</v>
      </c>
      <c r="H103" s="17">
        <v>569</v>
      </c>
      <c r="I103" s="20">
        <f t="shared" si="55"/>
        <v>935</v>
      </c>
      <c r="J103" s="19">
        <v>0</v>
      </c>
      <c r="K103" s="17">
        <v>6</v>
      </c>
      <c r="L103" s="20">
        <f t="shared" si="56"/>
        <v>6</v>
      </c>
      <c r="M103" s="21">
        <v>0</v>
      </c>
      <c r="N103" s="22">
        <v>0</v>
      </c>
      <c r="O103" s="22">
        <v>0</v>
      </c>
      <c r="P103" s="22">
        <v>0</v>
      </c>
      <c r="Q103" s="23">
        <v>2</v>
      </c>
      <c r="R103" s="17">
        <v>9</v>
      </c>
      <c r="S103" s="18">
        <f t="shared" si="57"/>
        <v>11</v>
      </c>
      <c r="T103" s="23">
        <v>702</v>
      </c>
      <c r="U103" s="17">
        <v>144</v>
      </c>
      <c r="V103" s="22">
        <v>0</v>
      </c>
      <c r="W103" s="20">
        <v>87</v>
      </c>
      <c r="X103" s="23">
        <v>28</v>
      </c>
      <c r="Y103" s="17">
        <v>6</v>
      </c>
      <c r="Z103" s="17">
        <v>0</v>
      </c>
      <c r="AA103" s="25">
        <v>0</v>
      </c>
      <c r="AB103" s="26">
        <f t="shared" si="58"/>
        <v>34</v>
      </c>
      <c r="AC103" s="27">
        <v>0</v>
      </c>
      <c r="AD103" s="28">
        <v>2</v>
      </c>
      <c r="AE103" s="29">
        <v>0</v>
      </c>
      <c r="AF103" s="28">
        <v>331</v>
      </c>
      <c r="AG103" s="22">
        <v>331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182</v>
      </c>
      <c r="AN103" s="22">
        <v>31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4">
        <v>1082</v>
      </c>
      <c r="AU103" s="48">
        <v>2344</v>
      </c>
      <c r="AV103" s="49">
        <v>653</v>
      </c>
      <c r="AW103" s="21">
        <v>0</v>
      </c>
      <c r="AX103" s="218">
        <v>118</v>
      </c>
      <c r="AY103" s="219">
        <v>0</v>
      </c>
      <c r="AZ103" s="51">
        <v>39</v>
      </c>
      <c r="BA103" s="22">
        <v>0</v>
      </c>
      <c r="BB103" s="52">
        <v>39</v>
      </c>
      <c r="BC103" s="40">
        <v>484</v>
      </c>
      <c r="BD103" s="41">
        <v>569</v>
      </c>
      <c r="BE103" s="42">
        <v>1053</v>
      </c>
      <c r="BF103" s="33">
        <v>1200</v>
      </c>
      <c r="BG103" s="53">
        <v>2462</v>
      </c>
      <c r="BH103" s="43">
        <v>0.45963912630579296</v>
      </c>
    </row>
    <row r="104" spans="1:60" ht="19.5" customHeight="1" thickBot="1" x14ac:dyDescent="0.2">
      <c r="A104" s="87" t="s">
        <v>143</v>
      </c>
      <c r="B104" s="45">
        <v>43</v>
      </c>
      <c r="C104" s="46">
        <v>0</v>
      </c>
      <c r="D104" s="46">
        <v>20</v>
      </c>
      <c r="E104" s="46">
        <v>56</v>
      </c>
      <c r="F104" s="88">
        <f t="shared" si="54"/>
        <v>119</v>
      </c>
      <c r="G104" s="89">
        <v>460</v>
      </c>
      <c r="H104" s="46">
        <v>514</v>
      </c>
      <c r="I104" s="90">
        <f t="shared" si="55"/>
        <v>974</v>
      </c>
      <c r="J104" s="89">
        <v>0</v>
      </c>
      <c r="K104" s="46">
        <v>2</v>
      </c>
      <c r="L104" s="90">
        <f t="shared" si="56"/>
        <v>2</v>
      </c>
      <c r="M104" s="91">
        <v>1</v>
      </c>
      <c r="N104" s="92">
        <v>0</v>
      </c>
      <c r="O104" s="92">
        <v>0</v>
      </c>
      <c r="P104" s="92">
        <v>1</v>
      </c>
      <c r="Q104" s="93">
        <v>1</v>
      </c>
      <c r="R104" s="46">
        <v>11</v>
      </c>
      <c r="S104" s="88">
        <f t="shared" si="57"/>
        <v>12</v>
      </c>
      <c r="T104" s="93">
        <v>397</v>
      </c>
      <c r="U104" s="46">
        <v>121</v>
      </c>
      <c r="V104" s="92">
        <v>0</v>
      </c>
      <c r="W104" s="90">
        <v>79</v>
      </c>
      <c r="X104" s="93">
        <v>14</v>
      </c>
      <c r="Y104" s="46">
        <v>5</v>
      </c>
      <c r="Z104" s="46">
        <v>0</v>
      </c>
      <c r="AA104" s="94">
        <v>0</v>
      </c>
      <c r="AB104" s="47">
        <f t="shared" si="58"/>
        <v>19</v>
      </c>
      <c r="AC104" s="95">
        <v>0</v>
      </c>
      <c r="AD104" s="96">
        <v>0</v>
      </c>
      <c r="AE104" s="97">
        <v>0</v>
      </c>
      <c r="AF104" s="96">
        <v>216</v>
      </c>
      <c r="AG104" s="92">
        <v>214</v>
      </c>
      <c r="AH104" s="92">
        <v>2</v>
      </c>
      <c r="AI104" s="92">
        <v>1</v>
      </c>
      <c r="AJ104" s="92">
        <v>0</v>
      </c>
      <c r="AK104" s="92">
        <v>0</v>
      </c>
      <c r="AL104" s="97">
        <v>0</v>
      </c>
      <c r="AM104" s="96">
        <v>5</v>
      </c>
      <c r="AN104" s="92">
        <v>1</v>
      </c>
      <c r="AO104" s="92">
        <v>0</v>
      </c>
      <c r="AP104" s="92">
        <v>0</v>
      </c>
      <c r="AQ104" s="92">
        <v>0</v>
      </c>
      <c r="AR104" s="92">
        <v>0</v>
      </c>
      <c r="AS104" s="98">
        <v>0</v>
      </c>
      <c r="AT104" s="49">
        <v>1101</v>
      </c>
      <c r="AU104" s="48">
        <v>1750</v>
      </c>
      <c r="AV104" s="49">
        <v>573</v>
      </c>
      <c r="AW104" s="101">
        <v>0</v>
      </c>
      <c r="AX104" s="218">
        <v>28</v>
      </c>
      <c r="AY104" s="219">
        <v>0</v>
      </c>
      <c r="AZ104" s="102">
        <v>43</v>
      </c>
      <c r="BA104" s="92">
        <v>0</v>
      </c>
      <c r="BB104" s="103">
        <v>43</v>
      </c>
      <c r="BC104" s="54">
        <v>488</v>
      </c>
      <c r="BD104" s="55">
        <v>514</v>
      </c>
      <c r="BE104" s="56">
        <v>1002</v>
      </c>
      <c r="BF104" s="57">
        <v>1129</v>
      </c>
      <c r="BG104" s="58">
        <v>1778</v>
      </c>
      <c r="BH104" s="59">
        <v>0.48702594810379241</v>
      </c>
    </row>
    <row r="105" spans="1:60" ht="19.5" customHeight="1" thickTop="1" thickBot="1" x14ac:dyDescent="0.2">
      <c r="A105" s="60" t="s">
        <v>144</v>
      </c>
      <c r="B105" s="61">
        <f>SUM(B102:B104)</f>
        <v>1334</v>
      </c>
      <c r="C105" s="62">
        <f t="shared" ref="C105:AS105" si="59">SUM(C102:C104)</f>
        <v>3</v>
      </c>
      <c r="D105" s="62">
        <f t="shared" si="59"/>
        <v>752</v>
      </c>
      <c r="E105" s="62">
        <f t="shared" si="59"/>
        <v>1092</v>
      </c>
      <c r="F105" s="63">
        <f t="shared" si="59"/>
        <v>3181</v>
      </c>
      <c r="G105" s="64">
        <f t="shared" si="59"/>
        <v>6727</v>
      </c>
      <c r="H105" s="62">
        <f t="shared" si="59"/>
        <v>6758</v>
      </c>
      <c r="I105" s="65">
        <f t="shared" si="59"/>
        <v>13485</v>
      </c>
      <c r="J105" s="64">
        <f t="shared" si="59"/>
        <v>12</v>
      </c>
      <c r="K105" s="62">
        <f t="shared" si="59"/>
        <v>90</v>
      </c>
      <c r="L105" s="65">
        <f t="shared" si="59"/>
        <v>102</v>
      </c>
      <c r="M105" s="67">
        <f t="shared" si="59"/>
        <v>32</v>
      </c>
      <c r="N105" s="68">
        <f t="shared" si="59"/>
        <v>0</v>
      </c>
      <c r="O105" s="75">
        <f t="shared" si="59"/>
        <v>0</v>
      </c>
      <c r="P105" s="75">
        <f t="shared" si="59"/>
        <v>13</v>
      </c>
      <c r="Q105" s="69">
        <f t="shared" si="59"/>
        <v>24</v>
      </c>
      <c r="R105" s="62">
        <f t="shared" si="59"/>
        <v>101</v>
      </c>
      <c r="S105" s="63">
        <f t="shared" si="59"/>
        <v>125</v>
      </c>
      <c r="T105" s="69">
        <f t="shared" si="59"/>
        <v>9907</v>
      </c>
      <c r="U105" s="62">
        <f t="shared" si="59"/>
        <v>1255</v>
      </c>
      <c r="V105" s="75">
        <f t="shared" si="59"/>
        <v>0</v>
      </c>
      <c r="W105" s="65">
        <f t="shared" si="59"/>
        <v>1160</v>
      </c>
      <c r="X105" s="61">
        <f t="shared" si="59"/>
        <v>394</v>
      </c>
      <c r="Y105" s="62">
        <f t="shared" si="59"/>
        <v>65</v>
      </c>
      <c r="Z105" s="62">
        <f t="shared" si="59"/>
        <v>0</v>
      </c>
      <c r="AA105" s="70">
        <f t="shared" si="59"/>
        <v>0</v>
      </c>
      <c r="AB105" s="71">
        <f t="shared" si="59"/>
        <v>459</v>
      </c>
      <c r="AC105" s="72">
        <f t="shared" si="59"/>
        <v>102</v>
      </c>
      <c r="AD105" s="73">
        <f t="shared" si="59"/>
        <v>228</v>
      </c>
      <c r="AE105" s="74">
        <f t="shared" si="59"/>
        <v>2</v>
      </c>
      <c r="AF105" s="73">
        <f t="shared" si="59"/>
        <v>4988</v>
      </c>
      <c r="AG105" s="68">
        <f t="shared" si="59"/>
        <v>4557</v>
      </c>
      <c r="AH105" s="68">
        <f t="shared" si="59"/>
        <v>420</v>
      </c>
      <c r="AI105" s="68">
        <f t="shared" si="59"/>
        <v>87</v>
      </c>
      <c r="AJ105" s="68">
        <f t="shared" si="59"/>
        <v>0</v>
      </c>
      <c r="AK105" s="68">
        <f t="shared" si="59"/>
        <v>0</v>
      </c>
      <c r="AL105" s="74">
        <f t="shared" si="59"/>
        <v>7</v>
      </c>
      <c r="AM105" s="73">
        <f t="shared" si="59"/>
        <v>601</v>
      </c>
      <c r="AN105" s="68">
        <f t="shared" si="59"/>
        <v>146</v>
      </c>
      <c r="AO105" s="68">
        <f t="shared" si="59"/>
        <v>0</v>
      </c>
      <c r="AP105" s="68">
        <f t="shared" si="59"/>
        <v>0</v>
      </c>
      <c r="AQ105" s="68">
        <f t="shared" si="59"/>
        <v>2</v>
      </c>
      <c r="AR105" s="68">
        <f t="shared" si="59"/>
        <v>1</v>
      </c>
      <c r="AS105" s="75">
        <f t="shared" si="59"/>
        <v>0</v>
      </c>
      <c r="AT105" s="66">
        <v>16892</v>
      </c>
      <c r="AU105" s="76">
        <v>33307</v>
      </c>
      <c r="AV105" s="66">
        <v>7975</v>
      </c>
      <c r="AW105" s="67">
        <v>2</v>
      </c>
      <c r="AX105" s="69">
        <v>6955</v>
      </c>
      <c r="AY105" s="220">
        <v>4</v>
      </c>
      <c r="AZ105" s="78">
        <v>1336</v>
      </c>
      <c r="BA105" s="68">
        <v>3</v>
      </c>
      <c r="BB105" s="79">
        <v>1339</v>
      </c>
      <c r="BC105" s="80">
        <v>13682</v>
      </c>
      <c r="BD105" s="81">
        <v>6758</v>
      </c>
      <c r="BE105" s="82">
        <v>20440</v>
      </c>
      <c r="BF105" s="66">
        <v>23849</v>
      </c>
      <c r="BG105" s="76">
        <v>40264</v>
      </c>
      <c r="BH105" s="83">
        <v>0.66937377690802347</v>
      </c>
    </row>
    <row r="106" spans="1:60" ht="19.5" customHeight="1" thickTop="1" thickBot="1" x14ac:dyDescent="0.2">
      <c r="A106" s="141" t="s">
        <v>145</v>
      </c>
      <c r="B106" s="142">
        <f>SUM(B105,B101,B87,B82,B75,B65,B54,B47,B23,B13)</f>
        <v>95748</v>
      </c>
      <c r="C106" s="143">
        <f t="shared" ref="C106:AS106" si="60">SUM(C105,C101,C87,C82,C75,C65,C54,C47,C23,C13)</f>
        <v>859</v>
      </c>
      <c r="D106" s="143">
        <f t="shared" si="60"/>
        <v>24599</v>
      </c>
      <c r="E106" s="143">
        <f t="shared" si="60"/>
        <v>21237</v>
      </c>
      <c r="F106" s="144">
        <f t="shared" si="60"/>
        <v>142443</v>
      </c>
      <c r="G106" s="145">
        <f t="shared" si="60"/>
        <v>311035</v>
      </c>
      <c r="H106" s="143">
        <f t="shared" si="60"/>
        <v>353523</v>
      </c>
      <c r="I106" s="146">
        <f t="shared" si="60"/>
        <v>664558</v>
      </c>
      <c r="J106" s="142">
        <f t="shared" si="60"/>
        <v>833</v>
      </c>
      <c r="K106" s="143">
        <f t="shared" si="60"/>
        <v>9693</v>
      </c>
      <c r="L106" s="146">
        <f t="shared" si="60"/>
        <v>10526</v>
      </c>
      <c r="M106" s="148">
        <f t="shared" si="60"/>
        <v>949</v>
      </c>
      <c r="N106" s="149">
        <f t="shared" si="60"/>
        <v>23</v>
      </c>
      <c r="O106" s="150">
        <f t="shared" si="60"/>
        <v>4</v>
      </c>
      <c r="P106" s="150">
        <f t="shared" si="60"/>
        <v>260</v>
      </c>
      <c r="Q106" s="151">
        <f t="shared" si="60"/>
        <v>1333</v>
      </c>
      <c r="R106" s="143">
        <f t="shared" si="60"/>
        <v>8567</v>
      </c>
      <c r="S106" s="144">
        <f t="shared" si="60"/>
        <v>9900</v>
      </c>
      <c r="T106" s="151">
        <f t="shared" si="60"/>
        <v>466643</v>
      </c>
      <c r="U106" s="143">
        <f t="shared" si="60"/>
        <v>168244</v>
      </c>
      <c r="V106" s="150">
        <f t="shared" si="60"/>
        <v>19877</v>
      </c>
      <c r="W106" s="146">
        <f t="shared" si="60"/>
        <v>57799</v>
      </c>
      <c r="X106" s="142">
        <f t="shared" si="60"/>
        <v>11699</v>
      </c>
      <c r="Y106" s="143">
        <f t="shared" si="60"/>
        <v>3084</v>
      </c>
      <c r="Z106" s="143">
        <f t="shared" si="60"/>
        <v>0</v>
      </c>
      <c r="AA106" s="152">
        <f t="shared" si="60"/>
        <v>3</v>
      </c>
      <c r="AB106" s="153">
        <f t="shared" si="60"/>
        <v>14786</v>
      </c>
      <c r="AC106" s="154">
        <f t="shared" si="60"/>
        <v>20660</v>
      </c>
      <c r="AD106" s="155">
        <f t="shared" si="60"/>
        <v>6960</v>
      </c>
      <c r="AE106" s="156">
        <f t="shared" si="60"/>
        <v>442</v>
      </c>
      <c r="AF106" s="155">
        <f t="shared" si="60"/>
        <v>198726</v>
      </c>
      <c r="AG106" s="149">
        <f t="shared" si="60"/>
        <v>185500</v>
      </c>
      <c r="AH106" s="149">
        <f t="shared" si="60"/>
        <v>12152</v>
      </c>
      <c r="AI106" s="149">
        <f t="shared" si="60"/>
        <v>6330</v>
      </c>
      <c r="AJ106" s="149">
        <f t="shared" si="60"/>
        <v>71</v>
      </c>
      <c r="AK106" s="149">
        <f t="shared" si="60"/>
        <v>0</v>
      </c>
      <c r="AL106" s="156">
        <f t="shared" si="60"/>
        <v>494</v>
      </c>
      <c r="AM106" s="155">
        <f t="shared" si="60"/>
        <v>55010</v>
      </c>
      <c r="AN106" s="149">
        <f t="shared" si="60"/>
        <v>31691</v>
      </c>
      <c r="AO106" s="149">
        <f t="shared" si="60"/>
        <v>10</v>
      </c>
      <c r="AP106" s="149">
        <f t="shared" si="60"/>
        <v>0</v>
      </c>
      <c r="AQ106" s="149">
        <f t="shared" si="60"/>
        <v>9291</v>
      </c>
      <c r="AR106" s="149">
        <f t="shared" si="60"/>
        <v>582</v>
      </c>
      <c r="AS106" s="150">
        <f t="shared" si="60"/>
        <v>0</v>
      </c>
      <c r="AT106" s="147">
        <v>823953</v>
      </c>
      <c r="AU106" s="158">
        <v>1606963</v>
      </c>
      <c r="AV106" s="159">
        <v>386261</v>
      </c>
      <c r="AW106" s="161">
        <v>20198</v>
      </c>
      <c r="AX106" s="151">
        <v>524316</v>
      </c>
      <c r="AY106" s="221">
        <v>412</v>
      </c>
      <c r="AZ106" s="163">
        <v>115946</v>
      </c>
      <c r="BA106" s="164">
        <v>859</v>
      </c>
      <c r="BB106" s="157">
        <v>116805</v>
      </c>
      <c r="BC106" s="165">
        <v>835351</v>
      </c>
      <c r="BD106" s="166">
        <v>353523</v>
      </c>
      <c r="BE106" s="167">
        <v>1188874</v>
      </c>
      <c r="BF106" s="159">
        <v>1368467</v>
      </c>
      <c r="BG106" s="160">
        <v>2151477</v>
      </c>
      <c r="BH106" s="168">
        <v>0.70264048166584514</v>
      </c>
    </row>
  </sheetData>
  <mergeCells count="65">
    <mergeCell ref="AT3:AT5"/>
    <mergeCell ref="AU3:AU5"/>
    <mergeCell ref="AV3:AV5"/>
    <mergeCell ref="AS3:AS5"/>
    <mergeCell ref="AL4:AL5"/>
    <mergeCell ref="AM4:AN4"/>
    <mergeCell ref="AO4:AO5"/>
    <mergeCell ref="AP4:AP5"/>
    <mergeCell ref="AQ4:AQ5"/>
    <mergeCell ref="P4:P5"/>
    <mergeCell ref="Q4:Q5"/>
    <mergeCell ref="AK4:AK5"/>
    <mergeCell ref="S4:S5"/>
    <mergeCell ref="U4:V4"/>
    <mergeCell ref="W4:W5"/>
    <mergeCell ref="X4:X5"/>
    <mergeCell ref="Y4:Y5"/>
    <mergeCell ref="Z4:Z5"/>
    <mergeCell ref="AA4:AA5"/>
    <mergeCell ref="AB4:AB5"/>
    <mergeCell ref="AG4:AG5"/>
    <mergeCell ref="AH4:AI4"/>
    <mergeCell ref="AJ4:AJ5"/>
    <mergeCell ref="AX3:AY3"/>
    <mergeCell ref="AZ3:BB3"/>
    <mergeCell ref="BC3:BE3"/>
    <mergeCell ref="BF3:BF5"/>
    <mergeCell ref="BD4:BD5"/>
    <mergeCell ref="BE4:BE5"/>
    <mergeCell ref="AX4:AY4"/>
    <mergeCell ref="AZ4:BA4"/>
    <mergeCell ref="BB4:BB5"/>
    <mergeCell ref="BC4:BC5"/>
    <mergeCell ref="AW2:AY2"/>
    <mergeCell ref="AZ2:BH2"/>
    <mergeCell ref="B3:F3"/>
    <mergeCell ref="G3:I3"/>
    <mergeCell ref="J3:L3"/>
    <mergeCell ref="M3:P3"/>
    <mergeCell ref="Q3:S3"/>
    <mergeCell ref="T3:W3"/>
    <mergeCell ref="X3:AB3"/>
    <mergeCell ref="AC3:AC5"/>
    <mergeCell ref="R4:R5"/>
    <mergeCell ref="BG3:BG5"/>
    <mergeCell ref="BH3:BH5"/>
    <mergeCell ref="B4:C4"/>
    <mergeCell ref="D4:E4"/>
    <mergeCell ref="F4:F5"/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G4:G5"/>
    <mergeCell ref="H4:H5"/>
    <mergeCell ref="I4:I5"/>
    <mergeCell ref="J4:J5"/>
    <mergeCell ref="K4:K5"/>
    <mergeCell ref="L4:L5"/>
    <mergeCell ref="N4:O4"/>
  </mergeCells>
  <phoneticPr fontId="4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6年 2月分）</oddHeader>
  </headerFooter>
  <colBreaks count="3" manualBreakCount="3">
    <brk id="19" max="1048575" man="1"/>
    <brk id="38" max="1048575" man="1"/>
    <brk id="60" max="10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6"/>
  <sheetViews>
    <sheetView zoomScaleNormal="100" zoomScaleSheetLayoutView="8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3" customWidth="1"/>
    <col min="50" max="50" width="17.5" style="104" customWidth="1"/>
    <col min="51" max="51" width="17.375" style="104" customWidth="1"/>
    <col min="52" max="52" width="10.625" style="3" customWidth="1"/>
    <col min="53" max="54" width="9.5" style="3" customWidth="1"/>
    <col min="55" max="57" width="9" style="104" customWidth="1"/>
    <col min="58" max="60" width="11.625" style="104" customWidth="1"/>
    <col min="61" max="61" width="10.625" style="104"/>
    <col min="62" max="62" width="3.125" style="3" hidden="1" customWidth="1"/>
    <col min="63" max="16384" width="10.625" style="3"/>
  </cols>
  <sheetData>
    <row r="1" spans="1:61" s="1" customFormat="1" ht="25.5" customHeight="1" thickBot="1" x14ac:dyDescent="0.2"/>
    <row r="2" spans="1:61" ht="17.25" customHeight="1" thickBot="1" x14ac:dyDescent="0.2">
      <c r="A2" s="264" t="s">
        <v>0</v>
      </c>
      <c r="B2" s="267" t="s">
        <v>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9"/>
      <c r="T2" s="270" t="s">
        <v>2</v>
      </c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2"/>
      <c r="AM2" s="237" t="s">
        <v>1</v>
      </c>
      <c r="AN2" s="238"/>
      <c r="AO2" s="238"/>
      <c r="AP2" s="238"/>
      <c r="AQ2" s="238"/>
      <c r="AR2" s="238"/>
      <c r="AS2" s="238"/>
      <c r="AT2" s="238"/>
      <c r="AU2" s="238"/>
      <c r="AV2" s="238"/>
      <c r="AW2" s="239" t="s">
        <v>3</v>
      </c>
      <c r="AX2" s="301"/>
      <c r="AY2" s="240"/>
      <c r="AZ2" s="300" t="s">
        <v>4</v>
      </c>
      <c r="BA2" s="301"/>
      <c r="BB2" s="301"/>
      <c r="BC2" s="301"/>
      <c r="BD2" s="301"/>
      <c r="BE2" s="301"/>
      <c r="BF2" s="301"/>
      <c r="BG2" s="301"/>
      <c r="BH2" s="302"/>
      <c r="BI2" s="2"/>
    </row>
    <row r="3" spans="1:61" ht="17.25" customHeight="1" x14ac:dyDescent="0.15">
      <c r="A3" s="265"/>
      <c r="B3" s="273" t="s">
        <v>5</v>
      </c>
      <c r="C3" s="274"/>
      <c r="D3" s="274"/>
      <c r="E3" s="274"/>
      <c r="F3" s="275"/>
      <c r="G3" s="276" t="s">
        <v>6</v>
      </c>
      <c r="H3" s="277"/>
      <c r="I3" s="278"/>
      <c r="J3" s="276" t="s">
        <v>7</v>
      </c>
      <c r="K3" s="277"/>
      <c r="L3" s="278"/>
      <c r="M3" s="279" t="s">
        <v>8</v>
      </c>
      <c r="N3" s="280"/>
      <c r="O3" s="280"/>
      <c r="P3" s="281"/>
      <c r="Q3" s="282" t="s">
        <v>9</v>
      </c>
      <c r="R3" s="283"/>
      <c r="S3" s="284"/>
      <c r="T3" s="241" t="s">
        <v>165</v>
      </c>
      <c r="U3" s="242"/>
      <c r="V3" s="242"/>
      <c r="W3" s="243"/>
      <c r="X3" s="254" t="s">
        <v>11</v>
      </c>
      <c r="Y3" s="255"/>
      <c r="Z3" s="255"/>
      <c r="AA3" s="255"/>
      <c r="AB3" s="256"/>
      <c r="AC3" s="257" t="s">
        <v>12</v>
      </c>
      <c r="AD3" s="260" t="s">
        <v>13</v>
      </c>
      <c r="AE3" s="261"/>
      <c r="AF3" s="241" t="s">
        <v>14</v>
      </c>
      <c r="AG3" s="242"/>
      <c r="AH3" s="242"/>
      <c r="AI3" s="242"/>
      <c r="AJ3" s="242"/>
      <c r="AK3" s="242"/>
      <c r="AL3" s="243"/>
      <c r="AM3" s="244" t="s">
        <v>15</v>
      </c>
      <c r="AN3" s="245"/>
      <c r="AO3" s="245"/>
      <c r="AP3" s="245"/>
      <c r="AQ3" s="246"/>
      <c r="AR3" s="247" t="s">
        <v>16</v>
      </c>
      <c r="AS3" s="249" t="s">
        <v>17</v>
      </c>
      <c r="AT3" s="257" t="s">
        <v>18</v>
      </c>
      <c r="AU3" s="251" t="s">
        <v>19</v>
      </c>
      <c r="AV3" s="251" t="s">
        <v>20</v>
      </c>
      <c r="AW3" s="232" t="s">
        <v>21</v>
      </c>
      <c r="AX3" s="340" t="s">
        <v>6</v>
      </c>
      <c r="AY3" s="347"/>
      <c r="AZ3" s="306" t="s">
        <v>5</v>
      </c>
      <c r="BA3" s="307"/>
      <c r="BB3" s="308"/>
      <c r="BC3" s="340" t="s">
        <v>6</v>
      </c>
      <c r="BD3" s="307"/>
      <c r="BE3" s="308"/>
      <c r="BF3" s="309" t="s">
        <v>18</v>
      </c>
      <c r="BG3" s="303" t="s">
        <v>19</v>
      </c>
      <c r="BH3" s="303" t="s">
        <v>22</v>
      </c>
      <c r="BI3" s="2"/>
    </row>
    <row r="4" spans="1:61" ht="17.25" customHeight="1" x14ac:dyDescent="0.15">
      <c r="A4" s="265"/>
      <c r="B4" s="285" t="s">
        <v>23</v>
      </c>
      <c r="C4" s="286"/>
      <c r="D4" s="287" t="s">
        <v>24</v>
      </c>
      <c r="E4" s="286"/>
      <c r="F4" s="288" t="s">
        <v>25</v>
      </c>
      <c r="G4" s="290" t="s">
        <v>26</v>
      </c>
      <c r="H4" s="312" t="s">
        <v>27</v>
      </c>
      <c r="I4" s="314" t="s">
        <v>25</v>
      </c>
      <c r="J4" s="290" t="s">
        <v>26</v>
      </c>
      <c r="K4" s="312" t="s">
        <v>28</v>
      </c>
      <c r="L4" s="317" t="s">
        <v>25</v>
      </c>
      <c r="M4" s="5"/>
      <c r="N4" s="318" t="s">
        <v>29</v>
      </c>
      <c r="O4" s="319"/>
      <c r="P4" s="288" t="s">
        <v>30</v>
      </c>
      <c r="Q4" s="320" t="s">
        <v>23</v>
      </c>
      <c r="R4" s="322" t="s">
        <v>24</v>
      </c>
      <c r="S4" s="324" t="s">
        <v>25</v>
      </c>
      <c r="T4" s="5"/>
      <c r="U4" s="318" t="s">
        <v>29</v>
      </c>
      <c r="V4" s="319"/>
      <c r="W4" s="288" t="s">
        <v>171</v>
      </c>
      <c r="X4" s="326" t="s">
        <v>32</v>
      </c>
      <c r="Y4" s="316" t="s">
        <v>33</v>
      </c>
      <c r="Z4" s="316" t="s">
        <v>34</v>
      </c>
      <c r="AA4" s="316" t="s">
        <v>35</v>
      </c>
      <c r="AB4" s="288" t="s">
        <v>25</v>
      </c>
      <c r="AC4" s="258"/>
      <c r="AD4" s="262"/>
      <c r="AE4" s="263"/>
      <c r="AF4" s="6"/>
      <c r="AG4" s="330" t="s">
        <v>36</v>
      </c>
      <c r="AH4" s="332" t="s">
        <v>37</v>
      </c>
      <c r="AI4" s="332"/>
      <c r="AJ4" s="332" t="s">
        <v>38</v>
      </c>
      <c r="AK4" s="332" t="s">
        <v>39</v>
      </c>
      <c r="AL4" s="288" t="s">
        <v>40</v>
      </c>
      <c r="AM4" s="334" t="s">
        <v>41</v>
      </c>
      <c r="AN4" s="335"/>
      <c r="AO4" s="336" t="s">
        <v>42</v>
      </c>
      <c r="AP4" s="336" t="s">
        <v>43</v>
      </c>
      <c r="AQ4" s="330" t="s">
        <v>44</v>
      </c>
      <c r="AR4" s="247"/>
      <c r="AS4" s="249"/>
      <c r="AT4" s="258"/>
      <c r="AU4" s="252"/>
      <c r="AV4" s="252"/>
      <c r="AW4" s="7" t="s">
        <v>45</v>
      </c>
      <c r="AX4" s="348" t="s">
        <v>159</v>
      </c>
      <c r="AY4" s="349"/>
      <c r="AZ4" s="341" t="s">
        <v>23</v>
      </c>
      <c r="BA4" s="342"/>
      <c r="BB4" s="343" t="s">
        <v>25</v>
      </c>
      <c r="BC4" s="345" t="s">
        <v>26</v>
      </c>
      <c r="BD4" s="296" t="s">
        <v>28</v>
      </c>
      <c r="BE4" s="298" t="s">
        <v>25</v>
      </c>
      <c r="BF4" s="310"/>
      <c r="BG4" s="304"/>
      <c r="BH4" s="304"/>
      <c r="BI4" s="2"/>
    </row>
    <row r="5" spans="1:61" ht="17.25" customHeight="1" thickBot="1" x14ac:dyDescent="0.2">
      <c r="A5" s="266"/>
      <c r="B5" s="235" t="s">
        <v>46</v>
      </c>
      <c r="C5" s="236" t="s">
        <v>28</v>
      </c>
      <c r="D5" s="236" t="s">
        <v>46</v>
      </c>
      <c r="E5" s="233" t="s">
        <v>27</v>
      </c>
      <c r="F5" s="289"/>
      <c r="G5" s="291"/>
      <c r="H5" s="313"/>
      <c r="I5" s="315"/>
      <c r="J5" s="291"/>
      <c r="K5" s="313"/>
      <c r="L5" s="315"/>
      <c r="M5" s="8"/>
      <c r="N5" s="9"/>
      <c r="O5" s="10" t="s">
        <v>172</v>
      </c>
      <c r="P5" s="289"/>
      <c r="Q5" s="321"/>
      <c r="R5" s="323"/>
      <c r="S5" s="325"/>
      <c r="T5" s="8"/>
      <c r="U5" s="9"/>
      <c r="V5" s="10" t="s">
        <v>173</v>
      </c>
      <c r="W5" s="289"/>
      <c r="X5" s="327"/>
      <c r="Y5" s="248"/>
      <c r="Z5" s="248"/>
      <c r="AA5" s="248"/>
      <c r="AB5" s="289"/>
      <c r="AC5" s="259"/>
      <c r="AD5" s="235" t="s">
        <v>48</v>
      </c>
      <c r="AE5" s="234" t="s">
        <v>49</v>
      </c>
      <c r="AF5" s="235"/>
      <c r="AG5" s="331"/>
      <c r="AH5" s="236"/>
      <c r="AI5" s="11" t="s">
        <v>50</v>
      </c>
      <c r="AJ5" s="333"/>
      <c r="AK5" s="333"/>
      <c r="AL5" s="289"/>
      <c r="AM5" s="235"/>
      <c r="AN5" s="11" t="s">
        <v>51</v>
      </c>
      <c r="AO5" s="337"/>
      <c r="AP5" s="337"/>
      <c r="AQ5" s="331"/>
      <c r="AR5" s="248"/>
      <c r="AS5" s="250"/>
      <c r="AT5" s="259"/>
      <c r="AU5" s="253"/>
      <c r="AV5" s="253"/>
      <c r="AW5" s="12" t="s">
        <v>52</v>
      </c>
      <c r="AX5" s="214"/>
      <c r="AY5" s="215" t="s">
        <v>160</v>
      </c>
      <c r="AZ5" s="13" t="s">
        <v>46</v>
      </c>
      <c r="BA5" s="14" t="s">
        <v>28</v>
      </c>
      <c r="BB5" s="344"/>
      <c r="BC5" s="346"/>
      <c r="BD5" s="297"/>
      <c r="BE5" s="299"/>
      <c r="BF5" s="311"/>
      <c r="BG5" s="305"/>
      <c r="BH5" s="305"/>
      <c r="BI5" s="2"/>
    </row>
    <row r="6" spans="1:61" ht="19.5" customHeight="1" x14ac:dyDescent="0.15">
      <c r="A6" s="15" t="s">
        <v>53</v>
      </c>
      <c r="B6" s="16">
        <v>2011</v>
      </c>
      <c r="C6" s="17">
        <v>30</v>
      </c>
      <c r="D6" s="17">
        <v>689</v>
      </c>
      <c r="E6" s="17">
        <v>507</v>
      </c>
      <c r="F6" s="18">
        <f>SUM(B6:E6)</f>
        <v>3237</v>
      </c>
      <c r="G6" s="19">
        <v>4606</v>
      </c>
      <c r="H6" s="17">
        <v>4187</v>
      </c>
      <c r="I6" s="20">
        <f>SUM(G6:H6)</f>
        <v>8793</v>
      </c>
      <c r="J6" s="19">
        <v>23</v>
      </c>
      <c r="K6" s="17">
        <v>325</v>
      </c>
      <c r="L6" s="20">
        <f>SUM(J6:K6)</f>
        <v>348</v>
      </c>
      <c r="M6" s="21">
        <v>29</v>
      </c>
      <c r="N6" s="22">
        <v>0</v>
      </c>
      <c r="O6" s="22">
        <v>0</v>
      </c>
      <c r="P6" s="22">
        <v>14</v>
      </c>
      <c r="Q6" s="23">
        <v>27</v>
      </c>
      <c r="R6" s="24">
        <v>204</v>
      </c>
      <c r="S6" s="18">
        <f>SUM(Q6:R6)</f>
        <v>231</v>
      </c>
      <c r="T6" s="23">
        <v>13127</v>
      </c>
      <c r="U6" s="17">
        <v>2559</v>
      </c>
      <c r="V6" s="22">
        <v>0</v>
      </c>
      <c r="W6" s="20">
        <v>1570</v>
      </c>
      <c r="X6" s="23">
        <v>230</v>
      </c>
      <c r="Y6" s="17">
        <v>54</v>
      </c>
      <c r="Z6" s="17">
        <v>0</v>
      </c>
      <c r="AA6" s="25">
        <v>1</v>
      </c>
      <c r="AB6" s="26">
        <f>SUM(X6:AA6)</f>
        <v>285</v>
      </c>
      <c r="AC6" s="27">
        <v>198</v>
      </c>
      <c r="AD6" s="28">
        <v>50</v>
      </c>
      <c r="AE6" s="29">
        <v>7</v>
      </c>
      <c r="AF6" s="30">
        <v>7229</v>
      </c>
      <c r="AG6" s="22">
        <v>7163</v>
      </c>
      <c r="AH6" s="31">
        <v>62</v>
      </c>
      <c r="AI6" s="22">
        <v>23</v>
      </c>
      <c r="AJ6" s="22">
        <v>0</v>
      </c>
      <c r="AK6" s="22">
        <v>0</v>
      </c>
      <c r="AL6" s="29">
        <v>0</v>
      </c>
      <c r="AM6" s="28">
        <v>1352</v>
      </c>
      <c r="AN6" s="22">
        <v>697</v>
      </c>
      <c r="AO6" s="22">
        <v>0</v>
      </c>
      <c r="AP6" s="22">
        <v>0</v>
      </c>
      <c r="AQ6" s="22">
        <v>39</v>
      </c>
      <c r="AR6" s="22">
        <v>1</v>
      </c>
      <c r="AS6" s="32">
        <v>0</v>
      </c>
      <c r="AT6" s="33">
        <v>12549</v>
      </c>
      <c r="AU6" s="34">
        <v>35068</v>
      </c>
      <c r="AV6" s="35">
        <v>5078</v>
      </c>
      <c r="AW6" s="36">
        <v>1235</v>
      </c>
      <c r="AX6" s="216">
        <v>11643</v>
      </c>
      <c r="AY6" s="217">
        <v>14</v>
      </c>
      <c r="AZ6" s="38">
        <v>3246</v>
      </c>
      <c r="BA6" s="31">
        <v>30</v>
      </c>
      <c r="BB6" s="39">
        <v>3276</v>
      </c>
      <c r="BC6" s="40">
        <v>16249</v>
      </c>
      <c r="BD6" s="41">
        <v>4187</v>
      </c>
      <c r="BE6" s="42">
        <v>20436</v>
      </c>
      <c r="BF6" s="33">
        <v>25427</v>
      </c>
      <c r="BG6" s="34">
        <v>47946</v>
      </c>
      <c r="BH6" s="43">
        <v>0.79511646114699552</v>
      </c>
      <c r="BI6" s="2"/>
    </row>
    <row r="7" spans="1:61" ht="19.5" customHeight="1" x14ac:dyDescent="0.15">
      <c r="A7" s="15" t="s">
        <v>54</v>
      </c>
      <c r="B7" s="16">
        <v>683</v>
      </c>
      <c r="C7" s="17">
        <v>11</v>
      </c>
      <c r="D7" s="17">
        <v>119</v>
      </c>
      <c r="E7" s="17">
        <v>108</v>
      </c>
      <c r="F7" s="18">
        <f t="shared" ref="F7:F12" si="0">SUM(B7:E7)</f>
        <v>921</v>
      </c>
      <c r="G7" s="19">
        <v>1489</v>
      </c>
      <c r="H7" s="17">
        <v>1865</v>
      </c>
      <c r="I7" s="20">
        <f t="shared" ref="I7:I12" si="1">SUM(G7:H7)</f>
        <v>3354</v>
      </c>
      <c r="J7" s="19">
        <v>0</v>
      </c>
      <c r="K7" s="17">
        <v>21</v>
      </c>
      <c r="L7" s="20">
        <f t="shared" ref="L7:L12" si="2">SUM(J7:K7)</f>
        <v>21</v>
      </c>
      <c r="M7" s="21">
        <v>6</v>
      </c>
      <c r="N7" s="22">
        <v>1</v>
      </c>
      <c r="O7" s="22">
        <v>0</v>
      </c>
      <c r="P7" s="22">
        <v>2</v>
      </c>
      <c r="Q7" s="23">
        <v>3</v>
      </c>
      <c r="R7" s="17">
        <v>27</v>
      </c>
      <c r="S7" s="18">
        <f t="shared" ref="S7:S12" si="3">SUM(Q7:R7)</f>
        <v>30</v>
      </c>
      <c r="T7" s="23">
        <v>2995</v>
      </c>
      <c r="U7" s="17">
        <v>354</v>
      </c>
      <c r="V7" s="22">
        <v>0</v>
      </c>
      <c r="W7" s="20">
        <v>497</v>
      </c>
      <c r="X7" s="23">
        <v>49</v>
      </c>
      <c r="Y7" s="17">
        <v>20</v>
      </c>
      <c r="Z7" s="17">
        <v>0</v>
      </c>
      <c r="AA7" s="25">
        <v>0</v>
      </c>
      <c r="AB7" s="26">
        <f t="shared" ref="AB7:AB12" si="4">SUM(X7:AA7)</f>
        <v>69</v>
      </c>
      <c r="AC7" s="27">
        <v>0</v>
      </c>
      <c r="AD7" s="28">
        <v>10</v>
      </c>
      <c r="AE7" s="29">
        <v>0</v>
      </c>
      <c r="AF7" s="28">
        <v>1586</v>
      </c>
      <c r="AG7" s="22">
        <v>1560</v>
      </c>
      <c r="AH7" s="22">
        <v>10</v>
      </c>
      <c r="AI7" s="22">
        <v>0</v>
      </c>
      <c r="AJ7" s="22">
        <v>0</v>
      </c>
      <c r="AK7" s="22">
        <v>0</v>
      </c>
      <c r="AL7" s="29">
        <v>0</v>
      </c>
      <c r="AM7" s="28">
        <v>212</v>
      </c>
      <c r="AN7" s="22">
        <v>153</v>
      </c>
      <c r="AO7" s="22">
        <v>0</v>
      </c>
      <c r="AP7" s="22">
        <v>0</v>
      </c>
      <c r="AQ7" s="22">
        <v>1</v>
      </c>
      <c r="AR7" s="22">
        <v>0</v>
      </c>
      <c r="AS7" s="32">
        <v>0</v>
      </c>
      <c r="AT7" s="44">
        <v>4344</v>
      </c>
      <c r="AU7" s="48">
        <v>9247</v>
      </c>
      <c r="AV7" s="49">
        <v>2011</v>
      </c>
      <c r="AW7" s="21">
        <v>12</v>
      </c>
      <c r="AX7" s="218">
        <v>2027</v>
      </c>
      <c r="AY7" s="219">
        <v>1</v>
      </c>
      <c r="AZ7" s="51">
        <v>695</v>
      </c>
      <c r="BA7" s="22">
        <v>11</v>
      </c>
      <c r="BB7" s="52">
        <v>706</v>
      </c>
      <c r="BC7" s="40">
        <v>3516</v>
      </c>
      <c r="BD7" s="41">
        <v>1865</v>
      </c>
      <c r="BE7" s="42">
        <v>5381</v>
      </c>
      <c r="BF7" s="33">
        <v>6383</v>
      </c>
      <c r="BG7" s="53">
        <v>11286</v>
      </c>
      <c r="BH7" s="43">
        <v>0.65341014681286003</v>
      </c>
      <c r="BI7" s="2"/>
    </row>
    <row r="8" spans="1:61" ht="19.5" customHeight="1" x14ac:dyDescent="0.15">
      <c r="A8" s="15" t="s">
        <v>55</v>
      </c>
      <c r="B8" s="16">
        <v>696</v>
      </c>
      <c r="C8" s="17">
        <v>11</v>
      </c>
      <c r="D8" s="17">
        <v>162</v>
      </c>
      <c r="E8" s="17">
        <v>104</v>
      </c>
      <c r="F8" s="18">
        <f t="shared" si="0"/>
        <v>973</v>
      </c>
      <c r="G8" s="19">
        <v>1984</v>
      </c>
      <c r="H8" s="17">
        <v>1652</v>
      </c>
      <c r="I8" s="20">
        <f t="shared" si="1"/>
        <v>3636</v>
      </c>
      <c r="J8" s="19">
        <v>1</v>
      </c>
      <c r="K8" s="17">
        <v>49</v>
      </c>
      <c r="L8" s="20">
        <f t="shared" si="2"/>
        <v>50</v>
      </c>
      <c r="M8" s="21">
        <v>8</v>
      </c>
      <c r="N8" s="22">
        <v>0</v>
      </c>
      <c r="O8" s="22">
        <v>0</v>
      </c>
      <c r="P8" s="22">
        <v>3</v>
      </c>
      <c r="Q8" s="23">
        <v>15</v>
      </c>
      <c r="R8" s="17">
        <v>30</v>
      </c>
      <c r="S8" s="18">
        <f t="shared" si="3"/>
        <v>45</v>
      </c>
      <c r="T8" s="23">
        <v>3883</v>
      </c>
      <c r="U8" s="17">
        <v>815</v>
      </c>
      <c r="V8" s="22">
        <v>0</v>
      </c>
      <c r="W8" s="20">
        <v>596</v>
      </c>
      <c r="X8" s="23">
        <v>71</v>
      </c>
      <c r="Y8" s="17">
        <v>17</v>
      </c>
      <c r="Z8" s="17">
        <v>0</v>
      </c>
      <c r="AA8" s="25">
        <v>0</v>
      </c>
      <c r="AB8" s="26">
        <f t="shared" si="4"/>
        <v>88</v>
      </c>
      <c r="AC8" s="27">
        <v>83</v>
      </c>
      <c r="AD8" s="28">
        <v>6</v>
      </c>
      <c r="AE8" s="29">
        <v>3</v>
      </c>
      <c r="AF8" s="28">
        <v>1908</v>
      </c>
      <c r="AG8" s="22">
        <v>1906</v>
      </c>
      <c r="AH8" s="22">
        <v>1</v>
      </c>
      <c r="AI8" s="22">
        <v>0</v>
      </c>
      <c r="AJ8" s="22">
        <v>0</v>
      </c>
      <c r="AK8" s="22">
        <v>0</v>
      </c>
      <c r="AL8" s="29">
        <v>0</v>
      </c>
      <c r="AM8" s="28">
        <v>294</v>
      </c>
      <c r="AN8" s="22">
        <v>165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4">
        <v>4735</v>
      </c>
      <c r="AU8" s="48">
        <v>11045</v>
      </c>
      <c r="AV8" s="49">
        <v>1824</v>
      </c>
      <c r="AW8" s="21">
        <v>81</v>
      </c>
      <c r="AX8" s="218">
        <v>4657</v>
      </c>
      <c r="AY8" s="219">
        <v>0</v>
      </c>
      <c r="AZ8" s="51">
        <v>777</v>
      </c>
      <c r="BA8" s="22">
        <v>11</v>
      </c>
      <c r="BB8" s="52">
        <v>788</v>
      </c>
      <c r="BC8" s="40">
        <v>6641</v>
      </c>
      <c r="BD8" s="41">
        <v>1652</v>
      </c>
      <c r="BE8" s="42">
        <v>8293</v>
      </c>
      <c r="BF8" s="33">
        <v>9473</v>
      </c>
      <c r="BG8" s="53">
        <v>15783</v>
      </c>
      <c r="BH8" s="43">
        <v>0.80079585192330882</v>
      </c>
      <c r="BI8" s="2"/>
    </row>
    <row r="9" spans="1:61" ht="19.5" customHeight="1" x14ac:dyDescent="0.15">
      <c r="A9" s="15" t="s">
        <v>56</v>
      </c>
      <c r="B9" s="16">
        <v>394</v>
      </c>
      <c r="C9" s="17">
        <v>9</v>
      </c>
      <c r="D9" s="17">
        <v>125</v>
      </c>
      <c r="E9" s="17">
        <v>100</v>
      </c>
      <c r="F9" s="18">
        <f t="shared" si="0"/>
        <v>628</v>
      </c>
      <c r="G9" s="19">
        <v>1914</v>
      </c>
      <c r="H9" s="17">
        <v>1272</v>
      </c>
      <c r="I9" s="20">
        <f t="shared" si="1"/>
        <v>3186</v>
      </c>
      <c r="J9" s="19">
        <v>0</v>
      </c>
      <c r="K9" s="17">
        <v>16</v>
      </c>
      <c r="L9" s="20">
        <f t="shared" si="2"/>
        <v>16</v>
      </c>
      <c r="M9" s="21">
        <v>4</v>
      </c>
      <c r="N9" s="22">
        <v>0</v>
      </c>
      <c r="O9" s="22">
        <v>0</v>
      </c>
      <c r="P9" s="22">
        <v>2</v>
      </c>
      <c r="Q9" s="23">
        <v>12</v>
      </c>
      <c r="R9" s="17">
        <v>45</v>
      </c>
      <c r="S9" s="18">
        <f t="shared" si="3"/>
        <v>57</v>
      </c>
      <c r="T9" s="23">
        <v>2623</v>
      </c>
      <c r="U9" s="17">
        <v>1000</v>
      </c>
      <c r="V9" s="22">
        <v>255</v>
      </c>
      <c r="W9" s="20">
        <v>346</v>
      </c>
      <c r="X9" s="23">
        <v>66</v>
      </c>
      <c r="Y9" s="17">
        <v>15</v>
      </c>
      <c r="Z9" s="17">
        <v>0</v>
      </c>
      <c r="AA9" s="25">
        <v>0</v>
      </c>
      <c r="AB9" s="26">
        <f t="shared" si="4"/>
        <v>81</v>
      </c>
      <c r="AC9" s="27">
        <v>56</v>
      </c>
      <c r="AD9" s="28">
        <v>95</v>
      </c>
      <c r="AE9" s="29">
        <v>0</v>
      </c>
      <c r="AF9" s="28">
        <v>1591</v>
      </c>
      <c r="AG9" s="22">
        <v>1516</v>
      </c>
      <c r="AH9" s="22">
        <v>75</v>
      </c>
      <c r="AI9" s="22">
        <v>10</v>
      </c>
      <c r="AJ9" s="22">
        <v>0</v>
      </c>
      <c r="AK9" s="22">
        <v>0</v>
      </c>
      <c r="AL9" s="29">
        <v>0</v>
      </c>
      <c r="AM9" s="28">
        <v>149</v>
      </c>
      <c r="AN9" s="22">
        <v>66</v>
      </c>
      <c r="AO9" s="22">
        <v>0</v>
      </c>
      <c r="AP9" s="22">
        <v>0</v>
      </c>
      <c r="AQ9" s="22">
        <v>37</v>
      </c>
      <c r="AR9" s="22">
        <v>0</v>
      </c>
      <c r="AS9" s="32">
        <v>0</v>
      </c>
      <c r="AT9" s="44">
        <v>3883</v>
      </c>
      <c r="AU9" s="48">
        <v>8572</v>
      </c>
      <c r="AV9" s="49">
        <v>1401</v>
      </c>
      <c r="AW9" s="21">
        <v>192</v>
      </c>
      <c r="AX9" s="218">
        <v>1831</v>
      </c>
      <c r="AY9" s="219">
        <v>0</v>
      </c>
      <c r="AZ9" s="51">
        <v>586</v>
      </c>
      <c r="BA9" s="22">
        <v>9</v>
      </c>
      <c r="BB9" s="52">
        <v>595</v>
      </c>
      <c r="BC9" s="40">
        <v>3745</v>
      </c>
      <c r="BD9" s="41">
        <v>1272</v>
      </c>
      <c r="BE9" s="42">
        <v>5017</v>
      </c>
      <c r="BF9" s="33">
        <v>5906</v>
      </c>
      <c r="BG9" s="53">
        <v>10595</v>
      </c>
      <c r="BH9" s="43">
        <v>0.74646202910105641</v>
      </c>
      <c r="BI9" s="2"/>
    </row>
    <row r="10" spans="1:61" ht="19.5" customHeight="1" x14ac:dyDescent="0.15">
      <c r="A10" s="15" t="s">
        <v>57</v>
      </c>
      <c r="B10" s="16">
        <v>261</v>
      </c>
      <c r="C10" s="17">
        <v>7</v>
      </c>
      <c r="D10" s="17">
        <v>114</v>
      </c>
      <c r="E10" s="17">
        <v>51</v>
      </c>
      <c r="F10" s="18">
        <f t="shared" si="0"/>
        <v>433</v>
      </c>
      <c r="G10" s="19">
        <v>1429</v>
      </c>
      <c r="H10" s="17">
        <v>1040</v>
      </c>
      <c r="I10" s="20">
        <f t="shared" si="1"/>
        <v>2469</v>
      </c>
      <c r="J10" s="19">
        <v>0</v>
      </c>
      <c r="K10" s="17">
        <v>17</v>
      </c>
      <c r="L10" s="20">
        <f t="shared" si="2"/>
        <v>17</v>
      </c>
      <c r="M10" s="21">
        <v>5</v>
      </c>
      <c r="N10" s="22">
        <v>0</v>
      </c>
      <c r="O10" s="22">
        <v>0</v>
      </c>
      <c r="P10" s="22">
        <v>3</v>
      </c>
      <c r="Q10" s="23">
        <v>4</v>
      </c>
      <c r="R10" s="17">
        <v>21</v>
      </c>
      <c r="S10" s="18">
        <f t="shared" si="3"/>
        <v>25</v>
      </c>
      <c r="T10" s="23">
        <v>2129</v>
      </c>
      <c r="U10" s="17">
        <v>417</v>
      </c>
      <c r="V10" s="22">
        <v>88</v>
      </c>
      <c r="W10" s="20">
        <v>374</v>
      </c>
      <c r="X10" s="23">
        <v>44</v>
      </c>
      <c r="Y10" s="17">
        <v>9</v>
      </c>
      <c r="Z10" s="17">
        <v>0</v>
      </c>
      <c r="AA10" s="25">
        <v>0</v>
      </c>
      <c r="AB10" s="26">
        <f t="shared" si="4"/>
        <v>53</v>
      </c>
      <c r="AC10" s="27">
        <v>0</v>
      </c>
      <c r="AD10" s="28">
        <v>4</v>
      </c>
      <c r="AE10" s="29">
        <v>0</v>
      </c>
      <c r="AF10" s="28">
        <v>1288</v>
      </c>
      <c r="AG10" s="22">
        <v>1243</v>
      </c>
      <c r="AH10" s="22">
        <v>44</v>
      </c>
      <c r="AI10" s="22">
        <v>6</v>
      </c>
      <c r="AJ10" s="22">
        <v>0</v>
      </c>
      <c r="AK10" s="22">
        <v>0</v>
      </c>
      <c r="AL10" s="29">
        <v>0</v>
      </c>
      <c r="AM10" s="28">
        <v>84</v>
      </c>
      <c r="AN10" s="22">
        <v>43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4">
        <v>2950</v>
      </c>
      <c r="AU10" s="48">
        <v>6533</v>
      </c>
      <c r="AV10" s="49">
        <v>1120</v>
      </c>
      <c r="AW10" s="21">
        <v>157</v>
      </c>
      <c r="AX10" s="218">
        <v>1534</v>
      </c>
      <c r="AY10" s="219">
        <v>7</v>
      </c>
      <c r="AZ10" s="51">
        <v>418</v>
      </c>
      <c r="BA10" s="22">
        <v>7</v>
      </c>
      <c r="BB10" s="52">
        <v>425</v>
      </c>
      <c r="BC10" s="40">
        <v>2963</v>
      </c>
      <c r="BD10" s="41">
        <v>1040</v>
      </c>
      <c r="BE10" s="42">
        <v>4003</v>
      </c>
      <c r="BF10" s="33">
        <v>4641</v>
      </c>
      <c r="BG10" s="53">
        <v>8224</v>
      </c>
      <c r="BH10" s="43">
        <v>0.74019485385960526</v>
      </c>
      <c r="BI10" s="2"/>
    </row>
    <row r="11" spans="1:61" ht="19.5" customHeight="1" x14ac:dyDescent="0.15">
      <c r="A11" s="15" t="s">
        <v>58</v>
      </c>
      <c r="B11" s="16">
        <v>454</v>
      </c>
      <c r="C11" s="17">
        <v>5</v>
      </c>
      <c r="D11" s="17">
        <v>130</v>
      </c>
      <c r="E11" s="17">
        <v>62</v>
      </c>
      <c r="F11" s="18">
        <f t="shared" si="0"/>
        <v>651</v>
      </c>
      <c r="G11" s="19">
        <v>1398</v>
      </c>
      <c r="H11" s="17">
        <v>1412</v>
      </c>
      <c r="I11" s="20">
        <f t="shared" si="1"/>
        <v>2810</v>
      </c>
      <c r="J11" s="19">
        <v>13</v>
      </c>
      <c r="K11" s="17">
        <v>40</v>
      </c>
      <c r="L11" s="20">
        <f t="shared" si="2"/>
        <v>53</v>
      </c>
      <c r="M11" s="21">
        <v>4</v>
      </c>
      <c r="N11" s="22">
        <v>0</v>
      </c>
      <c r="O11" s="22">
        <v>0</v>
      </c>
      <c r="P11" s="22">
        <v>3</v>
      </c>
      <c r="Q11" s="23">
        <v>5</v>
      </c>
      <c r="R11" s="17">
        <v>45</v>
      </c>
      <c r="S11" s="18">
        <f t="shared" si="3"/>
        <v>50</v>
      </c>
      <c r="T11" s="23">
        <v>2218</v>
      </c>
      <c r="U11" s="17">
        <v>436</v>
      </c>
      <c r="V11" s="22">
        <v>0</v>
      </c>
      <c r="W11" s="20">
        <v>247</v>
      </c>
      <c r="X11" s="23">
        <v>39</v>
      </c>
      <c r="Y11" s="17">
        <v>11</v>
      </c>
      <c r="Z11" s="17">
        <v>0</v>
      </c>
      <c r="AA11" s="25">
        <v>0</v>
      </c>
      <c r="AB11" s="26">
        <f t="shared" si="4"/>
        <v>50</v>
      </c>
      <c r="AC11" s="27">
        <v>6</v>
      </c>
      <c r="AD11" s="28">
        <v>2</v>
      </c>
      <c r="AE11" s="29">
        <v>1</v>
      </c>
      <c r="AF11" s="28">
        <v>1352</v>
      </c>
      <c r="AG11" s="22">
        <v>1349</v>
      </c>
      <c r="AH11" s="22">
        <v>1</v>
      </c>
      <c r="AI11" s="22">
        <v>0</v>
      </c>
      <c r="AJ11" s="22">
        <v>1</v>
      </c>
      <c r="AK11" s="22">
        <v>0</v>
      </c>
      <c r="AL11" s="29">
        <v>0</v>
      </c>
      <c r="AM11" s="28">
        <v>243</v>
      </c>
      <c r="AN11" s="22">
        <v>63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4">
        <v>3537</v>
      </c>
      <c r="AU11" s="48">
        <v>7459</v>
      </c>
      <c r="AV11" s="49">
        <v>1523</v>
      </c>
      <c r="AW11" s="21">
        <v>2</v>
      </c>
      <c r="AX11" s="218">
        <v>2380</v>
      </c>
      <c r="AY11" s="219">
        <v>3</v>
      </c>
      <c r="AZ11" s="51">
        <v>456</v>
      </c>
      <c r="BA11" s="22">
        <v>5</v>
      </c>
      <c r="BB11" s="52">
        <v>461</v>
      </c>
      <c r="BC11" s="40">
        <v>3778</v>
      </c>
      <c r="BD11" s="41">
        <v>1412</v>
      </c>
      <c r="BE11" s="42">
        <v>5190</v>
      </c>
      <c r="BF11" s="33">
        <v>5919</v>
      </c>
      <c r="BG11" s="53">
        <v>9841</v>
      </c>
      <c r="BH11" s="43">
        <v>0.72793834296724469</v>
      </c>
      <c r="BI11" s="2"/>
    </row>
    <row r="12" spans="1:61" ht="19.5" customHeight="1" thickBot="1" x14ac:dyDescent="0.2">
      <c r="A12" s="15" t="s">
        <v>59</v>
      </c>
      <c r="B12" s="16">
        <v>362</v>
      </c>
      <c r="C12" s="17">
        <v>3</v>
      </c>
      <c r="D12" s="17">
        <v>93</v>
      </c>
      <c r="E12" s="17">
        <v>63</v>
      </c>
      <c r="F12" s="18">
        <f t="shared" si="0"/>
        <v>521</v>
      </c>
      <c r="G12" s="19">
        <v>752</v>
      </c>
      <c r="H12" s="17">
        <v>933</v>
      </c>
      <c r="I12" s="20">
        <f t="shared" si="1"/>
        <v>1685</v>
      </c>
      <c r="J12" s="19">
        <v>0</v>
      </c>
      <c r="K12" s="17">
        <v>8</v>
      </c>
      <c r="L12" s="20">
        <f t="shared" si="2"/>
        <v>8</v>
      </c>
      <c r="M12" s="21">
        <v>5</v>
      </c>
      <c r="N12" s="22">
        <v>0</v>
      </c>
      <c r="O12" s="22">
        <v>0</v>
      </c>
      <c r="P12" s="22">
        <v>4</v>
      </c>
      <c r="Q12" s="23">
        <v>5</v>
      </c>
      <c r="R12" s="17">
        <v>10</v>
      </c>
      <c r="S12" s="18">
        <f t="shared" si="3"/>
        <v>15</v>
      </c>
      <c r="T12" s="23">
        <v>1931</v>
      </c>
      <c r="U12" s="17">
        <v>389</v>
      </c>
      <c r="V12" s="22">
        <v>82</v>
      </c>
      <c r="W12" s="20">
        <v>308</v>
      </c>
      <c r="X12" s="23">
        <v>41</v>
      </c>
      <c r="Y12" s="17">
        <v>5</v>
      </c>
      <c r="Z12" s="17">
        <v>0</v>
      </c>
      <c r="AA12" s="25">
        <v>0</v>
      </c>
      <c r="AB12" s="26">
        <f t="shared" si="4"/>
        <v>46</v>
      </c>
      <c r="AC12" s="27">
        <v>5</v>
      </c>
      <c r="AD12" s="28">
        <v>10</v>
      </c>
      <c r="AE12" s="29">
        <v>2</v>
      </c>
      <c r="AF12" s="28">
        <v>1052</v>
      </c>
      <c r="AG12" s="22">
        <v>1051</v>
      </c>
      <c r="AH12" s="22">
        <v>1</v>
      </c>
      <c r="AI12" s="22">
        <v>0</v>
      </c>
      <c r="AJ12" s="22">
        <v>0</v>
      </c>
      <c r="AK12" s="22">
        <v>0</v>
      </c>
      <c r="AL12" s="29">
        <v>0</v>
      </c>
      <c r="AM12" s="28">
        <v>168</v>
      </c>
      <c r="AN12" s="22">
        <v>104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4">
        <v>2233</v>
      </c>
      <c r="AU12" s="48">
        <v>5462</v>
      </c>
      <c r="AV12" s="49">
        <v>1012</v>
      </c>
      <c r="AW12" s="21">
        <v>0</v>
      </c>
      <c r="AX12" s="218">
        <v>2539</v>
      </c>
      <c r="AY12" s="219">
        <v>0</v>
      </c>
      <c r="AZ12" s="51">
        <v>362</v>
      </c>
      <c r="BA12" s="22">
        <v>3</v>
      </c>
      <c r="BB12" s="52">
        <v>365</v>
      </c>
      <c r="BC12" s="54">
        <v>3291</v>
      </c>
      <c r="BD12" s="55">
        <v>933</v>
      </c>
      <c r="BE12" s="56">
        <v>4224</v>
      </c>
      <c r="BF12" s="57">
        <v>4772</v>
      </c>
      <c r="BG12" s="58">
        <v>8001</v>
      </c>
      <c r="BH12" s="59">
        <v>0.77911931818181823</v>
      </c>
      <c r="BI12" s="2"/>
    </row>
    <row r="13" spans="1:61" ht="19.5" customHeight="1" thickTop="1" thickBot="1" x14ac:dyDescent="0.2">
      <c r="A13" s="60" t="s">
        <v>60</v>
      </c>
      <c r="B13" s="61">
        <f>SUM(B6:B12)</f>
        <v>4861</v>
      </c>
      <c r="C13" s="62">
        <f t="shared" ref="C13:AS13" si="5">SUM(C6:C12)</f>
        <v>76</v>
      </c>
      <c r="D13" s="62">
        <f t="shared" si="5"/>
        <v>1432</v>
      </c>
      <c r="E13" s="62">
        <f t="shared" si="5"/>
        <v>995</v>
      </c>
      <c r="F13" s="63">
        <f t="shared" si="5"/>
        <v>7364</v>
      </c>
      <c r="G13" s="64">
        <f t="shared" si="5"/>
        <v>13572</v>
      </c>
      <c r="H13" s="62">
        <f t="shared" si="5"/>
        <v>12361</v>
      </c>
      <c r="I13" s="65">
        <f t="shared" si="5"/>
        <v>25933</v>
      </c>
      <c r="J13" s="64">
        <f t="shared" si="5"/>
        <v>37</v>
      </c>
      <c r="K13" s="62">
        <f t="shared" si="5"/>
        <v>476</v>
      </c>
      <c r="L13" s="65">
        <f t="shared" si="5"/>
        <v>513</v>
      </c>
      <c r="M13" s="67">
        <f t="shared" si="5"/>
        <v>61</v>
      </c>
      <c r="N13" s="68">
        <f t="shared" si="5"/>
        <v>1</v>
      </c>
      <c r="O13" s="68">
        <f t="shared" si="5"/>
        <v>0</v>
      </c>
      <c r="P13" s="68">
        <f t="shared" si="5"/>
        <v>31</v>
      </c>
      <c r="Q13" s="69">
        <f t="shared" si="5"/>
        <v>71</v>
      </c>
      <c r="R13" s="62">
        <f t="shared" si="5"/>
        <v>382</v>
      </c>
      <c r="S13" s="63">
        <f t="shared" si="5"/>
        <v>453</v>
      </c>
      <c r="T13" s="69">
        <f t="shared" si="5"/>
        <v>28906</v>
      </c>
      <c r="U13" s="62">
        <f t="shared" si="5"/>
        <v>5970</v>
      </c>
      <c r="V13" s="68">
        <f t="shared" si="5"/>
        <v>425</v>
      </c>
      <c r="W13" s="65">
        <f t="shared" si="5"/>
        <v>3938</v>
      </c>
      <c r="X13" s="69">
        <f t="shared" si="5"/>
        <v>540</v>
      </c>
      <c r="Y13" s="62">
        <f t="shared" si="5"/>
        <v>131</v>
      </c>
      <c r="Z13" s="62">
        <f t="shared" si="5"/>
        <v>0</v>
      </c>
      <c r="AA13" s="70">
        <f t="shared" si="5"/>
        <v>1</v>
      </c>
      <c r="AB13" s="71">
        <f t="shared" si="5"/>
        <v>672</v>
      </c>
      <c r="AC13" s="72">
        <f t="shared" si="5"/>
        <v>348</v>
      </c>
      <c r="AD13" s="73">
        <f t="shared" si="5"/>
        <v>177</v>
      </c>
      <c r="AE13" s="74">
        <f t="shared" si="5"/>
        <v>13</v>
      </c>
      <c r="AF13" s="73">
        <f t="shared" si="5"/>
        <v>16006</v>
      </c>
      <c r="AG13" s="68">
        <f t="shared" si="5"/>
        <v>15788</v>
      </c>
      <c r="AH13" s="68">
        <f t="shared" si="5"/>
        <v>194</v>
      </c>
      <c r="AI13" s="68">
        <f t="shared" si="5"/>
        <v>39</v>
      </c>
      <c r="AJ13" s="68">
        <f t="shared" si="5"/>
        <v>1</v>
      </c>
      <c r="AK13" s="68">
        <f t="shared" si="5"/>
        <v>0</v>
      </c>
      <c r="AL13" s="74">
        <f t="shared" si="5"/>
        <v>0</v>
      </c>
      <c r="AM13" s="73">
        <f t="shared" si="5"/>
        <v>2502</v>
      </c>
      <c r="AN13" s="68">
        <f t="shared" si="5"/>
        <v>1291</v>
      </c>
      <c r="AO13" s="68">
        <f t="shared" si="5"/>
        <v>0</v>
      </c>
      <c r="AP13" s="68">
        <f t="shared" si="5"/>
        <v>0</v>
      </c>
      <c r="AQ13" s="68">
        <f t="shared" si="5"/>
        <v>77</v>
      </c>
      <c r="AR13" s="68">
        <f t="shared" si="5"/>
        <v>1</v>
      </c>
      <c r="AS13" s="75">
        <f t="shared" si="5"/>
        <v>0</v>
      </c>
      <c r="AT13" s="66">
        <v>34231</v>
      </c>
      <c r="AU13" s="76">
        <v>83386</v>
      </c>
      <c r="AV13" s="66">
        <v>13969</v>
      </c>
      <c r="AW13" s="67">
        <v>1679</v>
      </c>
      <c r="AX13" s="69">
        <v>26611</v>
      </c>
      <c r="AY13" s="220">
        <v>25</v>
      </c>
      <c r="AZ13" s="78">
        <v>6540</v>
      </c>
      <c r="BA13" s="68">
        <v>76</v>
      </c>
      <c r="BB13" s="79">
        <v>6616</v>
      </c>
      <c r="BC13" s="80">
        <v>40183</v>
      </c>
      <c r="BD13" s="81">
        <v>12361</v>
      </c>
      <c r="BE13" s="82">
        <v>52544</v>
      </c>
      <c r="BF13" s="66">
        <v>62521</v>
      </c>
      <c r="BG13" s="76">
        <v>111676</v>
      </c>
      <c r="BH13" s="83">
        <v>0.76474954323995126</v>
      </c>
      <c r="BI13" s="2"/>
    </row>
    <row r="14" spans="1:61" ht="19.5" customHeight="1" thickTop="1" x14ac:dyDescent="0.15">
      <c r="A14" s="15" t="s">
        <v>61</v>
      </c>
      <c r="B14" s="16">
        <v>1402</v>
      </c>
      <c r="C14" s="17">
        <v>16</v>
      </c>
      <c r="D14" s="17">
        <v>252</v>
      </c>
      <c r="E14" s="17">
        <v>168</v>
      </c>
      <c r="F14" s="18">
        <f t="shared" ref="F14:F22" si="6">SUM(B14:E14)</f>
        <v>1838</v>
      </c>
      <c r="G14" s="19">
        <v>5840</v>
      </c>
      <c r="H14" s="17">
        <v>3953</v>
      </c>
      <c r="I14" s="20">
        <f t="shared" ref="I14:I22" si="7">SUM(G14:H14)</f>
        <v>9793</v>
      </c>
      <c r="J14" s="19">
        <v>0</v>
      </c>
      <c r="K14" s="17">
        <v>29</v>
      </c>
      <c r="L14" s="20">
        <f t="shared" ref="L14:L22" si="8">SUM(J14:K14)</f>
        <v>29</v>
      </c>
      <c r="M14" s="21">
        <v>9</v>
      </c>
      <c r="N14" s="22">
        <v>1</v>
      </c>
      <c r="O14" s="22">
        <v>1</v>
      </c>
      <c r="P14" s="22">
        <v>1</v>
      </c>
      <c r="Q14" s="23">
        <v>10</v>
      </c>
      <c r="R14" s="17">
        <v>18</v>
      </c>
      <c r="S14" s="18">
        <f t="shared" ref="S14:S22" si="9">SUM(Q14:R14)</f>
        <v>28</v>
      </c>
      <c r="T14" s="23">
        <v>5907</v>
      </c>
      <c r="U14" s="17">
        <v>1611</v>
      </c>
      <c r="V14" s="22">
        <v>736</v>
      </c>
      <c r="W14" s="20">
        <v>756</v>
      </c>
      <c r="X14" s="23">
        <v>127</v>
      </c>
      <c r="Y14" s="17">
        <v>21</v>
      </c>
      <c r="Z14" s="17">
        <v>0</v>
      </c>
      <c r="AA14" s="25">
        <v>0</v>
      </c>
      <c r="AB14" s="26">
        <f t="shared" ref="AB14:AB22" si="10">SUM(X14:AA14)</f>
        <v>148</v>
      </c>
      <c r="AC14" s="27">
        <v>523</v>
      </c>
      <c r="AD14" s="28">
        <v>53</v>
      </c>
      <c r="AE14" s="29">
        <v>0</v>
      </c>
      <c r="AF14" s="28">
        <v>3994</v>
      </c>
      <c r="AG14" s="22">
        <v>3902</v>
      </c>
      <c r="AH14" s="22">
        <v>92</v>
      </c>
      <c r="AI14" s="22">
        <v>36</v>
      </c>
      <c r="AJ14" s="22">
        <v>0</v>
      </c>
      <c r="AK14" s="22">
        <v>0</v>
      </c>
      <c r="AL14" s="29">
        <v>0</v>
      </c>
      <c r="AM14" s="28">
        <v>721</v>
      </c>
      <c r="AN14" s="22">
        <v>306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11725</v>
      </c>
      <c r="AU14" s="34">
        <v>23099</v>
      </c>
      <c r="AV14" s="35">
        <v>4175</v>
      </c>
      <c r="AW14" s="21">
        <v>0</v>
      </c>
      <c r="AX14" s="218">
        <v>4665</v>
      </c>
      <c r="AY14" s="219">
        <v>2</v>
      </c>
      <c r="AZ14" s="51">
        <v>1402</v>
      </c>
      <c r="BA14" s="22">
        <v>16</v>
      </c>
      <c r="BB14" s="52">
        <v>1418</v>
      </c>
      <c r="BC14" s="40">
        <v>10505</v>
      </c>
      <c r="BD14" s="41">
        <v>3953</v>
      </c>
      <c r="BE14" s="42">
        <v>14458</v>
      </c>
      <c r="BF14" s="33">
        <v>16390</v>
      </c>
      <c r="BG14" s="85">
        <v>27764</v>
      </c>
      <c r="BH14" s="86">
        <v>0.72658735648084105</v>
      </c>
      <c r="BI14" s="2"/>
    </row>
    <row r="15" spans="1:61" ht="19.5" customHeight="1" x14ac:dyDescent="0.15">
      <c r="A15" s="15" t="s">
        <v>62</v>
      </c>
      <c r="B15" s="16">
        <v>751</v>
      </c>
      <c r="C15" s="17">
        <v>6</v>
      </c>
      <c r="D15" s="17">
        <v>123</v>
      </c>
      <c r="E15" s="17">
        <v>144</v>
      </c>
      <c r="F15" s="18">
        <f t="shared" si="6"/>
        <v>1024</v>
      </c>
      <c r="G15" s="19">
        <v>2130</v>
      </c>
      <c r="H15" s="17">
        <v>2914</v>
      </c>
      <c r="I15" s="20">
        <f t="shared" si="7"/>
        <v>5044</v>
      </c>
      <c r="J15" s="19">
        <v>0</v>
      </c>
      <c r="K15" s="17">
        <v>33</v>
      </c>
      <c r="L15" s="20">
        <f t="shared" si="8"/>
        <v>33</v>
      </c>
      <c r="M15" s="21">
        <v>6</v>
      </c>
      <c r="N15" s="22">
        <v>0</v>
      </c>
      <c r="O15" s="22">
        <v>0</v>
      </c>
      <c r="P15" s="22">
        <v>2</v>
      </c>
      <c r="Q15" s="23">
        <v>3</v>
      </c>
      <c r="R15" s="17">
        <v>34</v>
      </c>
      <c r="S15" s="18">
        <f t="shared" si="9"/>
        <v>37</v>
      </c>
      <c r="T15" s="23">
        <v>3298</v>
      </c>
      <c r="U15" s="17">
        <v>697</v>
      </c>
      <c r="V15" s="22">
        <v>0</v>
      </c>
      <c r="W15" s="20">
        <v>444</v>
      </c>
      <c r="X15" s="23">
        <v>77</v>
      </c>
      <c r="Y15" s="17">
        <v>16</v>
      </c>
      <c r="Z15" s="17">
        <v>0</v>
      </c>
      <c r="AA15" s="25">
        <v>0</v>
      </c>
      <c r="AB15" s="26">
        <f t="shared" si="10"/>
        <v>93</v>
      </c>
      <c r="AC15" s="27">
        <v>17</v>
      </c>
      <c r="AD15" s="28">
        <v>2</v>
      </c>
      <c r="AE15" s="29">
        <v>0</v>
      </c>
      <c r="AF15" s="28">
        <v>2367</v>
      </c>
      <c r="AG15" s="22">
        <v>2357</v>
      </c>
      <c r="AH15" s="22">
        <v>6</v>
      </c>
      <c r="AI15" s="22">
        <v>0</v>
      </c>
      <c r="AJ15" s="22">
        <v>2</v>
      </c>
      <c r="AK15" s="22">
        <v>0</v>
      </c>
      <c r="AL15" s="29">
        <v>2</v>
      </c>
      <c r="AM15" s="28">
        <v>266</v>
      </c>
      <c r="AN15" s="22">
        <v>119</v>
      </c>
      <c r="AO15" s="22">
        <v>0</v>
      </c>
      <c r="AP15" s="22">
        <v>0</v>
      </c>
      <c r="AQ15" s="22">
        <v>2</v>
      </c>
      <c r="AR15" s="22">
        <v>0</v>
      </c>
      <c r="AS15" s="32">
        <v>0</v>
      </c>
      <c r="AT15" s="44">
        <v>6162</v>
      </c>
      <c r="AU15" s="48">
        <v>12244</v>
      </c>
      <c r="AV15" s="49">
        <v>3103</v>
      </c>
      <c r="AW15" s="21">
        <v>0</v>
      </c>
      <c r="AX15" s="218">
        <v>2448</v>
      </c>
      <c r="AY15" s="219">
        <v>0</v>
      </c>
      <c r="AZ15" s="51">
        <v>751</v>
      </c>
      <c r="BA15" s="22">
        <v>6</v>
      </c>
      <c r="BB15" s="52">
        <v>757</v>
      </c>
      <c r="BC15" s="40">
        <v>4578</v>
      </c>
      <c r="BD15" s="41">
        <v>2914</v>
      </c>
      <c r="BE15" s="42">
        <v>7492</v>
      </c>
      <c r="BF15" s="33">
        <v>8610</v>
      </c>
      <c r="BG15" s="53">
        <v>14692</v>
      </c>
      <c r="BH15" s="43">
        <v>0.61105178857447939</v>
      </c>
      <c r="BI15" s="2"/>
    </row>
    <row r="16" spans="1:61" ht="19.5" customHeight="1" x14ac:dyDescent="0.15">
      <c r="A16" s="15" t="s">
        <v>63</v>
      </c>
      <c r="B16" s="16">
        <v>1839</v>
      </c>
      <c r="C16" s="17">
        <v>19</v>
      </c>
      <c r="D16" s="17">
        <v>477</v>
      </c>
      <c r="E16" s="17">
        <v>280</v>
      </c>
      <c r="F16" s="18">
        <f t="shared" si="6"/>
        <v>2615</v>
      </c>
      <c r="G16" s="19">
        <v>7856</v>
      </c>
      <c r="H16" s="17">
        <v>4403</v>
      </c>
      <c r="I16" s="20">
        <f t="shared" si="7"/>
        <v>12259</v>
      </c>
      <c r="J16" s="19">
        <v>0</v>
      </c>
      <c r="K16" s="17">
        <v>126</v>
      </c>
      <c r="L16" s="20">
        <f t="shared" si="8"/>
        <v>126</v>
      </c>
      <c r="M16" s="21">
        <v>12</v>
      </c>
      <c r="N16" s="22">
        <v>0</v>
      </c>
      <c r="O16" s="22">
        <v>0</v>
      </c>
      <c r="P16" s="22">
        <v>6</v>
      </c>
      <c r="Q16" s="23">
        <v>37</v>
      </c>
      <c r="R16" s="17">
        <v>111</v>
      </c>
      <c r="S16" s="18">
        <f t="shared" si="9"/>
        <v>148</v>
      </c>
      <c r="T16" s="23">
        <v>8718</v>
      </c>
      <c r="U16" s="17">
        <v>2830</v>
      </c>
      <c r="V16" s="22">
        <v>1603</v>
      </c>
      <c r="W16" s="20">
        <v>912</v>
      </c>
      <c r="X16" s="23">
        <v>151</v>
      </c>
      <c r="Y16" s="17">
        <v>30</v>
      </c>
      <c r="Z16" s="17">
        <v>0</v>
      </c>
      <c r="AA16" s="25">
        <v>0</v>
      </c>
      <c r="AB16" s="26">
        <f t="shared" si="10"/>
        <v>181</v>
      </c>
      <c r="AC16" s="27">
        <v>132</v>
      </c>
      <c r="AD16" s="28">
        <v>45</v>
      </c>
      <c r="AE16" s="29">
        <v>1</v>
      </c>
      <c r="AF16" s="28">
        <v>6465</v>
      </c>
      <c r="AG16" s="22">
        <v>6380</v>
      </c>
      <c r="AH16" s="22">
        <v>85</v>
      </c>
      <c r="AI16" s="22">
        <v>14</v>
      </c>
      <c r="AJ16" s="22">
        <v>0</v>
      </c>
      <c r="AK16" s="22">
        <v>0</v>
      </c>
      <c r="AL16" s="29">
        <v>0</v>
      </c>
      <c r="AM16" s="28">
        <v>776</v>
      </c>
      <c r="AN16" s="22">
        <v>380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4">
        <v>15047</v>
      </c>
      <c r="AU16" s="48">
        <v>31513</v>
      </c>
      <c r="AV16" s="49">
        <v>4840</v>
      </c>
      <c r="AW16" s="21">
        <v>97</v>
      </c>
      <c r="AX16" s="218">
        <v>8147</v>
      </c>
      <c r="AY16" s="219">
        <v>6</v>
      </c>
      <c r="AZ16" s="51">
        <v>1936</v>
      </c>
      <c r="BA16" s="22">
        <v>19</v>
      </c>
      <c r="BB16" s="52">
        <v>1955</v>
      </c>
      <c r="BC16" s="40">
        <v>16003</v>
      </c>
      <c r="BD16" s="41">
        <v>4403</v>
      </c>
      <c r="BE16" s="42">
        <v>20406</v>
      </c>
      <c r="BF16" s="33">
        <v>23291</v>
      </c>
      <c r="BG16" s="53">
        <v>39757</v>
      </c>
      <c r="BH16" s="43">
        <v>0.78423012839360973</v>
      </c>
      <c r="BI16" s="2"/>
    </row>
    <row r="17" spans="1:61" ht="19.5" customHeight="1" x14ac:dyDescent="0.15">
      <c r="A17" s="15" t="s">
        <v>64</v>
      </c>
      <c r="B17" s="16">
        <v>2745</v>
      </c>
      <c r="C17" s="17">
        <v>23</v>
      </c>
      <c r="D17" s="17">
        <v>584</v>
      </c>
      <c r="E17" s="17">
        <v>737</v>
      </c>
      <c r="F17" s="18">
        <f t="shared" si="6"/>
        <v>4089</v>
      </c>
      <c r="G17" s="19">
        <v>5468</v>
      </c>
      <c r="H17" s="17">
        <v>7702</v>
      </c>
      <c r="I17" s="20">
        <f t="shared" si="7"/>
        <v>13170</v>
      </c>
      <c r="J17" s="19">
        <v>7</v>
      </c>
      <c r="K17" s="17">
        <v>223</v>
      </c>
      <c r="L17" s="20">
        <f t="shared" si="8"/>
        <v>230</v>
      </c>
      <c r="M17" s="21">
        <v>26</v>
      </c>
      <c r="N17" s="22">
        <v>1</v>
      </c>
      <c r="O17" s="22">
        <v>1</v>
      </c>
      <c r="P17" s="22">
        <v>12</v>
      </c>
      <c r="Q17" s="23">
        <v>43</v>
      </c>
      <c r="R17" s="17">
        <v>134</v>
      </c>
      <c r="S17" s="18">
        <f t="shared" si="9"/>
        <v>177</v>
      </c>
      <c r="T17" s="23">
        <v>12287</v>
      </c>
      <c r="U17" s="17">
        <v>4443</v>
      </c>
      <c r="V17" s="22">
        <v>1732</v>
      </c>
      <c r="W17" s="20">
        <v>1213</v>
      </c>
      <c r="X17" s="23">
        <v>204</v>
      </c>
      <c r="Y17" s="17">
        <v>47</v>
      </c>
      <c r="Z17" s="17">
        <v>0</v>
      </c>
      <c r="AA17" s="25">
        <v>0</v>
      </c>
      <c r="AB17" s="26">
        <f t="shared" si="10"/>
        <v>251</v>
      </c>
      <c r="AC17" s="27">
        <v>538</v>
      </c>
      <c r="AD17" s="28">
        <v>236</v>
      </c>
      <c r="AE17" s="29">
        <v>1</v>
      </c>
      <c r="AF17" s="28">
        <v>8618</v>
      </c>
      <c r="AG17" s="22">
        <v>8350</v>
      </c>
      <c r="AH17" s="22">
        <v>266</v>
      </c>
      <c r="AI17" s="22">
        <v>135</v>
      </c>
      <c r="AJ17" s="22">
        <v>1</v>
      </c>
      <c r="AK17" s="22">
        <v>0</v>
      </c>
      <c r="AL17" s="29">
        <v>1</v>
      </c>
      <c r="AM17" s="28">
        <v>1051</v>
      </c>
      <c r="AN17" s="22">
        <v>590</v>
      </c>
      <c r="AO17" s="22">
        <v>0</v>
      </c>
      <c r="AP17" s="22">
        <v>0</v>
      </c>
      <c r="AQ17" s="22">
        <v>23</v>
      </c>
      <c r="AR17" s="22">
        <v>0</v>
      </c>
      <c r="AS17" s="32">
        <v>0</v>
      </c>
      <c r="AT17" s="44">
        <v>17604</v>
      </c>
      <c r="AU17" s="48">
        <v>40786</v>
      </c>
      <c r="AV17" s="49">
        <v>8711</v>
      </c>
      <c r="AW17" s="21">
        <v>0</v>
      </c>
      <c r="AX17" s="218">
        <v>13712</v>
      </c>
      <c r="AY17" s="219">
        <v>21</v>
      </c>
      <c r="AZ17" s="51">
        <v>2745</v>
      </c>
      <c r="BA17" s="22">
        <v>23</v>
      </c>
      <c r="BB17" s="52">
        <v>2768</v>
      </c>
      <c r="BC17" s="40">
        <v>19180</v>
      </c>
      <c r="BD17" s="41">
        <v>7702</v>
      </c>
      <c r="BE17" s="42">
        <v>26882</v>
      </c>
      <c r="BF17" s="33">
        <v>31316</v>
      </c>
      <c r="BG17" s="53">
        <v>54498</v>
      </c>
      <c r="BH17" s="43">
        <v>0.71348857971877089</v>
      </c>
      <c r="BI17" s="2"/>
    </row>
    <row r="18" spans="1:61" ht="19.5" customHeight="1" x14ac:dyDescent="0.15">
      <c r="A18" s="15" t="s">
        <v>65</v>
      </c>
      <c r="B18" s="16">
        <v>1751</v>
      </c>
      <c r="C18" s="17">
        <v>23</v>
      </c>
      <c r="D18" s="17">
        <v>298</v>
      </c>
      <c r="E18" s="17">
        <v>222</v>
      </c>
      <c r="F18" s="18">
        <f t="shared" si="6"/>
        <v>2294</v>
      </c>
      <c r="G18" s="19">
        <v>6068</v>
      </c>
      <c r="H18" s="17">
        <v>4201</v>
      </c>
      <c r="I18" s="20">
        <f t="shared" si="7"/>
        <v>10269</v>
      </c>
      <c r="J18" s="19">
        <v>0</v>
      </c>
      <c r="K18" s="17">
        <v>48</v>
      </c>
      <c r="L18" s="20">
        <f t="shared" si="8"/>
        <v>48</v>
      </c>
      <c r="M18" s="21">
        <v>8</v>
      </c>
      <c r="N18" s="22">
        <v>0</v>
      </c>
      <c r="O18" s="22">
        <v>0</v>
      </c>
      <c r="P18" s="22">
        <v>2</v>
      </c>
      <c r="Q18" s="23">
        <v>12</v>
      </c>
      <c r="R18" s="17">
        <v>48</v>
      </c>
      <c r="S18" s="18">
        <f t="shared" si="9"/>
        <v>60</v>
      </c>
      <c r="T18" s="23">
        <v>6368</v>
      </c>
      <c r="U18" s="17">
        <v>774</v>
      </c>
      <c r="V18" s="22">
        <v>0</v>
      </c>
      <c r="W18" s="20">
        <v>913</v>
      </c>
      <c r="X18" s="23">
        <v>153</v>
      </c>
      <c r="Y18" s="17">
        <v>23</v>
      </c>
      <c r="Z18" s="17">
        <v>0</v>
      </c>
      <c r="AA18" s="25">
        <v>0</v>
      </c>
      <c r="AB18" s="26">
        <f t="shared" si="10"/>
        <v>176</v>
      </c>
      <c r="AC18" s="27">
        <v>1</v>
      </c>
      <c r="AD18" s="28">
        <v>5</v>
      </c>
      <c r="AE18" s="29">
        <v>5</v>
      </c>
      <c r="AF18" s="28">
        <v>4987</v>
      </c>
      <c r="AG18" s="22">
        <v>4953</v>
      </c>
      <c r="AH18" s="22">
        <v>33</v>
      </c>
      <c r="AI18" s="22">
        <v>5</v>
      </c>
      <c r="AJ18" s="22">
        <v>0</v>
      </c>
      <c r="AK18" s="22">
        <v>0</v>
      </c>
      <c r="AL18" s="29">
        <v>0</v>
      </c>
      <c r="AM18" s="28">
        <v>175</v>
      </c>
      <c r="AN18" s="22">
        <v>97</v>
      </c>
      <c r="AO18" s="22">
        <v>0</v>
      </c>
      <c r="AP18" s="22">
        <v>0</v>
      </c>
      <c r="AQ18" s="22">
        <v>1</v>
      </c>
      <c r="AR18" s="22">
        <v>0</v>
      </c>
      <c r="AS18" s="32">
        <v>0</v>
      </c>
      <c r="AT18" s="44">
        <v>12669</v>
      </c>
      <c r="AU18" s="48">
        <v>24447</v>
      </c>
      <c r="AV18" s="49">
        <v>4502</v>
      </c>
      <c r="AW18" s="21">
        <v>137</v>
      </c>
      <c r="AX18" s="218">
        <v>7197</v>
      </c>
      <c r="AY18" s="219">
        <v>10</v>
      </c>
      <c r="AZ18" s="51">
        <v>1888</v>
      </c>
      <c r="BA18" s="22">
        <v>23</v>
      </c>
      <c r="BB18" s="52">
        <v>1911</v>
      </c>
      <c r="BC18" s="40">
        <v>13265</v>
      </c>
      <c r="BD18" s="41">
        <v>4201</v>
      </c>
      <c r="BE18" s="42">
        <v>17466</v>
      </c>
      <c r="BF18" s="33">
        <v>20003</v>
      </c>
      <c r="BG18" s="53">
        <v>31781</v>
      </c>
      <c r="BH18" s="43">
        <v>0.75947555250200394</v>
      </c>
      <c r="BI18" s="2"/>
    </row>
    <row r="19" spans="1:61" ht="19.5" customHeight="1" x14ac:dyDescent="0.15">
      <c r="A19" s="15" t="s">
        <v>66</v>
      </c>
      <c r="B19" s="16">
        <v>1260</v>
      </c>
      <c r="C19" s="17">
        <v>17</v>
      </c>
      <c r="D19" s="17">
        <v>305</v>
      </c>
      <c r="E19" s="17">
        <v>200</v>
      </c>
      <c r="F19" s="18">
        <f t="shared" si="6"/>
        <v>1782</v>
      </c>
      <c r="G19" s="19">
        <v>4629</v>
      </c>
      <c r="H19" s="17">
        <v>4600</v>
      </c>
      <c r="I19" s="20">
        <f t="shared" si="7"/>
        <v>9229</v>
      </c>
      <c r="J19" s="19">
        <v>0</v>
      </c>
      <c r="K19" s="17">
        <v>77</v>
      </c>
      <c r="L19" s="20">
        <f t="shared" si="8"/>
        <v>77</v>
      </c>
      <c r="M19" s="21">
        <v>6</v>
      </c>
      <c r="N19" s="22">
        <v>0</v>
      </c>
      <c r="O19" s="22">
        <v>0</v>
      </c>
      <c r="P19" s="22">
        <v>2</v>
      </c>
      <c r="Q19" s="23">
        <v>10</v>
      </c>
      <c r="R19" s="17">
        <v>71</v>
      </c>
      <c r="S19" s="18">
        <f t="shared" si="9"/>
        <v>81</v>
      </c>
      <c r="T19" s="23">
        <v>5461</v>
      </c>
      <c r="U19" s="17">
        <v>983</v>
      </c>
      <c r="V19" s="22">
        <v>0</v>
      </c>
      <c r="W19" s="20">
        <v>662</v>
      </c>
      <c r="X19" s="23">
        <v>129</v>
      </c>
      <c r="Y19" s="17">
        <v>25</v>
      </c>
      <c r="Z19" s="17">
        <v>0</v>
      </c>
      <c r="AA19" s="25">
        <v>0</v>
      </c>
      <c r="AB19" s="26">
        <f t="shared" si="10"/>
        <v>154</v>
      </c>
      <c r="AC19" s="27">
        <v>4</v>
      </c>
      <c r="AD19" s="28">
        <v>4</v>
      </c>
      <c r="AE19" s="29">
        <v>1</v>
      </c>
      <c r="AF19" s="28">
        <v>3606</v>
      </c>
      <c r="AG19" s="22">
        <v>3592</v>
      </c>
      <c r="AH19" s="22">
        <v>13</v>
      </c>
      <c r="AI19" s="22">
        <v>2</v>
      </c>
      <c r="AJ19" s="22">
        <v>0</v>
      </c>
      <c r="AK19" s="22">
        <v>0</v>
      </c>
      <c r="AL19" s="29">
        <v>0</v>
      </c>
      <c r="AM19" s="28">
        <v>435</v>
      </c>
      <c r="AN19" s="22">
        <v>265</v>
      </c>
      <c r="AO19" s="22">
        <v>0</v>
      </c>
      <c r="AP19" s="22">
        <v>0</v>
      </c>
      <c r="AQ19" s="22">
        <v>1</v>
      </c>
      <c r="AR19" s="22">
        <v>0</v>
      </c>
      <c r="AS19" s="32">
        <v>0</v>
      </c>
      <c r="AT19" s="44">
        <v>11120</v>
      </c>
      <c r="AU19" s="48">
        <v>20867</v>
      </c>
      <c r="AV19" s="49">
        <v>4900</v>
      </c>
      <c r="AW19" s="21">
        <v>384</v>
      </c>
      <c r="AX19" s="218">
        <v>4903</v>
      </c>
      <c r="AY19" s="219">
        <v>8</v>
      </c>
      <c r="AZ19" s="51">
        <v>1644</v>
      </c>
      <c r="BA19" s="22">
        <v>17</v>
      </c>
      <c r="BB19" s="52">
        <v>1661</v>
      </c>
      <c r="BC19" s="40">
        <v>9532</v>
      </c>
      <c r="BD19" s="41">
        <v>4600</v>
      </c>
      <c r="BE19" s="42">
        <v>14132</v>
      </c>
      <c r="BF19" s="33">
        <v>16407</v>
      </c>
      <c r="BG19" s="53">
        <v>26154</v>
      </c>
      <c r="BH19" s="43">
        <v>0.67449759411265209</v>
      </c>
      <c r="BI19" s="2"/>
    </row>
    <row r="20" spans="1:61" ht="19.5" customHeight="1" x14ac:dyDescent="0.15">
      <c r="A20" s="15" t="s">
        <v>67</v>
      </c>
      <c r="B20" s="16">
        <v>452</v>
      </c>
      <c r="C20" s="17">
        <v>2</v>
      </c>
      <c r="D20" s="17">
        <v>93</v>
      </c>
      <c r="E20" s="17">
        <v>92</v>
      </c>
      <c r="F20" s="18">
        <f t="shared" si="6"/>
        <v>639</v>
      </c>
      <c r="G20" s="19">
        <v>2096</v>
      </c>
      <c r="H20" s="17">
        <v>2325</v>
      </c>
      <c r="I20" s="20">
        <f t="shared" si="7"/>
        <v>4421</v>
      </c>
      <c r="J20" s="19">
        <v>0</v>
      </c>
      <c r="K20" s="17">
        <v>16</v>
      </c>
      <c r="L20" s="20">
        <f t="shared" si="8"/>
        <v>16</v>
      </c>
      <c r="M20" s="21">
        <v>6</v>
      </c>
      <c r="N20" s="22">
        <v>0</v>
      </c>
      <c r="O20" s="22">
        <v>0</v>
      </c>
      <c r="P20" s="22">
        <v>4</v>
      </c>
      <c r="Q20" s="23">
        <v>3</v>
      </c>
      <c r="R20" s="17">
        <v>14</v>
      </c>
      <c r="S20" s="18">
        <f t="shared" si="9"/>
        <v>17</v>
      </c>
      <c r="T20" s="23">
        <v>1870</v>
      </c>
      <c r="U20" s="17">
        <v>454</v>
      </c>
      <c r="V20" s="22">
        <v>0</v>
      </c>
      <c r="W20" s="20">
        <v>260</v>
      </c>
      <c r="X20" s="23">
        <v>48</v>
      </c>
      <c r="Y20" s="17">
        <v>19</v>
      </c>
      <c r="Z20" s="17">
        <v>0</v>
      </c>
      <c r="AA20" s="25">
        <v>0</v>
      </c>
      <c r="AB20" s="26">
        <f t="shared" si="10"/>
        <v>67</v>
      </c>
      <c r="AC20" s="27">
        <v>13</v>
      </c>
      <c r="AD20" s="28">
        <v>2</v>
      </c>
      <c r="AE20" s="29">
        <v>0</v>
      </c>
      <c r="AF20" s="28">
        <v>1493</v>
      </c>
      <c r="AG20" s="22">
        <v>1488</v>
      </c>
      <c r="AH20" s="22">
        <v>5</v>
      </c>
      <c r="AI20" s="22">
        <v>0</v>
      </c>
      <c r="AJ20" s="22">
        <v>0</v>
      </c>
      <c r="AK20" s="22">
        <v>0</v>
      </c>
      <c r="AL20" s="29">
        <v>0</v>
      </c>
      <c r="AM20" s="28">
        <v>475</v>
      </c>
      <c r="AN20" s="22">
        <v>209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4">
        <v>5106</v>
      </c>
      <c r="AU20" s="48">
        <v>9043</v>
      </c>
      <c r="AV20" s="49">
        <v>2441</v>
      </c>
      <c r="AW20" s="21">
        <v>22</v>
      </c>
      <c r="AX20" s="218">
        <v>1224</v>
      </c>
      <c r="AY20" s="219">
        <v>0</v>
      </c>
      <c r="AZ20" s="51">
        <v>474</v>
      </c>
      <c r="BA20" s="22">
        <v>2</v>
      </c>
      <c r="BB20" s="52">
        <v>476</v>
      </c>
      <c r="BC20" s="40">
        <v>3320</v>
      </c>
      <c r="BD20" s="41">
        <v>2325</v>
      </c>
      <c r="BE20" s="42">
        <v>5645</v>
      </c>
      <c r="BF20" s="33">
        <v>6352</v>
      </c>
      <c r="BG20" s="53">
        <v>10289</v>
      </c>
      <c r="BH20" s="43">
        <v>0.58813108945969883</v>
      </c>
      <c r="BI20" s="2"/>
    </row>
    <row r="21" spans="1:61" ht="19.5" customHeight="1" x14ac:dyDescent="0.15">
      <c r="A21" s="15" t="s">
        <v>68</v>
      </c>
      <c r="B21" s="16">
        <v>2088</v>
      </c>
      <c r="C21" s="17">
        <v>24</v>
      </c>
      <c r="D21" s="17">
        <v>503</v>
      </c>
      <c r="E21" s="17">
        <v>439</v>
      </c>
      <c r="F21" s="18">
        <f t="shared" si="6"/>
        <v>3054</v>
      </c>
      <c r="G21" s="19">
        <v>5396</v>
      </c>
      <c r="H21" s="17">
        <v>6466</v>
      </c>
      <c r="I21" s="20">
        <f t="shared" si="7"/>
        <v>11862</v>
      </c>
      <c r="J21" s="19">
        <v>0</v>
      </c>
      <c r="K21" s="17">
        <v>125</v>
      </c>
      <c r="L21" s="20">
        <f t="shared" si="8"/>
        <v>125</v>
      </c>
      <c r="M21" s="21">
        <v>9</v>
      </c>
      <c r="N21" s="22">
        <v>0</v>
      </c>
      <c r="O21" s="22">
        <v>0</v>
      </c>
      <c r="P21" s="22">
        <v>3</v>
      </c>
      <c r="Q21" s="23">
        <v>13</v>
      </c>
      <c r="R21" s="17">
        <v>115</v>
      </c>
      <c r="S21" s="18">
        <f t="shared" si="9"/>
        <v>128</v>
      </c>
      <c r="T21" s="23">
        <v>9362</v>
      </c>
      <c r="U21" s="17">
        <v>3476</v>
      </c>
      <c r="V21" s="22">
        <v>1364</v>
      </c>
      <c r="W21" s="20">
        <v>873</v>
      </c>
      <c r="X21" s="23">
        <v>199</v>
      </c>
      <c r="Y21" s="17">
        <v>35</v>
      </c>
      <c r="Z21" s="17">
        <v>0</v>
      </c>
      <c r="AA21" s="25">
        <v>0</v>
      </c>
      <c r="AB21" s="26">
        <f t="shared" si="10"/>
        <v>234</v>
      </c>
      <c r="AC21" s="27">
        <v>339</v>
      </c>
      <c r="AD21" s="28">
        <v>57</v>
      </c>
      <c r="AE21" s="29">
        <v>4</v>
      </c>
      <c r="AF21" s="28">
        <v>6605</v>
      </c>
      <c r="AG21" s="22">
        <v>6485</v>
      </c>
      <c r="AH21" s="22">
        <v>119</v>
      </c>
      <c r="AI21" s="22">
        <v>45</v>
      </c>
      <c r="AJ21" s="22">
        <v>0</v>
      </c>
      <c r="AK21" s="22">
        <v>0</v>
      </c>
      <c r="AL21" s="29">
        <v>1</v>
      </c>
      <c r="AM21" s="28">
        <v>595</v>
      </c>
      <c r="AN21" s="22">
        <v>313</v>
      </c>
      <c r="AO21" s="22">
        <v>0</v>
      </c>
      <c r="AP21" s="22">
        <v>0</v>
      </c>
      <c r="AQ21" s="22">
        <v>73</v>
      </c>
      <c r="AR21" s="22">
        <v>0</v>
      </c>
      <c r="AS21" s="32">
        <v>0</v>
      </c>
      <c r="AT21" s="44">
        <v>15122</v>
      </c>
      <c r="AU21" s="48">
        <v>32519</v>
      </c>
      <c r="AV21" s="49">
        <v>7063</v>
      </c>
      <c r="AW21" s="21">
        <v>0</v>
      </c>
      <c r="AX21" s="218">
        <v>10320</v>
      </c>
      <c r="AY21" s="219">
        <v>18</v>
      </c>
      <c r="AZ21" s="51">
        <v>2088</v>
      </c>
      <c r="BA21" s="22">
        <v>24</v>
      </c>
      <c r="BB21" s="52">
        <v>2112</v>
      </c>
      <c r="BC21" s="40">
        <v>15716</v>
      </c>
      <c r="BD21" s="41">
        <v>6466</v>
      </c>
      <c r="BE21" s="42">
        <v>22182</v>
      </c>
      <c r="BF21" s="33">
        <v>25442</v>
      </c>
      <c r="BG21" s="53">
        <v>42839</v>
      </c>
      <c r="BH21" s="43">
        <v>0.70850238932467768</v>
      </c>
      <c r="BI21" s="2"/>
    </row>
    <row r="22" spans="1:61" ht="19.5" customHeight="1" thickBot="1" x14ac:dyDescent="0.2">
      <c r="A22" s="87" t="s">
        <v>69</v>
      </c>
      <c r="B22" s="45">
        <v>518</v>
      </c>
      <c r="C22" s="46">
        <v>6</v>
      </c>
      <c r="D22" s="46">
        <v>124</v>
      </c>
      <c r="E22" s="46">
        <v>112</v>
      </c>
      <c r="F22" s="88">
        <f t="shared" si="6"/>
        <v>760</v>
      </c>
      <c r="G22" s="89">
        <v>1548</v>
      </c>
      <c r="H22" s="46">
        <v>3225</v>
      </c>
      <c r="I22" s="90">
        <f t="shared" si="7"/>
        <v>4773</v>
      </c>
      <c r="J22" s="89">
        <v>1</v>
      </c>
      <c r="K22" s="46">
        <v>38</v>
      </c>
      <c r="L22" s="90">
        <f t="shared" si="8"/>
        <v>39</v>
      </c>
      <c r="M22" s="91">
        <v>5</v>
      </c>
      <c r="N22" s="92">
        <v>0</v>
      </c>
      <c r="O22" s="92">
        <v>0</v>
      </c>
      <c r="P22" s="92">
        <v>2</v>
      </c>
      <c r="Q22" s="93">
        <v>8</v>
      </c>
      <c r="R22" s="46">
        <v>39</v>
      </c>
      <c r="S22" s="88">
        <f t="shared" si="9"/>
        <v>47</v>
      </c>
      <c r="T22" s="93">
        <v>2806</v>
      </c>
      <c r="U22" s="46">
        <v>829</v>
      </c>
      <c r="V22" s="92">
        <v>0</v>
      </c>
      <c r="W22" s="90">
        <v>352</v>
      </c>
      <c r="X22" s="93">
        <v>83</v>
      </c>
      <c r="Y22" s="46">
        <v>21</v>
      </c>
      <c r="Z22" s="46">
        <v>0</v>
      </c>
      <c r="AA22" s="94">
        <v>0</v>
      </c>
      <c r="AB22" s="47">
        <f t="shared" si="10"/>
        <v>104</v>
      </c>
      <c r="AC22" s="95">
        <v>69</v>
      </c>
      <c r="AD22" s="96">
        <v>142</v>
      </c>
      <c r="AE22" s="97">
        <v>1</v>
      </c>
      <c r="AF22" s="96">
        <v>1791</v>
      </c>
      <c r="AG22" s="92">
        <v>1566</v>
      </c>
      <c r="AH22" s="92">
        <v>221</v>
      </c>
      <c r="AI22" s="92">
        <v>108</v>
      </c>
      <c r="AJ22" s="92">
        <v>0</v>
      </c>
      <c r="AK22" s="92">
        <v>0</v>
      </c>
      <c r="AL22" s="97">
        <v>4</v>
      </c>
      <c r="AM22" s="96">
        <v>145</v>
      </c>
      <c r="AN22" s="92">
        <v>82</v>
      </c>
      <c r="AO22" s="92">
        <v>0</v>
      </c>
      <c r="AP22" s="92">
        <v>0</v>
      </c>
      <c r="AQ22" s="92">
        <v>8</v>
      </c>
      <c r="AR22" s="92">
        <v>0</v>
      </c>
      <c r="AS22" s="98">
        <v>0</v>
      </c>
      <c r="AT22" s="49">
        <v>5626</v>
      </c>
      <c r="AU22" s="99">
        <v>10739</v>
      </c>
      <c r="AV22" s="100">
        <v>3386</v>
      </c>
      <c r="AW22" s="101">
        <v>0</v>
      </c>
      <c r="AX22" s="218">
        <v>2210</v>
      </c>
      <c r="AY22" s="219">
        <v>9</v>
      </c>
      <c r="AZ22" s="102">
        <v>518</v>
      </c>
      <c r="BA22" s="92">
        <v>6</v>
      </c>
      <c r="BB22" s="103">
        <v>524</v>
      </c>
      <c r="BC22" s="54">
        <v>3758</v>
      </c>
      <c r="BD22" s="55">
        <v>3225</v>
      </c>
      <c r="BE22" s="56">
        <v>6983</v>
      </c>
      <c r="BF22" s="57">
        <v>7836</v>
      </c>
      <c r="BG22" s="58">
        <v>12949</v>
      </c>
      <c r="BH22" s="59">
        <v>0.53816411284548193</v>
      </c>
      <c r="BI22" s="2"/>
    </row>
    <row r="23" spans="1:61" ht="19.5" customHeight="1" thickTop="1" thickBot="1" x14ac:dyDescent="0.2">
      <c r="A23" s="60" t="s">
        <v>60</v>
      </c>
      <c r="B23" s="61">
        <f>SUM(B14:B22)</f>
        <v>12806</v>
      </c>
      <c r="C23" s="62">
        <f t="shared" ref="C23:AS23" si="11">SUM(C14:C22)</f>
        <v>136</v>
      </c>
      <c r="D23" s="62">
        <f t="shared" si="11"/>
        <v>2759</v>
      </c>
      <c r="E23" s="62">
        <f t="shared" si="11"/>
        <v>2394</v>
      </c>
      <c r="F23" s="63">
        <f t="shared" si="11"/>
        <v>18095</v>
      </c>
      <c r="G23" s="64">
        <f t="shared" si="11"/>
        <v>41031</v>
      </c>
      <c r="H23" s="62">
        <f t="shared" si="11"/>
        <v>39789</v>
      </c>
      <c r="I23" s="65">
        <f t="shared" si="11"/>
        <v>80820</v>
      </c>
      <c r="J23" s="64">
        <f t="shared" si="11"/>
        <v>8</v>
      </c>
      <c r="K23" s="62">
        <f t="shared" si="11"/>
        <v>715</v>
      </c>
      <c r="L23" s="65">
        <f t="shared" si="11"/>
        <v>723</v>
      </c>
      <c r="M23" s="67">
        <f t="shared" si="11"/>
        <v>87</v>
      </c>
      <c r="N23" s="68">
        <f t="shared" si="11"/>
        <v>2</v>
      </c>
      <c r="O23" s="68">
        <f t="shared" si="11"/>
        <v>2</v>
      </c>
      <c r="P23" s="68">
        <f t="shared" si="11"/>
        <v>34</v>
      </c>
      <c r="Q23" s="69">
        <f t="shared" si="11"/>
        <v>139</v>
      </c>
      <c r="R23" s="62">
        <f t="shared" si="11"/>
        <v>584</v>
      </c>
      <c r="S23" s="63">
        <f t="shared" si="11"/>
        <v>723</v>
      </c>
      <c r="T23" s="69">
        <f t="shared" si="11"/>
        <v>56077</v>
      </c>
      <c r="U23" s="62">
        <f t="shared" si="11"/>
        <v>16097</v>
      </c>
      <c r="V23" s="68">
        <f t="shared" si="11"/>
        <v>5435</v>
      </c>
      <c r="W23" s="65">
        <f t="shared" si="11"/>
        <v>6385</v>
      </c>
      <c r="X23" s="69">
        <f t="shared" si="11"/>
        <v>1171</v>
      </c>
      <c r="Y23" s="62">
        <f t="shared" si="11"/>
        <v>237</v>
      </c>
      <c r="Z23" s="62">
        <f t="shared" si="11"/>
        <v>0</v>
      </c>
      <c r="AA23" s="70">
        <f t="shared" si="11"/>
        <v>0</v>
      </c>
      <c r="AB23" s="71">
        <f t="shared" si="11"/>
        <v>1408</v>
      </c>
      <c r="AC23" s="72">
        <f t="shared" si="11"/>
        <v>1636</v>
      </c>
      <c r="AD23" s="73">
        <f t="shared" si="11"/>
        <v>546</v>
      </c>
      <c r="AE23" s="74">
        <f t="shared" si="11"/>
        <v>13</v>
      </c>
      <c r="AF23" s="73">
        <f t="shared" si="11"/>
        <v>39926</v>
      </c>
      <c r="AG23" s="68">
        <f t="shared" si="11"/>
        <v>39073</v>
      </c>
      <c r="AH23" s="68">
        <f t="shared" si="11"/>
        <v>840</v>
      </c>
      <c r="AI23" s="68">
        <f t="shared" si="11"/>
        <v>345</v>
      </c>
      <c r="AJ23" s="68">
        <f t="shared" si="11"/>
        <v>3</v>
      </c>
      <c r="AK23" s="68">
        <f t="shared" si="11"/>
        <v>0</v>
      </c>
      <c r="AL23" s="74">
        <f t="shared" si="11"/>
        <v>8</v>
      </c>
      <c r="AM23" s="73">
        <f t="shared" si="11"/>
        <v>4639</v>
      </c>
      <c r="AN23" s="68">
        <f t="shared" si="11"/>
        <v>2361</v>
      </c>
      <c r="AO23" s="68">
        <f t="shared" si="11"/>
        <v>0</v>
      </c>
      <c r="AP23" s="68">
        <f t="shared" si="11"/>
        <v>0</v>
      </c>
      <c r="AQ23" s="68">
        <f t="shared" si="11"/>
        <v>108</v>
      </c>
      <c r="AR23" s="68">
        <f t="shared" si="11"/>
        <v>0</v>
      </c>
      <c r="AS23" s="75">
        <f t="shared" si="11"/>
        <v>0</v>
      </c>
      <c r="AT23" s="66">
        <v>100181</v>
      </c>
      <c r="AU23" s="76">
        <v>205257</v>
      </c>
      <c r="AV23" s="66">
        <v>43121</v>
      </c>
      <c r="AW23" s="67">
        <v>640</v>
      </c>
      <c r="AX23" s="69">
        <v>54826</v>
      </c>
      <c r="AY23" s="220">
        <v>74</v>
      </c>
      <c r="AZ23" s="78">
        <v>13446</v>
      </c>
      <c r="BA23" s="68">
        <v>136</v>
      </c>
      <c r="BB23" s="79">
        <v>13582</v>
      </c>
      <c r="BC23" s="80">
        <v>95857</v>
      </c>
      <c r="BD23" s="81">
        <v>39789</v>
      </c>
      <c r="BE23" s="82">
        <v>135646</v>
      </c>
      <c r="BF23" s="66">
        <v>155647</v>
      </c>
      <c r="BG23" s="76">
        <v>260723</v>
      </c>
      <c r="BH23" s="83">
        <v>0.70667030358432981</v>
      </c>
      <c r="BI23" s="2"/>
    </row>
    <row r="24" spans="1:61" ht="19.5" customHeight="1" thickTop="1" x14ac:dyDescent="0.15">
      <c r="A24" s="15" t="s">
        <v>70</v>
      </c>
      <c r="B24" s="16">
        <v>1531</v>
      </c>
      <c r="C24" s="17">
        <v>6</v>
      </c>
      <c r="D24" s="17">
        <v>406</v>
      </c>
      <c r="E24" s="17">
        <v>404</v>
      </c>
      <c r="F24" s="18">
        <f t="shared" ref="F24:F46" si="12">SUM(B24:E24)</f>
        <v>2347</v>
      </c>
      <c r="G24" s="19">
        <v>4988</v>
      </c>
      <c r="H24" s="17">
        <v>7134</v>
      </c>
      <c r="I24" s="20">
        <f t="shared" ref="I24:I46" si="13">SUM(G24:H24)</f>
        <v>12122</v>
      </c>
      <c r="J24" s="19">
        <v>1</v>
      </c>
      <c r="K24" s="17">
        <v>82</v>
      </c>
      <c r="L24" s="20">
        <f t="shared" ref="L24:L46" si="14">SUM(J24:K24)</f>
        <v>83</v>
      </c>
      <c r="M24" s="21">
        <v>12</v>
      </c>
      <c r="N24" s="22">
        <v>1</v>
      </c>
      <c r="O24" s="22">
        <v>0</v>
      </c>
      <c r="P24" s="22">
        <v>3</v>
      </c>
      <c r="Q24" s="23">
        <v>17</v>
      </c>
      <c r="R24" s="17">
        <v>90</v>
      </c>
      <c r="S24" s="18">
        <f t="shared" ref="S24:S46" si="15">SUM(Q24:R24)</f>
        <v>107</v>
      </c>
      <c r="T24" s="23">
        <v>9138</v>
      </c>
      <c r="U24" s="17">
        <v>2630</v>
      </c>
      <c r="V24" s="22">
        <v>0</v>
      </c>
      <c r="W24" s="20">
        <v>1035</v>
      </c>
      <c r="X24" s="23">
        <v>247</v>
      </c>
      <c r="Y24" s="17">
        <v>38</v>
      </c>
      <c r="Z24" s="17">
        <v>0</v>
      </c>
      <c r="AA24" s="25">
        <v>0</v>
      </c>
      <c r="AB24" s="26">
        <f t="shared" ref="AB24:AB46" si="16">SUM(X24:AA24)</f>
        <v>285</v>
      </c>
      <c r="AC24" s="27">
        <v>708</v>
      </c>
      <c r="AD24" s="28">
        <v>37</v>
      </c>
      <c r="AE24" s="29">
        <v>2</v>
      </c>
      <c r="AF24" s="28">
        <v>6212</v>
      </c>
      <c r="AG24" s="22">
        <v>6129</v>
      </c>
      <c r="AH24" s="22">
        <v>79</v>
      </c>
      <c r="AI24" s="22">
        <v>22</v>
      </c>
      <c r="AJ24" s="22">
        <v>0</v>
      </c>
      <c r="AK24" s="22">
        <v>0</v>
      </c>
      <c r="AL24" s="29">
        <v>4</v>
      </c>
      <c r="AM24" s="28">
        <v>990</v>
      </c>
      <c r="AN24" s="22">
        <v>609</v>
      </c>
      <c r="AO24" s="22">
        <v>0</v>
      </c>
      <c r="AP24" s="22">
        <v>0</v>
      </c>
      <c r="AQ24" s="22">
        <v>26</v>
      </c>
      <c r="AR24" s="22">
        <v>1</v>
      </c>
      <c r="AS24" s="32">
        <v>0</v>
      </c>
      <c r="AT24" s="33">
        <v>14649</v>
      </c>
      <c r="AU24" s="34">
        <v>32155</v>
      </c>
      <c r="AV24" s="35">
        <v>7638</v>
      </c>
      <c r="AW24" s="21">
        <v>6</v>
      </c>
      <c r="AX24" s="218">
        <v>9524</v>
      </c>
      <c r="AY24" s="219">
        <v>4</v>
      </c>
      <c r="AZ24" s="51">
        <v>1537</v>
      </c>
      <c r="BA24" s="22">
        <v>6</v>
      </c>
      <c r="BB24" s="52">
        <v>1543</v>
      </c>
      <c r="BC24" s="40">
        <v>14512</v>
      </c>
      <c r="BD24" s="41">
        <v>7134</v>
      </c>
      <c r="BE24" s="42">
        <v>21646</v>
      </c>
      <c r="BF24" s="33">
        <v>24179</v>
      </c>
      <c r="BG24" s="85">
        <v>41685</v>
      </c>
      <c r="BH24" s="86">
        <v>0.67042409683082327</v>
      </c>
      <c r="BI24" s="2"/>
    </row>
    <row r="25" spans="1:61" ht="19.5" customHeight="1" x14ac:dyDescent="0.15">
      <c r="A25" s="15" t="s">
        <v>71</v>
      </c>
      <c r="B25" s="16">
        <v>1615</v>
      </c>
      <c r="C25" s="17">
        <v>3</v>
      </c>
      <c r="D25" s="17">
        <v>493</v>
      </c>
      <c r="E25" s="17">
        <v>489</v>
      </c>
      <c r="F25" s="18">
        <f t="shared" si="12"/>
        <v>2600</v>
      </c>
      <c r="G25" s="19">
        <v>3325</v>
      </c>
      <c r="H25" s="17">
        <v>7241</v>
      </c>
      <c r="I25" s="20">
        <f t="shared" si="13"/>
        <v>10566</v>
      </c>
      <c r="J25" s="19">
        <v>3</v>
      </c>
      <c r="K25" s="17">
        <v>212</v>
      </c>
      <c r="L25" s="20">
        <f t="shared" si="14"/>
        <v>215</v>
      </c>
      <c r="M25" s="21">
        <v>17</v>
      </c>
      <c r="N25" s="22">
        <v>0</v>
      </c>
      <c r="O25" s="22">
        <v>0</v>
      </c>
      <c r="P25" s="22">
        <v>4</v>
      </c>
      <c r="Q25" s="23">
        <v>19</v>
      </c>
      <c r="R25" s="17">
        <v>178</v>
      </c>
      <c r="S25" s="18">
        <f t="shared" si="15"/>
        <v>197</v>
      </c>
      <c r="T25" s="23">
        <v>9609</v>
      </c>
      <c r="U25" s="17">
        <v>4324</v>
      </c>
      <c r="V25" s="22">
        <v>844</v>
      </c>
      <c r="W25" s="20">
        <v>916</v>
      </c>
      <c r="X25" s="23">
        <v>269</v>
      </c>
      <c r="Y25" s="17">
        <v>65</v>
      </c>
      <c r="Z25" s="17">
        <v>0</v>
      </c>
      <c r="AA25" s="25">
        <v>0</v>
      </c>
      <c r="AB25" s="26">
        <f t="shared" si="16"/>
        <v>334</v>
      </c>
      <c r="AC25" s="27">
        <v>345</v>
      </c>
      <c r="AD25" s="28">
        <v>22</v>
      </c>
      <c r="AE25" s="29">
        <v>6</v>
      </c>
      <c r="AF25" s="28">
        <v>6282</v>
      </c>
      <c r="AG25" s="22">
        <v>6231</v>
      </c>
      <c r="AH25" s="22">
        <v>20</v>
      </c>
      <c r="AI25" s="22">
        <v>6</v>
      </c>
      <c r="AJ25" s="22">
        <v>0</v>
      </c>
      <c r="AK25" s="22">
        <v>0</v>
      </c>
      <c r="AL25" s="29">
        <v>23</v>
      </c>
      <c r="AM25" s="28">
        <v>254</v>
      </c>
      <c r="AN25" s="22">
        <v>185</v>
      </c>
      <c r="AO25" s="22">
        <v>0</v>
      </c>
      <c r="AP25" s="22">
        <v>0</v>
      </c>
      <c r="AQ25" s="22">
        <v>165</v>
      </c>
      <c r="AR25" s="22">
        <v>13</v>
      </c>
      <c r="AS25" s="32">
        <v>0</v>
      </c>
      <c r="AT25" s="44">
        <v>13501</v>
      </c>
      <c r="AU25" s="48">
        <v>30728</v>
      </c>
      <c r="AV25" s="49">
        <v>7962</v>
      </c>
      <c r="AW25" s="21">
        <v>10</v>
      </c>
      <c r="AX25" s="218">
        <v>5310</v>
      </c>
      <c r="AY25" s="219">
        <v>2</v>
      </c>
      <c r="AZ25" s="51">
        <v>1625</v>
      </c>
      <c r="BA25" s="22">
        <v>3</v>
      </c>
      <c r="BB25" s="52">
        <v>1628</v>
      </c>
      <c r="BC25" s="40">
        <v>8635</v>
      </c>
      <c r="BD25" s="41">
        <v>7241</v>
      </c>
      <c r="BE25" s="42">
        <v>15876</v>
      </c>
      <c r="BF25" s="33">
        <v>18821</v>
      </c>
      <c r="BG25" s="53">
        <v>36048</v>
      </c>
      <c r="BH25" s="43">
        <v>0.54390274628369861</v>
      </c>
      <c r="BI25" s="2"/>
    </row>
    <row r="26" spans="1:61" ht="19.5" customHeight="1" x14ac:dyDescent="0.15">
      <c r="A26" s="15" t="s">
        <v>72</v>
      </c>
      <c r="B26" s="16">
        <v>1603</v>
      </c>
      <c r="C26" s="17">
        <v>5</v>
      </c>
      <c r="D26" s="17">
        <v>481</v>
      </c>
      <c r="E26" s="17">
        <v>346</v>
      </c>
      <c r="F26" s="18">
        <f t="shared" si="12"/>
        <v>2435</v>
      </c>
      <c r="G26" s="19">
        <v>4737</v>
      </c>
      <c r="H26" s="17">
        <v>6672</v>
      </c>
      <c r="I26" s="20">
        <f t="shared" si="13"/>
        <v>11409</v>
      </c>
      <c r="J26" s="19">
        <v>0</v>
      </c>
      <c r="K26" s="17">
        <v>157</v>
      </c>
      <c r="L26" s="20">
        <f t="shared" si="14"/>
        <v>157</v>
      </c>
      <c r="M26" s="21">
        <v>14</v>
      </c>
      <c r="N26" s="22">
        <v>0</v>
      </c>
      <c r="O26" s="22">
        <v>0</v>
      </c>
      <c r="P26" s="22">
        <v>2</v>
      </c>
      <c r="Q26" s="23">
        <v>18</v>
      </c>
      <c r="R26" s="17">
        <v>101</v>
      </c>
      <c r="S26" s="18">
        <f t="shared" si="15"/>
        <v>119</v>
      </c>
      <c r="T26" s="23">
        <v>8168</v>
      </c>
      <c r="U26" s="17">
        <v>2597</v>
      </c>
      <c r="V26" s="22">
        <v>379</v>
      </c>
      <c r="W26" s="20">
        <v>973</v>
      </c>
      <c r="X26" s="23">
        <v>182</v>
      </c>
      <c r="Y26" s="17">
        <v>38</v>
      </c>
      <c r="Z26" s="17">
        <v>0</v>
      </c>
      <c r="AA26" s="25">
        <v>0</v>
      </c>
      <c r="AB26" s="26">
        <f t="shared" si="16"/>
        <v>220</v>
      </c>
      <c r="AC26" s="27">
        <v>278</v>
      </c>
      <c r="AD26" s="28">
        <v>21</v>
      </c>
      <c r="AE26" s="29">
        <v>7</v>
      </c>
      <c r="AF26" s="28">
        <v>5402</v>
      </c>
      <c r="AG26" s="22">
        <v>5367</v>
      </c>
      <c r="AH26" s="22">
        <v>31</v>
      </c>
      <c r="AI26" s="22">
        <v>12</v>
      </c>
      <c r="AJ26" s="22">
        <v>0</v>
      </c>
      <c r="AK26" s="22">
        <v>0</v>
      </c>
      <c r="AL26" s="29">
        <v>4</v>
      </c>
      <c r="AM26" s="28">
        <v>326</v>
      </c>
      <c r="AN26" s="22">
        <v>180</v>
      </c>
      <c r="AO26" s="22">
        <v>0</v>
      </c>
      <c r="AP26" s="22">
        <v>0</v>
      </c>
      <c r="AQ26" s="22">
        <v>29</v>
      </c>
      <c r="AR26" s="22">
        <v>3</v>
      </c>
      <c r="AS26" s="32">
        <v>0</v>
      </c>
      <c r="AT26" s="44">
        <v>14104</v>
      </c>
      <c r="AU26" s="48">
        <v>28677</v>
      </c>
      <c r="AV26" s="49">
        <v>7194</v>
      </c>
      <c r="AW26" s="21">
        <v>42</v>
      </c>
      <c r="AX26" s="218">
        <v>9178</v>
      </c>
      <c r="AY26" s="219">
        <v>14</v>
      </c>
      <c r="AZ26" s="51">
        <v>1645</v>
      </c>
      <c r="BA26" s="22">
        <v>5</v>
      </c>
      <c r="BB26" s="52">
        <v>1650</v>
      </c>
      <c r="BC26" s="40">
        <v>13915</v>
      </c>
      <c r="BD26" s="41">
        <v>6672</v>
      </c>
      <c r="BE26" s="42">
        <v>20587</v>
      </c>
      <c r="BF26" s="33">
        <v>23324</v>
      </c>
      <c r="BG26" s="53">
        <v>37897</v>
      </c>
      <c r="BH26" s="43">
        <v>0.67591198329042601</v>
      </c>
      <c r="BI26" s="2"/>
    </row>
    <row r="27" spans="1:61" ht="19.5" customHeight="1" x14ac:dyDescent="0.15">
      <c r="A27" s="15" t="s">
        <v>73</v>
      </c>
      <c r="B27" s="16">
        <v>842</v>
      </c>
      <c r="C27" s="17">
        <v>4</v>
      </c>
      <c r="D27" s="17">
        <v>168</v>
      </c>
      <c r="E27" s="17">
        <v>123</v>
      </c>
      <c r="F27" s="18">
        <f t="shared" si="12"/>
        <v>1137</v>
      </c>
      <c r="G27" s="19">
        <v>2918</v>
      </c>
      <c r="H27" s="17">
        <v>4501</v>
      </c>
      <c r="I27" s="20">
        <f t="shared" si="13"/>
        <v>7419</v>
      </c>
      <c r="J27" s="19">
        <v>9</v>
      </c>
      <c r="K27" s="17">
        <v>118</v>
      </c>
      <c r="L27" s="20">
        <f t="shared" si="14"/>
        <v>127</v>
      </c>
      <c r="M27" s="21">
        <v>3</v>
      </c>
      <c r="N27" s="22">
        <v>0</v>
      </c>
      <c r="O27" s="22">
        <v>0</v>
      </c>
      <c r="P27" s="22">
        <v>0</v>
      </c>
      <c r="Q27" s="23">
        <v>9</v>
      </c>
      <c r="R27" s="17">
        <v>73</v>
      </c>
      <c r="S27" s="18">
        <f t="shared" si="15"/>
        <v>82</v>
      </c>
      <c r="T27" s="23">
        <v>4523</v>
      </c>
      <c r="U27" s="17">
        <v>2221</v>
      </c>
      <c r="V27" s="22">
        <v>0</v>
      </c>
      <c r="W27" s="20">
        <v>386</v>
      </c>
      <c r="X27" s="23">
        <v>75</v>
      </c>
      <c r="Y27" s="17">
        <v>27</v>
      </c>
      <c r="Z27" s="17">
        <v>0</v>
      </c>
      <c r="AA27" s="25">
        <v>0</v>
      </c>
      <c r="AB27" s="26">
        <f t="shared" si="16"/>
        <v>102</v>
      </c>
      <c r="AC27" s="27">
        <v>274</v>
      </c>
      <c r="AD27" s="28">
        <v>2</v>
      </c>
      <c r="AE27" s="29">
        <v>6</v>
      </c>
      <c r="AF27" s="28">
        <v>2834</v>
      </c>
      <c r="AG27" s="22">
        <v>2821</v>
      </c>
      <c r="AH27" s="22">
        <v>12</v>
      </c>
      <c r="AI27" s="22">
        <v>1</v>
      </c>
      <c r="AJ27" s="22">
        <v>0</v>
      </c>
      <c r="AK27" s="22">
        <v>0</v>
      </c>
      <c r="AL27" s="29">
        <v>0</v>
      </c>
      <c r="AM27" s="28">
        <v>789</v>
      </c>
      <c r="AN27" s="22">
        <v>409</v>
      </c>
      <c r="AO27" s="22">
        <v>0</v>
      </c>
      <c r="AP27" s="22">
        <v>0</v>
      </c>
      <c r="AQ27" s="22">
        <v>137</v>
      </c>
      <c r="AR27" s="22">
        <v>10</v>
      </c>
      <c r="AS27" s="32">
        <v>0</v>
      </c>
      <c r="AT27" s="44">
        <v>8818</v>
      </c>
      <c r="AU27" s="48">
        <v>17577</v>
      </c>
      <c r="AV27" s="49">
        <v>4749</v>
      </c>
      <c r="AW27" s="21">
        <v>13</v>
      </c>
      <c r="AX27" s="218">
        <v>2544</v>
      </c>
      <c r="AY27" s="219">
        <v>6</v>
      </c>
      <c r="AZ27" s="51">
        <v>855</v>
      </c>
      <c r="BA27" s="22">
        <v>4</v>
      </c>
      <c r="BB27" s="52">
        <v>859</v>
      </c>
      <c r="BC27" s="40">
        <v>5462</v>
      </c>
      <c r="BD27" s="41">
        <v>4501</v>
      </c>
      <c r="BE27" s="42">
        <v>9963</v>
      </c>
      <c r="BF27" s="33">
        <v>11375</v>
      </c>
      <c r="BG27" s="53">
        <v>20134</v>
      </c>
      <c r="BH27" s="43">
        <v>0.54822844524741543</v>
      </c>
      <c r="BI27" s="2"/>
    </row>
    <row r="28" spans="1:61" ht="19.5" customHeight="1" x14ac:dyDescent="0.15">
      <c r="A28" s="15" t="s">
        <v>74</v>
      </c>
      <c r="B28" s="16">
        <v>3104</v>
      </c>
      <c r="C28" s="17">
        <v>15</v>
      </c>
      <c r="D28" s="17">
        <v>492</v>
      </c>
      <c r="E28" s="17">
        <v>570</v>
      </c>
      <c r="F28" s="18">
        <f t="shared" si="12"/>
        <v>4181</v>
      </c>
      <c r="G28" s="19">
        <v>3950</v>
      </c>
      <c r="H28" s="17">
        <v>9462</v>
      </c>
      <c r="I28" s="20">
        <f t="shared" si="13"/>
        <v>13412</v>
      </c>
      <c r="J28" s="19">
        <v>19</v>
      </c>
      <c r="K28" s="17">
        <v>181</v>
      </c>
      <c r="L28" s="20">
        <f t="shared" si="14"/>
        <v>200</v>
      </c>
      <c r="M28" s="21">
        <v>28</v>
      </c>
      <c r="N28" s="22">
        <v>0</v>
      </c>
      <c r="O28" s="22">
        <v>0</v>
      </c>
      <c r="P28" s="22">
        <v>8</v>
      </c>
      <c r="Q28" s="23">
        <v>54</v>
      </c>
      <c r="R28" s="17">
        <v>201</v>
      </c>
      <c r="S28" s="18">
        <f t="shared" si="15"/>
        <v>255</v>
      </c>
      <c r="T28" s="23">
        <v>13162</v>
      </c>
      <c r="U28" s="17">
        <v>5290</v>
      </c>
      <c r="V28" s="22">
        <v>2365</v>
      </c>
      <c r="W28" s="20">
        <v>1184</v>
      </c>
      <c r="X28" s="23">
        <v>305</v>
      </c>
      <c r="Y28" s="17">
        <v>61</v>
      </c>
      <c r="Z28" s="17">
        <v>0</v>
      </c>
      <c r="AA28" s="25">
        <v>0</v>
      </c>
      <c r="AB28" s="26">
        <f t="shared" si="16"/>
        <v>366</v>
      </c>
      <c r="AC28" s="27">
        <v>197</v>
      </c>
      <c r="AD28" s="28">
        <v>49</v>
      </c>
      <c r="AE28" s="29">
        <v>4</v>
      </c>
      <c r="AF28" s="28">
        <v>9503</v>
      </c>
      <c r="AG28" s="22">
        <v>9413</v>
      </c>
      <c r="AH28" s="22">
        <v>75</v>
      </c>
      <c r="AI28" s="22">
        <v>25</v>
      </c>
      <c r="AJ28" s="22">
        <v>0</v>
      </c>
      <c r="AK28" s="22">
        <v>0</v>
      </c>
      <c r="AL28" s="29">
        <v>6</v>
      </c>
      <c r="AM28" s="28">
        <v>1166</v>
      </c>
      <c r="AN28" s="22">
        <v>595</v>
      </c>
      <c r="AO28" s="22">
        <v>0</v>
      </c>
      <c r="AP28" s="22">
        <v>0</v>
      </c>
      <c r="AQ28" s="22">
        <v>127</v>
      </c>
      <c r="AR28" s="22">
        <v>8</v>
      </c>
      <c r="AS28" s="32">
        <v>0</v>
      </c>
      <c r="AT28" s="44">
        <v>18047</v>
      </c>
      <c r="AU28" s="48">
        <v>42884</v>
      </c>
      <c r="AV28" s="49">
        <v>10256</v>
      </c>
      <c r="AW28" s="21">
        <v>179</v>
      </c>
      <c r="AX28" s="218">
        <v>13870</v>
      </c>
      <c r="AY28" s="219">
        <v>3</v>
      </c>
      <c r="AZ28" s="51">
        <v>3283</v>
      </c>
      <c r="BA28" s="22">
        <v>15</v>
      </c>
      <c r="BB28" s="52">
        <v>3298</v>
      </c>
      <c r="BC28" s="40">
        <v>17820</v>
      </c>
      <c r="BD28" s="41">
        <v>9462</v>
      </c>
      <c r="BE28" s="42">
        <v>27282</v>
      </c>
      <c r="BF28" s="33">
        <v>32096</v>
      </c>
      <c r="BG28" s="53">
        <v>56933</v>
      </c>
      <c r="BH28" s="43">
        <v>0.65317791950736748</v>
      </c>
      <c r="BI28" s="2"/>
    </row>
    <row r="29" spans="1:61" ht="19.5" customHeight="1" x14ac:dyDescent="0.15">
      <c r="A29" s="15" t="s">
        <v>75</v>
      </c>
      <c r="B29" s="16">
        <v>2062</v>
      </c>
      <c r="C29" s="17">
        <v>11</v>
      </c>
      <c r="D29" s="17">
        <v>244</v>
      </c>
      <c r="E29" s="17">
        <v>205</v>
      </c>
      <c r="F29" s="18">
        <f t="shared" si="12"/>
        <v>2522</v>
      </c>
      <c r="G29" s="19">
        <v>2426</v>
      </c>
      <c r="H29" s="17">
        <v>4369</v>
      </c>
      <c r="I29" s="20">
        <f t="shared" si="13"/>
        <v>6795</v>
      </c>
      <c r="J29" s="19">
        <v>1</v>
      </c>
      <c r="K29" s="17">
        <v>321</v>
      </c>
      <c r="L29" s="20">
        <f t="shared" si="14"/>
        <v>322</v>
      </c>
      <c r="M29" s="21">
        <v>17</v>
      </c>
      <c r="N29" s="22">
        <v>1</v>
      </c>
      <c r="O29" s="22">
        <v>0</v>
      </c>
      <c r="P29" s="22">
        <v>3</v>
      </c>
      <c r="Q29" s="23">
        <v>27</v>
      </c>
      <c r="R29" s="17">
        <v>251</v>
      </c>
      <c r="S29" s="18">
        <f t="shared" si="15"/>
        <v>278</v>
      </c>
      <c r="T29" s="23">
        <v>10435</v>
      </c>
      <c r="U29" s="17">
        <v>6493</v>
      </c>
      <c r="V29" s="22">
        <v>429</v>
      </c>
      <c r="W29" s="20">
        <v>734</v>
      </c>
      <c r="X29" s="23">
        <v>169</v>
      </c>
      <c r="Y29" s="17">
        <v>51</v>
      </c>
      <c r="Z29" s="17">
        <v>0</v>
      </c>
      <c r="AA29" s="25">
        <v>0</v>
      </c>
      <c r="AB29" s="26">
        <f t="shared" si="16"/>
        <v>220</v>
      </c>
      <c r="AC29" s="27">
        <v>606</v>
      </c>
      <c r="AD29" s="28">
        <v>27</v>
      </c>
      <c r="AE29" s="29">
        <v>5</v>
      </c>
      <c r="AF29" s="28">
        <v>5998</v>
      </c>
      <c r="AG29" s="22">
        <v>5907</v>
      </c>
      <c r="AH29" s="22">
        <v>81</v>
      </c>
      <c r="AI29" s="22">
        <v>32</v>
      </c>
      <c r="AJ29" s="22">
        <v>0</v>
      </c>
      <c r="AK29" s="22">
        <v>0</v>
      </c>
      <c r="AL29" s="29">
        <v>9</v>
      </c>
      <c r="AM29" s="28">
        <v>1451</v>
      </c>
      <c r="AN29" s="22">
        <v>1184</v>
      </c>
      <c r="AO29" s="22">
        <v>0</v>
      </c>
      <c r="AP29" s="22">
        <v>0</v>
      </c>
      <c r="AQ29" s="22">
        <v>159</v>
      </c>
      <c r="AR29" s="22">
        <v>12</v>
      </c>
      <c r="AS29" s="32">
        <v>0</v>
      </c>
      <c r="AT29" s="44">
        <v>9718</v>
      </c>
      <c r="AU29" s="48">
        <v>28909</v>
      </c>
      <c r="AV29" s="49">
        <v>4923</v>
      </c>
      <c r="AW29" s="21">
        <v>65</v>
      </c>
      <c r="AX29" s="218">
        <v>7131</v>
      </c>
      <c r="AY29" s="219">
        <v>1</v>
      </c>
      <c r="AZ29" s="51">
        <v>2127</v>
      </c>
      <c r="BA29" s="22">
        <v>11</v>
      </c>
      <c r="BB29" s="52">
        <v>2138</v>
      </c>
      <c r="BC29" s="40">
        <v>9557</v>
      </c>
      <c r="BD29" s="41">
        <v>4369</v>
      </c>
      <c r="BE29" s="42">
        <v>13926</v>
      </c>
      <c r="BF29" s="33">
        <v>16914</v>
      </c>
      <c r="BG29" s="53">
        <v>36105</v>
      </c>
      <c r="BH29" s="43">
        <v>0.68627028579635219</v>
      </c>
      <c r="BI29" s="2"/>
    </row>
    <row r="30" spans="1:61" ht="19.5" customHeight="1" x14ac:dyDescent="0.15">
      <c r="A30" s="15" t="s">
        <v>76</v>
      </c>
      <c r="B30" s="16">
        <v>1245</v>
      </c>
      <c r="C30" s="17">
        <v>3</v>
      </c>
      <c r="D30" s="17">
        <v>172</v>
      </c>
      <c r="E30" s="17">
        <v>210</v>
      </c>
      <c r="F30" s="18">
        <f t="shared" si="12"/>
        <v>1630</v>
      </c>
      <c r="G30" s="19">
        <v>1910</v>
      </c>
      <c r="H30" s="17">
        <v>4050</v>
      </c>
      <c r="I30" s="20">
        <f t="shared" si="13"/>
        <v>5960</v>
      </c>
      <c r="J30" s="19">
        <v>1</v>
      </c>
      <c r="K30" s="17">
        <v>399</v>
      </c>
      <c r="L30" s="20">
        <f t="shared" si="14"/>
        <v>400</v>
      </c>
      <c r="M30" s="21">
        <v>4</v>
      </c>
      <c r="N30" s="22">
        <v>0</v>
      </c>
      <c r="O30" s="22">
        <v>0</v>
      </c>
      <c r="P30" s="22">
        <v>1</v>
      </c>
      <c r="Q30" s="23">
        <v>10</v>
      </c>
      <c r="R30" s="17">
        <v>218</v>
      </c>
      <c r="S30" s="18">
        <f t="shared" si="15"/>
        <v>228</v>
      </c>
      <c r="T30" s="23">
        <v>6231</v>
      </c>
      <c r="U30" s="17">
        <v>3629</v>
      </c>
      <c r="V30" s="22">
        <v>422</v>
      </c>
      <c r="W30" s="20">
        <v>439</v>
      </c>
      <c r="X30" s="23">
        <v>107</v>
      </c>
      <c r="Y30" s="17">
        <v>33</v>
      </c>
      <c r="Z30" s="17">
        <v>0</v>
      </c>
      <c r="AA30" s="25">
        <v>0</v>
      </c>
      <c r="AB30" s="26">
        <f t="shared" si="16"/>
        <v>140</v>
      </c>
      <c r="AC30" s="27">
        <v>299</v>
      </c>
      <c r="AD30" s="28">
        <v>83</v>
      </c>
      <c r="AE30" s="29">
        <v>3</v>
      </c>
      <c r="AF30" s="28">
        <v>3456</v>
      </c>
      <c r="AG30" s="22">
        <v>3358</v>
      </c>
      <c r="AH30" s="22">
        <v>92</v>
      </c>
      <c r="AI30" s="22">
        <v>38</v>
      </c>
      <c r="AJ30" s="22">
        <v>0</v>
      </c>
      <c r="AK30" s="22">
        <v>0</v>
      </c>
      <c r="AL30" s="29">
        <v>4</v>
      </c>
      <c r="AM30" s="28">
        <v>264</v>
      </c>
      <c r="AN30" s="22">
        <v>155</v>
      </c>
      <c r="AO30" s="22">
        <v>0</v>
      </c>
      <c r="AP30" s="22">
        <v>0</v>
      </c>
      <c r="AQ30" s="22">
        <v>151</v>
      </c>
      <c r="AR30" s="22">
        <v>12</v>
      </c>
      <c r="AS30" s="32">
        <v>0</v>
      </c>
      <c r="AT30" s="44">
        <v>8074</v>
      </c>
      <c r="AU30" s="48">
        <v>18941</v>
      </c>
      <c r="AV30" s="49">
        <v>4666</v>
      </c>
      <c r="AW30" s="21">
        <v>19</v>
      </c>
      <c r="AX30" s="218">
        <v>4608</v>
      </c>
      <c r="AY30" s="219">
        <v>0</v>
      </c>
      <c r="AZ30" s="51">
        <v>1264</v>
      </c>
      <c r="BA30" s="22">
        <v>3</v>
      </c>
      <c r="BB30" s="52">
        <v>1267</v>
      </c>
      <c r="BC30" s="40">
        <v>6518</v>
      </c>
      <c r="BD30" s="41">
        <v>4050</v>
      </c>
      <c r="BE30" s="42">
        <v>10568</v>
      </c>
      <c r="BF30" s="33">
        <v>12701</v>
      </c>
      <c r="BG30" s="53">
        <v>23568</v>
      </c>
      <c r="BH30" s="43">
        <v>0.61676760030280087</v>
      </c>
      <c r="BI30" s="2"/>
    </row>
    <row r="31" spans="1:61" ht="19.5" customHeight="1" x14ac:dyDescent="0.15">
      <c r="A31" s="15" t="s">
        <v>77</v>
      </c>
      <c r="B31" s="16">
        <v>1840</v>
      </c>
      <c r="C31" s="17">
        <v>19</v>
      </c>
      <c r="D31" s="17">
        <v>295</v>
      </c>
      <c r="E31" s="17">
        <v>255</v>
      </c>
      <c r="F31" s="18">
        <f t="shared" si="12"/>
        <v>2409</v>
      </c>
      <c r="G31" s="19">
        <v>2551</v>
      </c>
      <c r="H31" s="17">
        <v>4175</v>
      </c>
      <c r="I31" s="20">
        <f t="shared" si="13"/>
        <v>6726</v>
      </c>
      <c r="J31" s="19">
        <v>0</v>
      </c>
      <c r="K31" s="17">
        <v>143</v>
      </c>
      <c r="L31" s="20">
        <f t="shared" si="14"/>
        <v>143</v>
      </c>
      <c r="M31" s="21">
        <v>19</v>
      </c>
      <c r="N31" s="22">
        <v>1</v>
      </c>
      <c r="O31" s="22">
        <v>0</v>
      </c>
      <c r="P31" s="22">
        <v>5</v>
      </c>
      <c r="Q31" s="23">
        <v>16</v>
      </c>
      <c r="R31" s="17">
        <v>176</v>
      </c>
      <c r="S31" s="18">
        <f t="shared" si="15"/>
        <v>192</v>
      </c>
      <c r="T31" s="23">
        <v>7857</v>
      </c>
      <c r="U31" s="17">
        <v>4037</v>
      </c>
      <c r="V31" s="22">
        <v>695</v>
      </c>
      <c r="W31" s="20">
        <v>575</v>
      </c>
      <c r="X31" s="23">
        <v>172</v>
      </c>
      <c r="Y31" s="17">
        <v>40</v>
      </c>
      <c r="Z31" s="17">
        <v>0</v>
      </c>
      <c r="AA31" s="25">
        <v>0</v>
      </c>
      <c r="AB31" s="26">
        <f t="shared" si="16"/>
        <v>212</v>
      </c>
      <c r="AC31" s="27">
        <v>378</v>
      </c>
      <c r="AD31" s="28">
        <v>406</v>
      </c>
      <c r="AE31" s="29">
        <v>23</v>
      </c>
      <c r="AF31" s="28">
        <v>4165</v>
      </c>
      <c r="AG31" s="22">
        <v>3669</v>
      </c>
      <c r="AH31" s="22">
        <v>487</v>
      </c>
      <c r="AI31" s="22">
        <v>269</v>
      </c>
      <c r="AJ31" s="22">
        <v>0</v>
      </c>
      <c r="AK31" s="22">
        <v>0</v>
      </c>
      <c r="AL31" s="29">
        <v>4</v>
      </c>
      <c r="AM31" s="28">
        <v>344</v>
      </c>
      <c r="AN31" s="22">
        <v>217</v>
      </c>
      <c r="AO31" s="22">
        <v>0</v>
      </c>
      <c r="AP31" s="22">
        <v>0</v>
      </c>
      <c r="AQ31" s="22">
        <v>29</v>
      </c>
      <c r="AR31" s="22">
        <v>3</v>
      </c>
      <c r="AS31" s="32">
        <v>0</v>
      </c>
      <c r="AT31" s="44">
        <v>9379</v>
      </c>
      <c r="AU31" s="48">
        <v>22988</v>
      </c>
      <c r="AV31" s="49">
        <v>4611</v>
      </c>
      <c r="AW31" s="21">
        <v>72</v>
      </c>
      <c r="AX31" s="218">
        <v>6347</v>
      </c>
      <c r="AY31" s="219">
        <v>0</v>
      </c>
      <c r="AZ31" s="51">
        <v>1912</v>
      </c>
      <c r="BA31" s="22">
        <v>19</v>
      </c>
      <c r="BB31" s="52">
        <v>1931</v>
      </c>
      <c r="BC31" s="40">
        <v>8898</v>
      </c>
      <c r="BD31" s="41">
        <v>4175</v>
      </c>
      <c r="BE31" s="42">
        <v>13073</v>
      </c>
      <c r="BF31" s="33">
        <v>15798</v>
      </c>
      <c r="BG31" s="53">
        <v>29407</v>
      </c>
      <c r="BH31" s="43">
        <v>0.68063948596343604</v>
      </c>
      <c r="BI31" s="2"/>
    </row>
    <row r="32" spans="1:61" ht="19.5" customHeight="1" x14ac:dyDescent="0.15">
      <c r="A32" s="15" t="s">
        <v>78</v>
      </c>
      <c r="B32" s="16">
        <v>1764</v>
      </c>
      <c r="C32" s="17">
        <v>19</v>
      </c>
      <c r="D32" s="17">
        <v>285</v>
      </c>
      <c r="E32" s="17">
        <v>322</v>
      </c>
      <c r="F32" s="18">
        <f t="shared" si="12"/>
        <v>2390</v>
      </c>
      <c r="G32" s="19">
        <v>4146</v>
      </c>
      <c r="H32" s="17">
        <v>6999</v>
      </c>
      <c r="I32" s="20">
        <f t="shared" si="13"/>
        <v>11145</v>
      </c>
      <c r="J32" s="19">
        <v>1</v>
      </c>
      <c r="K32" s="17">
        <v>227</v>
      </c>
      <c r="L32" s="20">
        <f t="shared" si="14"/>
        <v>228</v>
      </c>
      <c r="M32" s="21">
        <v>12</v>
      </c>
      <c r="N32" s="22">
        <v>0</v>
      </c>
      <c r="O32" s="22">
        <v>0</v>
      </c>
      <c r="P32" s="22">
        <v>3</v>
      </c>
      <c r="Q32" s="23">
        <v>17</v>
      </c>
      <c r="R32" s="17">
        <v>141</v>
      </c>
      <c r="S32" s="18">
        <f t="shared" si="15"/>
        <v>158</v>
      </c>
      <c r="T32" s="23">
        <v>7448</v>
      </c>
      <c r="U32" s="17">
        <v>2871</v>
      </c>
      <c r="V32" s="22">
        <v>0</v>
      </c>
      <c r="W32" s="20">
        <v>744</v>
      </c>
      <c r="X32" s="23">
        <v>151</v>
      </c>
      <c r="Y32" s="17">
        <v>32</v>
      </c>
      <c r="Z32" s="17">
        <v>0</v>
      </c>
      <c r="AA32" s="25">
        <v>0</v>
      </c>
      <c r="AB32" s="26">
        <f t="shared" si="16"/>
        <v>183</v>
      </c>
      <c r="AC32" s="27">
        <v>226</v>
      </c>
      <c r="AD32" s="28">
        <v>42</v>
      </c>
      <c r="AE32" s="29">
        <v>11</v>
      </c>
      <c r="AF32" s="28">
        <v>4958</v>
      </c>
      <c r="AG32" s="22">
        <v>4890</v>
      </c>
      <c r="AH32" s="22">
        <v>58</v>
      </c>
      <c r="AI32" s="22">
        <v>16</v>
      </c>
      <c r="AJ32" s="22">
        <v>0</v>
      </c>
      <c r="AK32" s="22">
        <v>0</v>
      </c>
      <c r="AL32" s="29">
        <v>3</v>
      </c>
      <c r="AM32" s="28">
        <v>195</v>
      </c>
      <c r="AN32" s="22">
        <v>129</v>
      </c>
      <c r="AO32" s="22">
        <v>0</v>
      </c>
      <c r="AP32" s="22">
        <v>0</v>
      </c>
      <c r="AQ32" s="22">
        <v>60</v>
      </c>
      <c r="AR32" s="22">
        <v>4</v>
      </c>
      <c r="AS32" s="32">
        <v>0</v>
      </c>
      <c r="AT32" s="44">
        <v>13897</v>
      </c>
      <c r="AU32" s="48">
        <v>27182</v>
      </c>
      <c r="AV32" s="49">
        <v>7579</v>
      </c>
      <c r="AW32" s="21">
        <v>19</v>
      </c>
      <c r="AX32" s="218">
        <v>4920</v>
      </c>
      <c r="AY32" s="219">
        <v>1</v>
      </c>
      <c r="AZ32" s="51">
        <v>1783</v>
      </c>
      <c r="BA32" s="22">
        <v>19</v>
      </c>
      <c r="BB32" s="52">
        <v>1802</v>
      </c>
      <c r="BC32" s="40">
        <v>9066</v>
      </c>
      <c r="BD32" s="41">
        <v>6999</v>
      </c>
      <c r="BE32" s="42">
        <v>16065</v>
      </c>
      <c r="BF32" s="33">
        <v>18836</v>
      </c>
      <c r="BG32" s="53">
        <v>32121</v>
      </c>
      <c r="BH32" s="43">
        <v>0.56433239962651727</v>
      </c>
      <c r="BI32" s="2"/>
    </row>
    <row r="33" spans="1:61" ht="19.5" customHeight="1" x14ac:dyDescent="0.15">
      <c r="A33" s="15" t="s">
        <v>79</v>
      </c>
      <c r="B33" s="16">
        <v>2031</v>
      </c>
      <c r="C33" s="17">
        <v>12</v>
      </c>
      <c r="D33" s="17">
        <v>490</v>
      </c>
      <c r="E33" s="17">
        <v>364</v>
      </c>
      <c r="F33" s="18">
        <f t="shared" si="12"/>
        <v>2897</v>
      </c>
      <c r="G33" s="19">
        <v>4909</v>
      </c>
      <c r="H33" s="17">
        <v>4282</v>
      </c>
      <c r="I33" s="20">
        <f t="shared" si="13"/>
        <v>9191</v>
      </c>
      <c r="J33" s="19">
        <v>38</v>
      </c>
      <c r="K33" s="17">
        <v>197</v>
      </c>
      <c r="L33" s="20">
        <f t="shared" si="14"/>
        <v>235</v>
      </c>
      <c r="M33" s="21">
        <v>17</v>
      </c>
      <c r="N33" s="22">
        <v>1</v>
      </c>
      <c r="O33" s="22">
        <v>0</v>
      </c>
      <c r="P33" s="22">
        <v>5</v>
      </c>
      <c r="Q33" s="23">
        <v>18</v>
      </c>
      <c r="R33" s="17">
        <v>196</v>
      </c>
      <c r="S33" s="18">
        <f t="shared" si="15"/>
        <v>214</v>
      </c>
      <c r="T33" s="23">
        <v>13011</v>
      </c>
      <c r="U33" s="17">
        <v>7680</v>
      </c>
      <c r="V33" s="22">
        <v>840</v>
      </c>
      <c r="W33" s="20">
        <v>945</v>
      </c>
      <c r="X33" s="23">
        <v>266</v>
      </c>
      <c r="Y33" s="17">
        <v>53</v>
      </c>
      <c r="Z33" s="17">
        <v>0</v>
      </c>
      <c r="AA33" s="25">
        <v>0</v>
      </c>
      <c r="AB33" s="26">
        <f t="shared" si="16"/>
        <v>319</v>
      </c>
      <c r="AC33" s="27">
        <v>1286</v>
      </c>
      <c r="AD33" s="28">
        <v>40</v>
      </c>
      <c r="AE33" s="29">
        <v>4</v>
      </c>
      <c r="AF33" s="28">
        <v>9085</v>
      </c>
      <c r="AG33" s="22">
        <v>8859</v>
      </c>
      <c r="AH33" s="22">
        <v>84</v>
      </c>
      <c r="AI33" s="22">
        <v>27</v>
      </c>
      <c r="AJ33" s="22">
        <v>0</v>
      </c>
      <c r="AK33" s="22">
        <v>0</v>
      </c>
      <c r="AL33" s="29">
        <v>8</v>
      </c>
      <c r="AM33" s="28">
        <v>1535</v>
      </c>
      <c r="AN33" s="22">
        <v>907</v>
      </c>
      <c r="AO33" s="22">
        <v>0</v>
      </c>
      <c r="AP33" s="22">
        <v>0</v>
      </c>
      <c r="AQ33" s="22">
        <v>700</v>
      </c>
      <c r="AR33" s="22">
        <v>12</v>
      </c>
      <c r="AS33" s="32">
        <v>0</v>
      </c>
      <c r="AT33" s="44">
        <v>12455</v>
      </c>
      <c r="AU33" s="48">
        <v>38661</v>
      </c>
      <c r="AV33" s="49">
        <v>4872</v>
      </c>
      <c r="AW33" s="21">
        <v>51</v>
      </c>
      <c r="AX33" s="218">
        <v>15873</v>
      </c>
      <c r="AY33" s="219">
        <v>4</v>
      </c>
      <c r="AZ33" s="51">
        <v>2082</v>
      </c>
      <c r="BA33" s="22">
        <v>12</v>
      </c>
      <c r="BB33" s="52">
        <v>2094</v>
      </c>
      <c r="BC33" s="40">
        <v>20782</v>
      </c>
      <c r="BD33" s="41">
        <v>4282</v>
      </c>
      <c r="BE33" s="42">
        <v>25064</v>
      </c>
      <c r="BF33" s="33">
        <v>28379</v>
      </c>
      <c r="BG33" s="53">
        <v>54585</v>
      </c>
      <c r="BH33" s="43">
        <v>0.82915735716565597</v>
      </c>
      <c r="BI33" s="2"/>
    </row>
    <row r="34" spans="1:61" ht="19.5" customHeight="1" x14ac:dyDescent="0.15">
      <c r="A34" s="15" t="s">
        <v>80</v>
      </c>
      <c r="B34" s="16">
        <v>965</v>
      </c>
      <c r="C34" s="17">
        <v>6</v>
      </c>
      <c r="D34" s="17">
        <v>168</v>
      </c>
      <c r="E34" s="17">
        <v>179</v>
      </c>
      <c r="F34" s="18">
        <f t="shared" si="12"/>
        <v>1318</v>
      </c>
      <c r="G34" s="19">
        <v>3037</v>
      </c>
      <c r="H34" s="17">
        <v>3235</v>
      </c>
      <c r="I34" s="20">
        <f t="shared" si="13"/>
        <v>6272</v>
      </c>
      <c r="J34" s="19">
        <v>4</v>
      </c>
      <c r="K34" s="17">
        <v>216</v>
      </c>
      <c r="L34" s="20">
        <f t="shared" si="14"/>
        <v>220</v>
      </c>
      <c r="M34" s="21">
        <v>4</v>
      </c>
      <c r="N34" s="22">
        <v>1</v>
      </c>
      <c r="O34" s="22">
        <v>0</v>
      </c>
      <c r="P34" s="22">
        <v>1</v>
      </c>
      <c r="Q34" s="23">
        <v>25</v>
      </c>
      <c r="R34" s="17">
        <v>124</v>
      </c>
      <c r="S34" s="18">
        <f t="shared" si="15"/>
        <v>149</v>
      </c>
      <c r="T34" s="23">
        <v>4413</v>
      </c>
      <c r="U34" s="17">
        <v>2804</v>
      </c>
      <c r="V34" s="22">
        <v>504</v>
      </c>
      <c r="W34" s="20">
        <v>371</v>
      </c>
      <c r="X34" s="23">
        <v>104</v>
      </c>
      <c r="Y34" s="17">
        <v>32</v>
      </c>
      <c r="Z34" s="17">
        <v>0</v>
      </c>
      <c r="AA34" s="25">
        <v>0</v>
      </c>
      <c r="AB34" s="26">
        <f t="shared" si="16"/>
        <v>136</v>
      </c>
      <c r="AC34" s="27">
        <v>259</v>
      </c>
      <c r="AD34" s="28">
        <v>14</v>
      </c>
      <c r="AE34" s="29">
        <v>8</v>
      </c>
      <c r="AF34" s="28">
        <v>2212</v>
      </c>
      <c r="AG34" s="22">
        <v>2119</v>
      </c>
      <c r="AH34" s="22">
        <v>27</v>
      </c>
      <c r="AI34" s="22">
        <v>6</v>
      </c>
      <c r="AJ34" s="22">
        <v>0</v>
      </c>
      <c r="AK34" s="22">
        <v>0</v>
      </c>
      <c r="AL34" s="29">
        <v>29</v>
      </c>
      <c r="AM34" s="28">
        <v>504</v>
      </c>
      <c r="AN34" s="22">
        <v>281</v>
      </c>
      <c r="AO34" s="22">
        <v>0</v>
      </c>
      <c r="AP34" s="22">
        <v>0</v>
      </c>
      <c r="AQ34" s="22">
        <v>214</v>
      </c>
      <c r="AR34" s="22">
        <v>8</v>
      </c>
      <c r="AS34" s="32">
        <v>0</v>
      </c>
      <c r="AT34" s="44">
        <v>7937</v>
      </c>
      <c r="AU34" s="48">
        <v>15854</v>
      </c>
      <c r="AV34" s="49">
        <v>3640</v>
      </c>
      <c r="AW34" s="21">
        <v>38</v>
      </c>
      <c r="AX34" s="218">
        <v>1261</v>
      </c>
      <c r="AY34" s="219">
        <v>4</v>
      </c>
      <c r="AZ34" s="51">
        <v>1003</v>
      </c>
      <c r="BA34" s="22">
        <v>6</v>
      </c>
      <c r="BB34" s="52">
        <v>1009</v>
      </c>
      <c r="BC34" s="40">
        <v>4298</v>
      </c>
      <c r="BD34" s="41">
        <v>3235</v>
      </c>
      <c r="BE34" s="42">
        <v>7533</v>
      </c>
      <c r="BF34" s="33">
        <v>9236</v>
      </c>
      <c r="BG34" s="53">
        <v>17153</v>
      </c>
      <c r="BH34" s="43">
        <v>0.57055621930173905</v>
      </c>
      <c r="BI34" s="2"/>
    </row>
    <row r="35" spans="1:61" ht="19.5" customHeight="1" x14ac:dyDescent="0.15">
      <c r="A35" s="15" t="s">
        <v>81</v>
      </c>
      <c r="B35" s="16">
        <v>1432</v>
      </c>
      <c r="C35" s="17">
        <v>10</v>
      </c>
      <c r="D35" s="17">
        <v>184</v>
      </c>
      <c r="E35" s="17">
        <v>248</v>
      </c>
      <c r="F35" s="18">
        <f t="shared" si="12"/>
        <v>1874</v>
      </c>
      <c r="G35" s="19">
        <v>3498</v>
      </c>
      <c r="H35" s="17">
        <v>4592</v>
      </c>
      <c r="I35" s="20">
        <f t="shared" si="13"/>
        <v>8090</v>
      </c>
      <c r="J35" s="19">
        <v>2</v>
      </c>
      <c r="K35" s="17">
        <v>117</v>
      </c>
      <c r="L35" s="20">
        <f t="shared" si="14"/>
        <v>119</v>
      </c>
      <c r="M35" s="21">
        <v>7</v>
      </c>
      <c r="N35" s="22">
        <v>1</v>
      </c>
      <c r="O35" s="22">
        <v>0</v>
      </c>
      <c r="P35" s="22">
        <v>4</v>
      </c>
      <c r="Q35" s="23">
        <v>13</v>
      </c>
      <c r="R35" s="17">
        <v>123</v>
      </c>
      <c r="S35" s="18">
        <f t="shared" si="15"/>
        <v>136</v>
      </c>
      <c r="T35" s="23">
        <v>5845</v>
      </c>
      <c r="U35" s="17">
        <v>2233</v>
      </c>
      <c r="V35" s="22">
        <v>467</v>
      </c>
      <c r="W35" s="20">
        <v>692</v>
      </c>
      <c r="X35" s="23">
        <v>162</v>
      </c>
      <c r="Y35" s="17">
        <v>34</v>
      </c>
      <c r="Z35" s="17">
        <v>0</v>
      </c>
      <c r="AA35" s="25">
        <v>0</v>
      </c>
      <c r="AB35" s="26">
        <f t="shared" si="16"/>
        <v>196</v>
      </c>
      <c r="AC35" s="27">
        <v>143</v>
      </c>
      <c r="AD35" s="28">
        <v>47</v>
      </c>
      <c r="AE35" s="29">
        <v>9</v>
      </c>
      <c r="AF35" s="28">
        <v>3864</v>
      </c>
      <c r="AG35" s="22">
        <v>3733</v>
      </c>
      <c r="AH35" s="22">
        <v>44</v>
      </c>
      <c r="AI35" s="22">
        <v>15</v>
      </c>
      <c r="AJ35" s="22">
        <v>0</v>
      </c>
      <c r="AK35" s="22">
        <v>0</v>
      </c>
      <c r="AL35" s="29">
        <v>2</v>
      </c>
      <c r="AM35" s="28">
        <v>280</v>
      </c>
      <c r="AN35" s="22">
        <v>148</v>
      </c>
      <c r="AO35" s="22">
        <v>0</v>
      </c>
      <c r="AP35" s="22">
        <v>0</v>
      </c>
      <c r="AQ35" s="22">
        <v>28</v>
      </c>
      <c r="AR35" s="22">
        <v>0</v>
      </c>
      <c r="AS35" s="32">
        <v>0</v>
      </c>
      <c r="AT35" s="44">
        <v>10162</v>
      </c>
      <c r="AU35" s="48">
        <v>20710</v>
      </c>
      <c r="AV35" s="49">
        <v>4974</v>
      </c>
      <c r="AW35" s="21">
        <v>46</v>
      </c>
      <c r="AX35" s="218">
        <v>2557</v>
      </c>
      <c r="AY35" s="219">
        <v>2</v>
      </c>
      <c r="AZ35" s="51">
        <v>1478</v>
      </c>
      <c r="BA35" s="22">
        <v>10</v>
      </c>
      <c r="BB35" s="52">
        <v>1488</v>
      </c>
      <c r="BC35" s="40">
        <v>6055</v>
      </c>
      <c r="BD35" s="41">
        <v>4592</v>
      </c>
      <c r="BE35" s="42">
        <v>10647</v>
      </c>
      <c r="BF35" s="33">
        <v>12765</v>
      </c>
      <c r="BG35" s="53">
        <v>23313</v>
      </c>
      <c r="BH35" s="43">
        <v>0.5687047994740303</v>
      </c>
      <c r="BI35" s="2"/>
    </row>
    <row r="36" spans="1:61" ht="19.5" customHeight="1" x14ac:dyDescent="0.15">
      <c r="A36" s="15" t="s">
        <v>82</v>
      </c>
      <c r="B36" s="16">
        <v>952</v>
      </c>
      <c r="C36" s="17">
        <v>3</v>
      </c>
      <c r="D36" s="17">
        <v>167</v>
      </c>
      <c r="E36" s="17">
        <v>285</v>
      </c>
      <c r="F36" s="18">
        <f t="shared" si="12"/>
        <v>1407</v>
      </c>
      <c r="G36" s="19">
        <v>2081</v>
      </c>
      <c r="H36" s="17">
        <v>3961</v>
      </c>
      <c r="I36" s="20">
        <f t="shared" si="13"/>
        <v>6042</v>
      </c>
      <c r="J36" s="19">
        <v>98</v>
      </c>
      <c r="K36" s="17">
        <v>444</v>
      </c>
      <c r="L36" s="20">
        <f t="shared" si="14"/>
        <v>542</v>
      </c>
      <c r="M36" s="21">
        <v>9</v>
      </c>
      <c r="N36" s="22">
        <v>0</v>
      </c>
      <c r="O36" s="22">
        <v>0</v>
      </c>
      <c r="P36" s="22">
        <v>6</v>
      </c>
      <c r="Q36" s="23">
        <v>21</v>
      </c>
      <c r="R36" s="17">
        <v>126</v>
      </c>
      <c r="S36" s="18">
        <f t="shared" si="15"/>
        <v>147</v>
      </c>
      <c r="T36" s="23">
        <v>5458</v>
      </c>
      <c r="U36" s="17">
        <v>3624</v>
      </c>
      <c r="V36" s="22">
        <v>534</v>
      </c>
      <c r="W36" s="20">
        <v>338</v>
      </c>
      <c r="X36" s="23">
        <v>89</v>
      </c>
      <c r="Y36" s="17">
        <v>29</v>
      </c>
      <c r="Z36" s="17">
        <v>0</v>
      </c>
      <c r="AA36" s="25">
        <v>0</v>
      </c>
      <c r="AB36" s="26">
        <f t="shared" si="16"/>
        <v>118</v>
      </c>
      <c r="AC36" s="27">
        <v>1047</v>
      </c>
      <c r="AD36" s="28">
        <v>84</v>
      </c>
      <c r="AE36" s="29">
        <v>5</v>
      </c>
      <c r="AF36" s="28">
        <v>3171</v>
      </c>
      <c r="AG36" s="22">
        <v>3075</v>
      </c>
      <c r="AH36" s="22">
        <v>79</v>
      </c>
      <c r="AI36" s="22">
        <v>35</v>
      </c>
      <c r="AJ36" s="22">
        <v>0</v>
      </c>
      <c r="AK36" s="22">
        <v>0</v>
      </c>
      <c r="AL36" s="29">
        <v>15</v>
      </c>
      <c r="AM36" s="28">
        <v>1111</v>
      </c>
      <c r="AN36" s="22">
        <v>562</v>
      </c>
      <c r="AO36" s="22">
        <v>0</v>
      </c>
      <c r="AP36" s="22">
        <v>0</v>
      </c>
      <c r="AQ36" s="22">
        <v>86</v>
      </c>
      <c r="AR36" s="22">
        <v>8</v>
      </c>
      <c r="AS36" s="32">
        <v>0</v>
      </c>
      <c r="AT36" s="44">
        <v>8093</v>
      </c>
      <c r="AU36" s="48">
        <v>19328</v>
      </c>
      <c r="AV36" s="49">
        <v>4702</v>
      </c>
      <c r="AW36" s="21">
        <v>41</v>
      </c>
      <c r="AX36" s="218">
        <v>1526</v>
      </c>
      <c r="AY36" s="219">
        <v>1</v>
      </c>
      <c r="AZ36" s="51">
        <v>993</v>
      </c>
      <c r="BA36" s="22">
        <v>3</v>
      </c>
      <c r="BB36" s="52">
        <v>996</v>
      </c>
      <c r="BC36" s="40">
        <v>3607</v>
      </c>
      <c r="BD36" s="41">
        <v>3961</v>
      </c>
      <c r="BE36" s="42">
        <v>7568</v>
      </c>
      <c r="BF36" s="33">
        <v>9660</v>
      </c>
      <c r="BG36" s="53">
        <v>20895</v>
      </c>
      <c r="BH36" s="43">
        <v>0.47661205073995772</v>
      </c>
    </row>
    <row r="37" spans="1:61" ht="19.5" customHeight="1" x14ac:dyDescent="0.15">
      <c r="A37" s="15" t="s">
        <v>83</v>
      </c>
      <c r="B37" s="16">
        <v>440</v>
      </c>
      <c r="C37" s="17">
        <v>12</v>
      </c>
      <c r="D37" s="17">
        <v>64</v>
      </c>
      <c r="E37" s="17">
        <v>44</v>
      </c>
      <c r="F37" s="18">
        <f t="shared" si="12"/>
        <v>560</v>
      </c>
      <c r="G37" s="19">
        <v>1528</v>
      </c>
      <c r="H37" s="17">
        <v>1331</v>
      </c>
      <c r="I37" s="20">
        <f t="shared" si="13"/>
        <v>2859</v>
      </c>
      <c r="J37" s="19">
        <v>3</v>
      </c>
      <c r="K37" s="17">
        <v>50</v>
      </c>
      <c r="L37" s="20">
        <f t="shared" si="14"/>
        <v>53</v>
      </c>
      <c r="M37" s="21">
        <v>5</v>
      </c>
      <c r="N37" s="22">
        <v>0</v>
      </c>
      <c r="O37" s="22">
        <v>0</v>
      </c>
      <c r="P37" s="22">
        <v>3</v>
      </c>
      <c r="Q37" s="23">
        <v>10</v>
      </c>
      <c r="R37" s="17">
        <v>134</v>
      </c>
      <c r="S37" s="18">
        <f t="shared" si="15"/>
        <v>144</v>
      </c>
      <c r="T37" s="23">
        <v>9672</v>
      </c>
      <c r="U37" s="17">
        <v>8768</v>
      </c>
      <c r="V37" s="22">
        <v>118</v>
      </c>
      <c r="W37" s="20">
        <v>154</v>
      </c>
      <c r="X37" s="23">
        <v>50</v>
      </c>
      <c r="Y37" s="17">
        <v>14</v>
      </c>
      <c r="Z37" s="17">
        <v>0</v>
      </c>
      <c r="AA37" s="25">
        <v>0</v>
      </c>
      <c r="AB37" s="26">
        <f t="shared" si="16"/>
        <v>64</v>
      </c>
      <c r="AC37" s="27">
        <v>351</v>
      </c>
      <c r="AD37" s="28">
        <v>224</v>
      </c>
      <c r="AE37" s="29">
        <v>25</v>
      </c>
      <c r="AF37" s="28">
        <v>8849</v>
      </c>
      <c r="AG37" s="22">
        <v>8064</v>
      </c>
      <c r="AH37" s="22">
        <v>779</v>
      </c>
      <c r="AI37" s="22">
        <v>516</v>
      </c>
      <c r="AJ37" s="22">
        <v>1</v>
      </c>
      <c r="AK37" s="22">
        <v>0</v>
      </c>
      <c r="AL37" s="29">
        <v>5</v>
      </c>
      <c r="AM37" s="28">
        <v>1898</v>
      </c>
      <c r="AN37" s="22">
        <v>1674</v>
      </c>
      <c r="AO37" s="22">
        <v>1</v>
      </c>
      <c r="AP37" s="22">
        <v>0</v>
      </c>
      <c r="AQ37" s="22">
        <v>312</v>
      </c>
      <c r="AR37" s="22">
        <v>20</v>
      </c>
      <c r="AS37" s="32">
        <v>0</v>
      </c>
      <c r="AT37" s="44">
        <v>3505</v>
      </c>
      <c r="AU37" s="48">
        <v>25065</v>
      </c>
      <c r="AV37" s="49">
        <v>1442</v>
      </c>
      <c r="AW37" s="21">
        <v>187</v>
      </c>
      <c r="AX37" s="218">
        <v>8357</v>
      </c>
      <c r="AY37" s="219">
        <v>2</v>
      </c>
      <c r="AZ37" s="51">
        <v>627</v>
      </c>
      <c r="BA37" s="22">
        <v>12</v>
      </c>
      <c r="BB37" s="52">
        <v>639</v>
      </c>
      <c r="BC37" s="40">
        <v>9885</v>
      </c>
      <c r="BD37" s="41">
        <v>1331</v>
      </c>
      <c r="BE37" s="42">
        <v>11216</v>
      </c>
      <c r="BF37" s="33">
        <v>12049</v>
      </c>
      <c r="BG37" s="53">
        <v>33609</v>
      </c>
      <c r="BH37" s="43">
        <v>0.88133024251069902</v>
      </c>
    </row>
    <row r="38" spans="1:61" ht="19.5" customHeight="1" x14ac:dyDescent="0.15">
      <c r="A38" s="15" t="s">
        <v>84</v>
      </c>
      <c r="B38" s="16">
        <v>497</v>
      </c>
      <c r="C38" s="17">
        <v>15</v>
      </c>
      <c r="D38" s="17">
        <v>63</v>
      </c>
      <c r="E38" s="17">
        <v>40</v>
      </c>
      <c r="F38" s="18">
        <f t="shared" si="12"/>
        <v>615</v>
      </c>
      <c r="G38" s="19">
        <v>1077</v>
      </c>
      <c r="H38" s="17">
        <v>1707</v>
      </c>
      <c r="I38" s="20">
        <f t="shared" si="13"/>
        <v>2784</v>
      </c>
      <c r="J38" s="19">
        <v>2</v>
      </c>
      <c r="K38" s="17">
        <v>98</v>
      </c>
      <c r="L38" s="20">
        <f t="shared" si="14"/>
        <v>100</v>
      </c>
      <c r="M38" s="21">
        <v>2</v>
      </c>
      <c r="N38" s="22">
        <v>1</v>
      </c>
      <c r="O38" s="22">
        <v>1</v>
      </c>
      <c r="P38" s="22">
        <v>0</v>
      </c>
      <c r="Q38" s="23">
        <v>14</v>
      </c>
      <c r="R38" s="17">
        <v>106</v>
      </c>
      <c r="S38" s="18">
        <f t="shared" si="15"/>
        <v>120</v>
      </c>
      <c r="T38" s="23">
        <v>3790</v>
      </c>
      <c r="U38" s="17">
        <v>3101</v>
      </c>
      <c r="V38" s="22">
        <v>131</v>
      </c>
      <c r="W38" s="20">
        <v>137</v>
      </c>
      <c r="X38" s="23">
        <v>45</v>
      </c>
      <c r="Y38" s="17">
        <v>23</v>
      </c>
      <c r="Z38" s="17">
        <v>0</v>
      </c>
      <c r="AA38" s="25">
        <v>0</v>
      </c>
      <c r="AB38" s="26">
        <f t="shared" si="16"/>
        <v>68</v>
      </c>
      <c r="AC38" s="27">
        <v>11</v>
      </c>
      <c r="AD38" s="28">
        <v>42</v>
      </c>
      <c r="AE38" s="29">
        <v>6</v>
      </c>
      <c r="AF38" s="28">
        <v>2589</v>
      </c>
      <c r="AG38" s="22">
        <v>2070</v>
      </c>
      <c r="AH38" s="22">
        <v>515</v>
      </c>
      <c r="AI38" s="22">
        <v>398</v>
      </c>
      <c r="AJ38" s="22">
        <v>0</v>
      </c>
      <c r="AK38" s="22">
        <v>0</v>
      </c>
      <c r="AL38" s="29">
        <v>4</v>
      </c>
      <c r="AM38" s="28">
        <v>73</v>
      </c>
      <c r="AN38" s="22">
        <v>36</v>
      </c>
      <c r="AO38" s="22">
        <v>0</v>
      </c>
      <c r="AP38" s="22">
        <v>0</v>
      </c>
      <c r="AQ38" s="22">
        <v>47</v>
      </c>
      <c r="AR38" s="22">
        <v>4</v>
      </c>
      <c r="AS38" s="32">
        <v>0</v>
      </c>
      <c r="AT38" s="44">
        <v>3538</v>
      </c>
      <c r="AU38" s="48">
        <v>10288</v>
      </c>
      <c r="AV38" s="49">
        <v>1862</v>
      </c>
      <c r="AW38" s="21">
        <v>183</v>
      </c>
      <c r="AX38" s="218">
        <v>515</v>
      </c>
      <c r="AY38" s="219">
        <v>0</v>
      </c>
      <c r="AZ38" s="51">
        <v>680</v>
      </c>
      <c r="BA38" s="22">
        <v>15</v>
      </c>
      <c r="BB38" s="52">
        <v>695</v>
      </c>
      <c r="BC38" s="40">
        <v>1592</v>
      </c>
      <c r="BD38" s="41">
        <v>1707</v>
      </c>
      <c r="BE38" s="42">
        <v>3299</v>
      </c>
      <c r="BF38" s="33">
        <v>4236</v>
      </c>
      <c r="BG38" s="53">
        <v>10986</v>
      </c>
      <c r="BH38" s="43">
        <v>0.48257047590178842</v>
      </c>
    </row>
    <row r="39" spans="1:61" ht="19.5" customHeight="1" x14ac:dyDescent="0.15">
      <c r="A39" s="15" t="s">
        <v>85</v>
      </c>
      <c r="B39" s="16">
        <v>526</v>
      </c>
      <c r="C39" s="17">
        <v>13</v>
      </c>
      <c r="D39" s="17">
        <v>99</v>
      </c>
      <c r="E39" s="17">
        <v>126</v>
      </c>
      <c r="F39" s="18">
        <f t="shared" si="12"/>
        <v>764</v>
      </c>
      <c r="G39" s="19">
        <v>2008</v>
      </c>
      <c r="H39" s="17">
        <v>3261</v>
      </c>
      <c r="I39" s="20">
        <f t="shared" si="13"/>
        <v>5269</v>
      </c>
      <c r="J39" s="19">
        <v>5</v>
      </c>
      <c r="K39" s="17">
        <v>122</v>
      </c>
      <c r="L39" s="20">
        <f t="shared" si="14"/>
        <v>127</v>
      </c>
      <c r="M39" s="21">
        <v>6</v>
      </c>
      <c r="N39" s="22">
        <v>0</v>
      </c>
      <c r="O39" s="22">
        <v>0</v>
      </c>
      <c r="P39" s="22">
        <v>4</v>
      </c>
      <c r="Q39" s="23">
        <v>14</v>
      </c>
      <c r="R39" s="17">
        <v>114</v>
      </c>
      <c r="S39" s="18">
        <f t="shared" si="15"/>
        <v>128</v>
      </c>
      <c r="T39" s="23">
        <v>2931</v>
      </c>
      <c r="U39" s="17">
        <v>1846</v>
      </c>
      <c r="V39" s="22">
        <v>196</v>
      </c>
      <c r="W39" s="20">
        <v>253</v>
      </c>
      <c r="X39" s="23">
        <v>79</v>
      </c>
      <c r="Y39" s="17">
        <v>26</v>
      </c>
      <c r="Z39" s="17">
        <v>0</v>
      </c>
      <c r="AA39" s="25">
        <v>0</v>
      </c>
      <c r="AB39" s="26">
        <f t="shared" si="16"/>
        <v>105</v>
      </c>
      <c r="AC39" s="27">
        <v>109</v>
      </c>
      <c r="AD39" s="28">
        <v>47</v>
      </c>
      <c r="AE39" s="29">
        <v>23</v>
      </c>
      <c r="AF39" s="28">
        <v>1324</v>
      </c>
      <c r="AG39" s="22">
        <v>1174</v>
      </c>
      <c r="AH39" s="22">
        <v>136</v>
      </c>
      <c r="AI39" s="22">
        <v>53</v>
      </c>
      <c r="AJ39" s="22">
        <v>0</v>
      </c>
      <c r="AK39" s="22">
        <v>0</v>
      </c>
      <c r="AL39" s="29">
        <v>13</v>
      </c>
      <c r="AM39" s="28">
        <v>86</v>
      </c>
      <c r="AN39" s="22">
        <v>60</v>
      </c>
      <c r="AO39" s="22">
        <v>0</v>
      </c>
      <c r="AP39" s="22">
        <v>0</v>
      </c>
      <c r="AQ39" s="22">
        <v>100</v>
      </c>
      <c r="AR39" s="22">
        <v>2</v>
      </c>
      <c r="AS39" s="32">
        <v>0</v>
      </c>
      <c r="AT39" s="44">
        <v>6191</v>
      </c>
      <c r="AU39" s="48">
        <v>11046</v>
      </c>
      <c r="AV39" s="49">
        <v>3528</v>
      </c>
      <c r="AW39" s="21">
        <v>263</v>
      </c>
      <c r="AX39" s="218">
        <v>548</v>
      </c>
      <c r="AY39" s="219">
        <v>2</v>
      </c>
      <c r="AZ39" s="51">
        <v>789</v>
      </c>
      <c r="BA39" s="22">
        <v>13</v>
      </c>
      <c r="BB39" s="52">
        <v>802</v>
      </c>
      <c r="BC39" s="40">
        <v>2556</v>
      </c>
      <c r="BD39" s="41">
        <v>3261</v>
      </c>
      <c r="BE39" s="42">
        <v>5817</v>
      </c>
      <c r="BF39" s="33">
        <v>7002</v>
      </c>
      <c r="BG39" s="53">
        <v>11857</v>
      </c>
      <c r="BH39" s="43">
        <v>0.43940175348117588</v>
      </c>
    </row>
    <row r="40" spans="1:61" ht="19.5" customHeight="1" x14ac:dyDescent="0.15">
      <c r="A40" s="87" t="s">
        <v>86</v>
      </c>
      <c r="B40" s="45">
        <v>874</v>
      </c>
      <c r="C40" s="46">
        <v>5</v>
      </c>
      <c r="D40" s="46">
        <v>104</v>
      </c>
      <c r="E40" s="46">
        <v>152</v>
      </c>
      <c r="F40" s="88">
        <f t="shared" si="12"/>
        <v>1135</v>
      </c>
      <c r="G40" s="89">
        <v>2655</v>
      </c>
      <c r="H40" s="46">
        <v>4240</v>
      </c>
      <c r="I40" s="90">
        <f t="shared" si="13"/>
        <v>6895</v>
      </c>
      <c r="J40" s="89">
        <v>2</v>
      </c>
      <c r="K40" s="46">
        <v>232</v>
      </c>
      <c r="L40" s="90">
        <f t="shared" si="14"/>
        <v>234</v>
      </c>
      <c r="M40" s="91">
        <v>8</v>
      </c>
      <c r="N40" s="92">
        <v>0</v>
      </c>
      <c r="O40" s="92">
        <v>0</v>
      </c>
      <c r="P40" s="92">
        <v>1</v>
      </c>
      <c r="Q40" s="93">
        <v>12</v>
      </c>
      <c r="R40" s="46">
        <v>149</v>
      </c>
      <c r="S40" s="88">
        <f t="shared" si="15"/>
        <v>161</v>
      </c>
      <c r="T40" s="93">
        <v>4274</v>
      </c>
      <c r="U40" s="46">
        <v>1903</v>
      </c>
      <c r="V40" s="92">
        <v>0</v>
      </c>
      <c r="W40" s="90">
        <v>423</v>
      </c>
      <c r="X40" s="93">
        <v>76</v>
      </c>
      <c r="Y40" s="46">
        <v>22</v>
      </c>
      <c r="Z40" s="46">
        <v>0</v>
      </c>
      <c r="AA40" s="94">
        <v>0</v>
      </c>
      <c r="AB40" s="47">
        <f t="shared" si="16"/>
        <v>98</v>
      </c>
      <c r="AC40" s="95">
        <v>11</v>
      </c>
      <c r="AD40" s="96">
        <v>24</v>
      </c>
      <c r="AE40" s="97">
        <v>2</v>
      </c>
      <c r="AF40" s="96">
        <v>2218</v>
      </c>
      <c r="AG40" s="92">
        <v>2106</v>
      </c>
      <c r="AH40" s="92">
        <v>111</v>
      </c>
      <c r="AI40" s="92">
        <v>37</v>
      </c>
      <c r="AJ40" s="92">
        <v>0</v>
      </c>
      <c r="AK40" s="92">
        <v>0</v>
      </c>
      <c r="AL40" s="97">
        <v>1</v>
      </c>
      <c r="AM40" s="96">
        <v>48</v>
      </c>
      <c r="AN40" s="92">
        <v>31</v>
      </c>
      <c r="AO40" s="92">
        <v>0</v>
      </c>
      <c r="AP40" s="92">
        <v>0</v>
      </c>
      <c r="AQ40" s="92">
        <v>2</v>
      </c>
      <c r="AR40" s="92">
        <v>1</v>
      </c>
      <c r="AS40" s="98">
        <v>0</v>
      </c>
      <c r="AT40" s="49">
        <v>8424</v>
      </c>
      <c r="AU40" s="48">
        <v>15263</v>
      </c>
      <c r="AV40" s="49">
        <v>4637</v>
      </c>
      <c r="AW40" s="95">
        <v>354</v>
      </c>
      <c r="AX40" s="218">
        <v>1086</v>
      </c>
      <c r="AY40" s="219">
        <v>2</v>
      </c>
      <c r="AZ40" s="102">
        <v>1228</v>
      </c>
      <c r="BA40" s="92">
        <v>5</v>
      </c>
      <c r="BB40" s="103">
        <v>1233</v>
      </c>
      <c r="BC40" s="40">
        <v>3741</v>
      </c>
      <c r="BD40" s="41">
        <v>4240</v>
      </c>
      <c r="BE40" s="42">
        <v>7981</v>
      </c>
      <c r="BF40" s="33">
        <v>9864</v>
      </c>
      <c r="BG40" s="53">
        <v>16703</v>
      </c>
      <c r="BH40" s="43">
        <v>0.46873825335171032</v>
      </c>
    </row>
    <row r="41" spans="1:61" ht="19.5" customHeight="1" x14ac:dyDescent="0.15">
      <c r="A41" s="15" t="s">
        <v>87</v>
      </c>
      <c r="B41" s="16">
        <v>1085</v>
      </c>
      <c r="C41" s="17">
        <v>15</v>
      </c>
      <c r="D41" s="17">
        <v>144</v>
      </c>
      <c r="E41" s="17">
        <v>155</v>
      </c>
      <c r="F41" s="18">
        <f t="shared" si="12"/>
        <v>1399</v>
      </c>
      <c r="G41" s="19">
        <v>2217</v>
      </c>
      <c r="H41" s="17">
        <v>2507</v>
      </c>
      <c r="I41" s="20">
        <f t="shared" si="13"/>
        <v>4724</v>
      </c>
      <c r="J41" s="19">
        <v>1</v>
      </c>
      <c r="K41" s="17">
        <v>91</v>
      </c>
      <c r="L41" s="20">
        <f t="shared" si="14"/>
        <v>92</v>
      </c>
      <c r="M41" s="21">
        <v>12</v>
      </c>
      <c r="N41" s="22">
        <v>0</v>
      </c>
      <c r="O41" s="22">
        <v>0</v>
      </c>
      <c r="P41" s="22">
        <v>4</v>
      </c>
      <c r="Q41" s="23">
        <v>14</v>
      </c>
      <c r="R41" s="17">
        <v>180</v>
      </c>
      <c r="S41" s="18">
        <f t="shared" si="15"/>
        <v>194</v>
      </c>
      <c r="T41" s="23">
        <v>6112</v>
      </c>
      <c r="U41" s="17">
        <v>3439</v>
      </c>
      <c r="V41" s="22">
        <v>0</v>
      </c>
      <c r="W41" s="20">
        <v>498</v>
      </c>
      <c r="X41" s="23">
        <v>113</v>
      </c>
      <c r="Y41" s="17">
        <v>28</v>
      </c>
      <c r="Z41" s="17">
        <v>0</v>
      </c>
      <c r="AA41" s="25">
        <v>0</v>
      </c>
      <c r="AB41" s="26">
        <f t="shared" si="16"/>
        <v>141</v>
      </c>
      <c r="AC41" s="27">
        <v>529</v>
      </c>
      <c r="AD41" s="28">
        <v>25</v>
      </c>
      <c r="AE41" s="29">
        <v>8</v>
      </c>
      <c r="AF41" s="28">
        <v>3057</v>
      </c>
      <c r="AG41" s="22">
        <v>2912</v>
      </c>
      <c r="AH41" s="22">
        <v>129</v>
      </c>
      <c r="AI41" s="22">
        <v>40</v>
      </c>
      <c r="AJ41" s="22">
        <v>0</v>
      </c>
      <c r="AK41" s="22">
        <v>0</v>
      </c>
      <c r="AL41" s="29">
        <v>5</v>
      </c>
      <c r="AM41" s="28">
        <v>340</v>
      </c>
      <c r="AN41" s="22">
        <v>275</v>
      </c>
      <c r="AO41" s="22">
        <v>0</v>
      </c>
      <c r="AP41" s="22">
        <v>0</v>
      </c>
      <c r="AQ41" s="22">
        <v>597</v>
      </c>
      <c r="AR41" s="22">
        <v>4</v>
      </c>
      <c r="AS41" s="32">
        <v>0</v>
      </c>
      <c r="AT41" s="44">
        <v>6262</v>
      </c>
      <c r="AU41" s="84">
        <v>17269</v>
      </c>
      <c r="AV41" s="44">
        <v>2780</v>
      </c>
      <c r="AW41" s="21">
        <v>351</v>
      </c>
      <c r="AX41" s="218">
        <v>1241</v>
      </c>
      <c r="AY41" s="219">
        <v>0</v>
      </c>
      <c r="AZ41" s="51">
        <v>1436</v>
      </c>
      <c r="BA41" s="22">
        <v>15</v>
      </c>
      <c r="BB41" s="52">
        <v>1451</v>
      </c>
      <c r="BC41" s="40">
        <v>3458</v>
      </c>
      <c r="BD41" s="41">
        <v>2507</v>
      </c>
      <c r="BE41" s="42">
        <v>5965</v>
      </c>
      <c r="BF41" s="33">
        <v>7854</v>
      </c>
      <c r="BG41" s="53">
        <v>18861</v>
      </c>
      <c r="BH41" s="43">
        <v>0.57971500419111488</v>
      </c>
    </row>
    <row r="42" spans="1:61" ht="19.5" customHeight="1" x14ac:dyDescent="0.15">
      <c r="A42" s="15" t="s">
        <v>88</v>
      </c>
      <c r="B42" s="16">
        <v>2706</v>
      </c>
      <c r="C42" s="17">
        <v>67</v>
      </c>
      <c r="D42" s="17">
        <v>274</v>
      </c>
      <c r="E42" s="17">
        <v>411</v>
      </c>
      <c r="F42" s="18">
        <f t="shared" si="12"/>
        <v>3458</v>
      </c>
      <c r="G42" s="19">
        <v>3617</v>
      </c>
      <c r="H42" s="17">
        <v>6747</v>
      </c>
      <c r="I42" s="20">
        <f t="shared" si="13"/>
        <v>10364</v>
      </c>
      <c r="J42" s="19">
        <v>46</v>
      </c>
      <c r="K42" s="17">
        <v>302</v>
      </c>
      <c r="L42" s="20">
        <f t="shared" si="14"/>
        <v>348</v>
      </c>
      <c r="M42" s="21">
        <v>21</v>
      </c>
      <c r="N42" s="22">
        <v>0</v>
      </c>
      <c r="O42" s="22">
        <v>0</v>
      </c>
      <c r="P42" s="22">
        <v>8</v>
      </c>
      <c r="Q42" s="23">
        <v>36</v>
      </c>
      <c r="R42" s="17">
        <v>293</v>
      </c>
      <c r="S42" s="18">
        <f t="shared" si="15"/>
        <v>329</v>
      </c>
      <c r="T42" s="23">
        <v>11090</v>
      </c>
      <c r="U42" s="17">
        <v>5350</v>
      </c>
      <c r="V42" s="22">
        <v>0</v>
      </c>
      <c r="W42" s="20">
        <v>958</v>
      </c>
      <c r="X42" s="23">
        <v>219</v>
      </c>
      <c r="Y42" s="17">
        <v>54</v>
      </c>
      <c r="Z42" s="17">
        <v>0</v>
      </c>
      <c r="AA42" s="25">
        <v>0</v>
      </c>
      <c r="AB42" s="26">
        <f t="shared" si="16"/>
        <v>273</v>
      </c>
      <c r="AC42" s="27">
        <v>1258</v>
      </c>
      <c r="AD42" s="28">
        <v>378</v>
      </c>
      <c r="AE42" s="29">
        <v>38</v>
      </c>
      <c r="AF42" s="28">
        <v>5404</v>
      </c>
      <c r="AG42" s="22">
        <v>4914</v>
      </c>
      <c r="AH42" s="22">
        <v>444</v>
      </c>
      <c r="AI42" s="22">
        <v>179</v>
      </c>
      <c r="AJ42" s="22">
        <v>0</v>
      </c>
      <c r="AK42" s="22">
        <v>0</v>
      </c>
      <c r="AL42" s="29">
        <v>23</v>
      </c>
      <c r="AM42" s="28">
        <v>686</v>
      </c>
      <c r="AN42" s="22">
        <v>462</v>
      </c>
      <c r="AO42" s="22">
        <v>0</v>
      </c>
      <c r="AP42" s="22">
        <v>0</v>
      </c>
      <c r="AQ42" s="22">
        <v>1804</v>
      </c>
      <c r="AR42" s="22">
        <v>141</v>
      </c>
      <c r="AS42" s="32">
        <v>0</v>
      </c>
      <c r="AT42" s="44">
        <v>14286</v>
      </c>
      <c r="AU42" s="48">
        <v>35687</v>
      </c>
      <c r="AV42" s="49">
        <v>7548</v>
      </c>
      <c r="AW42" s="21">
        <v>173</v>
      </c>
      <c r="AX42" s="218">
        <v>9292</v>
      </c>
      <c r="AY42" s="219">
        <v>6</v>
      </c>
      <c r="AZ42" s="51">
        <v>2879</v>
      </c>
      <c r="BA42" s="22">
        <v>67</v>
      </c>
      <c r="BB42" s="52">
        <v>2946</v>
      </c>
      <c r="BC42" s="40">
        <v>12909</v>
      </c>
      <c r="BD42" s="41">
        <v>6747</v>
      </c>
      <c r="BE42" s="42">
        <v>19656</v>
      </c>
      <c r="BF42" s="33">
        <v>23751</v>
      </c>
      <c r="BG42" s="53">
        <v>45152</v>
      </c>
      <c r="BH42" s="43">
        <v>0.65674603174603174</v>
      </c>
    </row>
    <row r="43" spans="1:61" ht="19.5" customHeight="1" x14ac:dyDescent="0.15">
      <c r="A43" s="15" t="s">
        <v>89</v>
      </c>
      <c r="B43" s="16">
        <v>1607</v>
      </c>
      <c r="C43" s="17">
        <v>14</v>
      </c>
      <c r="D43" s="17">
        <v>199</v>
      </c>
      <c r="E43" s="17">
        <v>184</v>
      </c>
      <c r="F43" s="18">
        <f t="shared" si="12"/>
        <v>2004</v>
      </c>
      <c r="G43" s="19">
        <v>2969</v>
      </c>
      <c r="H43" s="17">
        <v>4846</v>
      </c>
      <c r="I43" s="20">
        <f t="shared" si="13"/>
        <v>7815</v>
      </c>
      <c r="J43" s="19">
        <v>6</v>
      </c>
      <c r="K43" s="17">
        <v>304</v>
      </c>
      <c r="L43" s="20">
        <f t="shared" si="14"/>
        <v>310</v>
      </c>
      <c r="M43" s="21">
        <v>13</v>
      </c>
      <c r="N43" s="22">
        <v>0</v>
      </c>
      <c r="O43" s="22">
        <v>0</v>
      </c>
      <c r="P43" s="22">
        <v>3</v>
      </c>
      <c r="Q43" s="23">
        <v>23</v>
      </c>
      <c r="R43" s="17">
        <v>134</v>
      </c>
      <c r="S43" s="18">
        <f t="shared" si="15"/>
        <v>157</v>
      </c>
      <c r="T43" s="23">
        <v>5980</v>
      </c>
      <c r="U43" s="17">
        <v>2213</v>
      </c>
      <c r="V43" s="22">
        <v>0</v>
      </c>
      <c r="W43" s="20">
        <v>661</v>
      </c>
      <c r="X43" s="23">
        <v>120</v>
      </c>
      <c r="Y43" s="17">
        <v>33</v>
      </c>
      <c r="Z43" s="17">
        <v>0</v>
      </c>
      <c r="AA43" s="25">
        <v>0</v>
      </c>
      <c r="AB43" s="26">
        <f t="shared" si="16"/>
        <v>153</v>
      </c>
      <c r="AC43" s="27">
        <v>36</v>
      </c>
      <c r="AD43" s="28">
        <v>68</v>
      </c>
      <c r="AE43" s="29">
        <v>8</v>
      </c>
      <c r="AF43" s="28">
        <v>3226</v>
      </c>
      <c r="AG43" s="22">
        <v>3090</v>
      </c>
      <c r="AH43" s="22">
        <v>128</v>
      </c>
      <c r="AI43" s="22">
        <v>42</v>
      </c>
      <c r="AJ43" s="22">
        <v>0</v>
      </c>
      <c r="AK43" s="22">
        <v>0</v>
      </c>
      <c r="AL43" s="29">
        <v>0</v>
      </c>
      <c r="AM43" s="28">
        <v>113</v>
      </c>
      <c r="AN43" s="22">
        <v>84</v>
      </c>
      <c r="AO43" s="22">
        <v>0</v>
      </c>
      <c r="AP43" s="22">
        <v>0</v>
      </c>
      <c r="AQ43" s="22">
        <v>11</v>
      </c>
      <c r="AR43" s="22">
        <v>2</v>
      </c>
      <c r="AS43" s="32">
        <v>0</v>
      </c>
      <c r="AT43" s="44">
        <v>10249</v>
      </c>
      <c r="AU43" s="48">
        <v>20003</v>
      </c>
      <c r="AV43" s="49">
        <v>5361</v>
      </c>
      <c r="AW43" s="21">
        <v>24</v>
      </c>
      <c r="AX43" s="218">
        <v>2962</v>
      </c>
      <c r="AY43" s="219">
        <v>1</v>
      </c>
      <c r="AZ43" s="51">
        <v>1631</v>
      </c>
      <c r="BA43" s="22">
        <v>14</v>
      </c>
      <c r="BB43" s="52">
        <v>1645</v>
      </c>
      <c r="BC43" s="40">
        <v>5931</v>
      </c>
      <c r="BD43" s="41">
        <v>4846</v>
      </c>
      <c r="BE43" s="42">
        <v>10777</v>
      </c>
      <c r="BF43" s="33">
        <v>13235</v>
      </c>
      <c r="BG43" s="53">
        <v>22989</v>
      </c>
      <c r="BH43" s="43">
        <v>0.55033868423494481</v>
      </c>
    </row>
    <row r="44" spans="1:61" ht="19.5" customHeight="1" x14ac:dyDescent="0.15">
      <c r="A44" s="15" t="s">
        <v>90</v>
      </c>
      <c r="B44" s="16">
        <v>1295</v>
      </c>
      <c r="C44" s="17">
        <v>52</v>
      </c>
      <c r="D44" s="17">
        <v>158</v>
      </c>
      <c r="E44" s="17">
        <v>328</v>
      </c>
      <c r="F44" s="18">
        <f t="shared" si="12"/>
        <v>1833</v>
      </c>
      <c r="G44" s="19">
        <v>2047</v>
      </c>
      <c r="H44" s="17">
        <v>4350</v>
      </c>
      <c r="I44" s="20">
        <f t="shared" si="13"/>
        <v>6397</v>
      </c>
      <c r="J44" s="19">
        <v>10</v>
      </c>
      <c r="K44" s="17">
        <v>370</v>
      </c>
      <c r="L44" s="20">
        <f t="shared" si="14"/>
        <v>380</v>
      </c>
      <c r="M44" s="21">
        <v>41</v>
      </c>
      <c r="N44" s="22">
        <v>4</v>
      </c>
      <c r="O44" s="22">
        <v>0</v>
      </c>
      <c r="P44" s="22">
        <v>8</v>
      </c>
      <c r="Q44" s="23">
        <v>20</v>
      </c>
      <c r="R44" s="17">
        <v>166</v>
      </c>
      <c r="S44" s="18">
        <f t="shared" si="15"/>
        <v>186</v>
      </c>
      <c r="T44" s="23">
        <v>6057</v>
      </c>
      <c r="U44" s="17">
        <v>2759</v>
      </c>
      <c r="V44" s="22">
        <v>0</v>
      </c>
      <c r="W44" s="20">
        <v>481</v>
      </c>
      <c r="X44" s="23">
        <v>121</v>
      </c>
      <c r="Y44" s="17">
        <v>17</v>
      </c>
      <c r="Z44" s="17">
        <v>0</v>
      </c>
      <c r="AA44" s="25">
        <v>0</v>
      </c>
      <c r="AB44" s="26">
        <f t="shared" si="16"/>
        <v>138</v>
      </c>
      <c r="AC44" s="27">
        <v>220</v>
      </c>
      <c r="AD44" s="28">
        <v>26</v>
      </c>
      <c r="AE44" s="29">
        <v>2</v>
      </c>
      <c r="AF44" s="28">
        <v>3194</v>
      </c>
      <c r="AG44" s="22">
        <v>3044</v>
      </c>
      <c r="AH44" s="22">
        <v>130</v>
      </c>
      <c r="AI44" s="22">
        <v>33</v>
      </c>
      <c r="AJ44" s="22">
        <v>0</v>
      </c>
      <c r="AK44" s="22">
        <v>0</v>
      </c>
      <c r="AL44" s="29">
        <v>9</v>
      </c>
      <c r="AM44" s="28">
        <v>135</v>
      </c>
      <c r="AN44" s="22">
        <v>106</v>
      </c>
      <c r="AO44" s="22">
        <v>0</v>
      </c>
      <c r="AP44" s="22">
        <v>0</v>
      </c>
      <c r="AQ44" s="22">
        <v>109</v>
      </c>
      <c r="AR44" s="22">
        <v>2</v>
      </c>
      <c r="AS44" s="32">
        <v>0</v>
      </c>
      <c r="AT44" s="44">
        <v>8744</v>
      </c>
      <c r="AU44" s="48">
        <v>18813</v>
      </c>
      <c r="AV44" s="49">
        <v>5141</v>
      </c>
      <c r="AW44" s="21">
        <v>45</v>
      </c>
      <c r="AX44" s="218">
        <v>3593</v>
      </c>
      <c r="AY44" s="219">
        <v>0</v>
      </c>
      <c r="AZ44" s="51">
        <v>1340</v>
      </c>
      <c r="BA44" s="22">
        <v>52</v>
      </c>
      <c r="BB44" s="52">
        <v>1392</v>
      </c>
      <c r="BC44" s="40">
        <v>5640</v>
      </c>
      <c r="BD44" s="41">
        <v>4350</v>
      </c>
      <c r="BE44" s="42">
        <v>9990</v>
      </c>
      <c r="BF44" s="33">
        <v>12382</v>
      </c>
      <c r="BG44" s="53">
        <v>22451</v>
      </c>
      <c r="BH44" s="43">
        <v>0.56456456456456461</v>
      </c>
    </row>
    <row r="45" spans="1:61" ht="19.5" customHeight="1" x14ac:dyDescent="0.15">
      <c r="A45" s="15" t="s">
        <v>91</v>
      </c>
      <c r="B45" s="16">
        <v>606</v>
      </c>
      <c r="C45" s="17">
        <v>16</v>
      </c>
      <c r="D45" s="17">
        <v>217</v>
      </c>
      <c r="E45" s="17">
        <v>229</v>
      </c>
      <c r="F45" s="18">
        <f t="shared" si="12"/>
        <v>1068</v>
      </c>
      <c r="G45" s="19">
        <v>2794</v>
      </c>
      <c r="H45" s="17">
        <v>5858</v>
      </c>
      <c r="I45" s="20">
        <f t="shared" si="13"/>
        <v>8652</v>
      </c>
      <c r="J45" s="19">
        <v>1</v>
      </c>
      <c r="K45" s="17">
        <v>34</v>
      </c>
      <c r="L45" s="20">
        <f t="shared" si="14"/>
        <v>35</v>
      </c>
      <c r="M45" s="21">
        <v>13</v>
      </c>
      <c r="N45" s="22">
        <v>0</v>
      </c>
      <c r="O45" s="22">
        <v>0</v>
      </c>
      <c r="P45" s="22">
        <v>5</v>
      </c>
      <c r="Q45" s="23">
        <v>13</v>
      </c>
      <c r="R45" s="17">
        <v>55</v>
      </c>
      <c r="S45" s="18">
        <f t="shared" si="15"/>
        <v>68</v>
      </c>
      <c r="T45" s="23">
        <v>6268</v>
      </c>
      <c r="U45" s="17">
        <v>1329</v>
      </c>
      <c r="V45" s="22">
        <v>237</v>
      </c>
      <c r="W45" s="20">
        <v>798</v>
      </c>
      <c r="X45" s="23">
        <v>185</v>
      </c>
      <c r="Y45" s="17">
        <v>41</v>
      </c>
      <c r="Z45" s="17">
        <v>0</v>
      </c>
      <c r="AA45" s="25">
        <v>0</v>
      </c>
      <c r="AB45" s="26">
        <f t="shared" si="16"/>
        <v>226</v>
      </c>
      <c r="AC45" s="27">
        <v>69</v>
      </c>
      <c r="AD45" s="28">
        <v>134</v>
      </c>
      <c r="AE45" s="29">
        <v>21</v>
      </c>
      <c r="AF45" s="28">
        <v>4605</v>
      </c>
      <c r="AG45" s="22">
        <v>4207</v>
      </c>
      <c r="AH45" s="22">
        <v>387</v>
      </c>
      <c r="AI45" s="22">
        <v>123</v>
      </c>
      <c r="AJ45" s="22">
        <v>0</v>
      </c>
      <c r="AK45" s="22">
        <v>0</v>
      </c>
      <c r="AL45" s="29">
        <v>1</v>
      </c>
      <c r="AM45" s="28">
        <v>305</v>
      </c>
      <c r="AN45" s="22">
        <v>143</v>
      </c>
      <c r="AO45" s="22">
        <v>0</v>
      </c>
      <c r="AP45" s="22">
        <v>0</v>
      </c>
      <c r="AQ45" s="22">
        <v>8</v>
      </c>
      <c r="AR45" s="22">
        <v>0</v>
      </c>
      <c r="AS45" s="32">
        <v>0</v>
      </c>
      <c r="AT45" s="44">
        <v>9823</v>
      </c>
      <c r="AU45" s="48">
        <v>21527</v>
      </c>
      <c r="AV45" s="49">
        <v>6150</v>
      </c>
      <c r="AW45" s="21">
        <v>705</v>
      </c>
      <c r="AX45" s="218">
        <v>6442</v>
      </c>
      <c r="AY45" s="219">
        <v>6</v>
      </c>
      <c r="AZ45" s="51">
        <v>1311</v>
      </c>
      <c r="BA45" s="22">
        <v>16</v>
      </c>
      <c r="BB45" s="52">
        <v>1327</v>
      </c>
      <c r="BC45" s="40">
        <v>9236</v>
      </c>
      <c r="BD45" s="41">
        <v>5858</v>
      </c>
      <c r="BE45" s="42">
        <v>15094</v>
      </c>
      <c r="BF45" s="33">
        <v>16970</v>
      </c>
      <c r="BG45" s="53">
        <v>28674</v>
      </c>
      <c r="BH45" s="43">
        <v>0.61189876772227381</v>
      </c>
    </row>
    <row r="46" spans="1:61" ht="19.5" customHeight="1" thickBot="1" x14ac:dyDescent="0.2">
      <c r="A46" s="87" t="s">
        <v>92</v>
      </c>
      <c r="B46" s="45">
        <v>0</v>
      </c>
      <c r="C46" s="46">
        <v>0</v>
      </c>
      <c r="D46" s="46">
        <v>0</v>
      </c>
      <c r="E46" s="46">
        <v>0</v>
      </c>
      <c r="F46" s="88">
        <f t="shared" si="12"/>
        <v>0</v>
      </c>
      <c r="G46" s="89">
        <v>0</v>
      </c>
      <c r="H46" s="46">
        <v>0</v>
      </c>
      <c r="I46" s="90">
        <f t="shared" si="13"/>
        <v>0</v>
      </c>
      <c r="J46" s="89">
        <v>0</v>
      </c>
      <c r="K46" s="46">
        <v>0</v>
      </c>
      <c r="L46" s="90">
        <f t="shared" si="14"/>
        <v>0</v>
      </c>
      <c r="M46" s="91">
        <v>0</v>
      </c>
      <c r="N46" s="92">
        <v>0</v>
      </c>
      <c r="O46" s="92">
        <v>0</v>
      </c>
      <c r="P46" s="92">
        <v>0</v>
      </c>
      <c r="Q46" s="93">
        <v>0</v>
      </c>
      <c r="R46" s="46">
        <v>0</v>
      </c>
      <c r="S46" s="88">
        <f t="shared" si="15"/>
        <v>0</v>
      </c>
      <c r="T46" s="93">
        <v>0</v>
      </c>
      <c r="U46" s="46">
        <v>0</v>
      </c>
      <c r="V46" s="92">
        <v>0</v>
      </c>
      <c r="W46" s="90">
        <v>0</v>
      </c>
      <c r="X46" s="93">
        <v>0</v>
      </c>
      <c r="Y46" s="46">
        <v>0</v>
      </c>
      <c r="Z46" s="46">
        <v>0</v>
      </c>
      <c r="AA46" s="94">
        <v>0</v>
      </c>
      <c r="AB46" s="47">
        <f t="shared" si="16"/>
        <v>0</v>
      </c>
      <c r="AC46" s="95">
        <v>0</v>
      </c>
      <c r="AD46" s="96">
        <v>0</v>
      </c>
      <c r="AE46" s="97">
        <v>0</v>
      </c>
      <c r="AF46" s="96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7">
        <v>0</v>
      </c>
      <c r="AM46" s="96">
        <v>343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8">
        <v>0</v>
      </c>
      <c r="AT46" s="49">
        <v>0</v>
      </c>
      <c r="AU46" s="48">
        <v>343</v>
      </c>
      <c r="AV46" s="49">
        <v>0</v>
      </c>
      <c r="AW46" s="101">
        <v>0</v>
      </c>
      <c r="AX46" s="218">
        <v>0</v>
      </c>
      <c r="AY46" s="219">
        <v>0</v>
      </c>
      <c r="AZ46" s="102">
        <v>0</v>
      </c>
      <c r="BA46" s="92">
        <v>0</v>
      </c>
      <c r="BB46" s="103">
        <v>0</v>
      </c>
      <c r="BC46" s="54">
        <v>0</v>
      </c>
      <c r="BD46" s="55">
        <v>0</v>
      </c>
      <c r="BE46" s="56">
        <v>0</v>
      </c>
      <c r="BF46" s="57">
        <v>0</v>
      </c>
      <c r="BG46" s="58">
        <v>343</v>
      </c>
      <c r="BH46" s="59">
        <v>0</v>
      </c>
    </row>
    <row r="47" spans="1:61" ht="19.5" customHeight="1" thickTop="1" thickBot="1" x14ac:dyDescent="0.2">
      <c r="A47" s="60" t="s">
        <v>60</v>
      </c>
      <c r="B47" s="61">
        <f>SUM(B24:B46)</f>
        <v>30622</v>
      </c>
      <c r="C47" s="62">
        <f t="shared" ref="C47:AS47" si="17">SUM(C24:C46)</f>
        <v>325</v>
      </c>
      <c r="D47" s="62">
        <f t="shared" si="17"/>
        <v>5367</v>
      </c>
      <c r="E47" s="62">
        <f t="shared" si="17"/>
        <v>5669</v>
      </c>
      <c r="F47" s="63">
        <f t="shared" si="17"/>
        <v>41983</v>
      </c>
      <c r="G47" s="64">
        <f t="shared" si="17"/>
        <v>65388</v>
      </c>
      <c r="H47" s="62">
        <f t="shared" si="17"/>
        <v>105520</v>
      </c>
      <c r="I47" s="65">
        <f t="shared" si="17"/>
        <v>170908</v>
      </c>
      <c r="J47" s="64">
        <f t="shared" si="17"/>
        <v>253</v>
      </c>
      <c r="K47" s="62">
        <f t="shared" si="17"/>
        <v>4417</v>
      </c>
      <c r="L47" s="65">
        <f t="shared" si="17"/>
        <v>4670</v>
      </c>
      <c r="M47" s="67">
        <f t="shared" si="17"/>
        <v>284</v>
      </c>
      <c r="N47" s="68">
        <f t="shared" si="17"/>
        <v>11</v>
      </c>
      <c r="O47" s="68">
        <f t="shared" si="17"/>
        <v>1</v>
      </c>
      <c r="P47" s="68">
        <f t="shared" si="17"/>
        <v>81</v>
      </c>
      <c r="Q47" s="69">
        <f t="shared" si="17"/>
        <v>420</v>
      </c>
      <c r="R47" s="62">
        <f t="shared" si="17"/>
        <v>3329</v>
      </c>
      <c r="S47" s="63">
        <f t="shared" si="17"/>
        <v>3749</v>
      </c>
      <c r="T47" s="69">
        <f t="shared" si="17"/>
        <v>161472</v>
      </c>
      <c r="U47" s="62">
        <f t="shared" si="17"/>
        <v>81141</v>
      </c>
      <c r="V47" s="68">
        <f t="shared" si="17"/>
        <v>8161</v>
      </c>
      <c r="W47" s="65">
        <f t="shared" si="17"/>
        <v>13695</v>
      </c>
      <c r="X47" s="69">
        <f t="shared" si="17"/>
        <v>3306</v>
      </c>
      <c r="Y47" s="62">
        <f t="shared" si="17"/>
        <v>791</v>
      </c>
      <c r="Z47" s="62">
        <f t="shared" si="17"/>
        <v>0</v>
      </c>
      <c r="AA47" s="70">
        <f t="shared" si="17"/>
        <v>0</v>
      </c>
      <c r="AB47" s="71">
        <f t="shared" si="17"/>
        <v>4097</v>
      </c>
      <c r="AC47" s="72">
        <f t="shared" si="17"/>
        <v>8640</v>
      </c>
      <c r="AD47" s="73">
        <f t="shared" si="17"/>
        <v>1842</v>
      </c>
      <c r="AE47" s="74">
        <f t="shared" si="17"/>
        <v>226</v>
      </c>
      <c r="AF47" s="73">
        <f t="shared" si="17"/>
        <v>101608</v>
      </c>
      <c r="AG47" s="68">
        <f t="shared" si="17"/>
        <v>97152</v>
      </c>
      <c r="AH47" s="68">
        <f t="shared" si="17"/>
        <v>3928</v>
      </c>
      <c r="AI47" s="68">
        <f t="shared" si="17"/>
        <v>1925</v>
      </c>
      <c r="AJ47" s="68">
        <f t="shared" si="17"/>
        <v>1</v>
      </c>
      <c r="AK47" s="68">
        <f t="shared" si="17"/>
        <v>0</v>
      </c>
      <c r="AL47" s="74">
        <f t="shared" si="17"/>
        <v>172</v>
      </c>
      <c r="AM47" s="73">
        <f t="shared" si="17"/>
        <v>13236</v>
      </c>
      <c r="AN47" s="68">
        <f t="shared" si="17"/>
        <v>8432</v>
      </c>
      <c r="AO47" s="68">
        <f t="shared" si="17"/>
        <v>1</v>
      </c>
      <c r="AP47" s="68">
        <f t="shared" si="17"/>
        <v>0</v>
      </c>
      <c r="AQ47" s="68">
        <f t="shared" si="17"/>
        <v>4901</v>
      </c>
      <c r="AR47" s="68">
        <f t="shared" si="17"/>
        <v>270</v>
      </c>
      <c r="AS47" s="75">
        <f t="shared" si="17"/>
        <v>0</v>
      </c>
      <c r="AT47" s="66">
        <v>219856</v>
      </c>
      <c r="AU47" s="76">
        <v>519898</v>
      </c>
      <c r="AV47" s="66">
        <v>116215</v>
      </c>
      <c r="AW47" s="67">
        <v>2886</v>
      </c>
      <c r="AX47" s="69">
        <v>118685</v>
      </c>
      <c r="AY47" s="220">
        <v>61</v>
      </c>
      <c r="AZ47" s="78">
        <v>33508</v>
      </c>
      <c r="BA47" s="68">
        <v>325</v>
      </c>
      <c r="BB47" s="79">
        <v>33833</v>
      </c>
      <c r="BC47" s="80">
        <v>184073</v>
      </c>
      <c r="BD47" s="81">
        <v>105520</v>
      </c>
      <c r="BE47" s="82">
        <v>289593</v>
      </c>
      <c r="BF47" s="66">
        <v>341427</v>
      </c>
      <c r="BG47" s="76">
        <v>641469</v>
      </c>
      <c r="BH47" s="83">
        <v>0.63562655174676186</v>
      </c>
    </row>
    <row r="48" spans="1:61" ht="19.5" customHeight="1" thickTop="1" x14ac:dyDescent="0.15">
      <c r="A48" s="15" t="s">
        <v>93</v>
      </c>
      <c r="B48" s="16">
        <v>1429</v>
      </c>
      <c r="C48" s="17">
        <v>28</v>
      </c>
      <c r="D48" s="17">
        <v>470</v>
      </c>
      <c r="E48" s="17">
        <v>414</v>
      </c>
      <c r="F48" s="18">
        <f t="shared" ref="F48:F53" si="18">SUM(B48:E48)</f>
        <v>2341</v>
      </c>
      <c r="G48" s="19">
        <v>7261</v>
      </c>
      <c r="H48" s="17">
        <v>6679</v>
      </c>
      <c r="I48" s="20">
        <f t="shared" ref="I48:I53" si="19">SUM(G48:H48)</f>
        <v>13940</v>
      </c>
      <c r="J48" s="19">
        <v>10</v>
      </c>
      <c r="K48" s="17">
        <v>78</v>
      </c>
      <c r="L48" s="20">
        <f t="shared" ref="L48:L53" si="20">SUM(J48:K48)</f>
        <v>88</v>
      </c>
      <c r="M48" s="21">
        <v>9</v>
      </c>
      <c r="N48" s="22">
        <v>0</v>
      </c>
      <c r="O48" s="22">
        <v>0</v>
      </c>
      <c r="P48" s="22">
        <v>2</v>
      </c>
      <c r="Q48" s="23">
        <v>22</v>
      </c>
      <c r="R48" s="17">
        <v>62</v>
      </c>
      <c r="S48" s="18">
        <f t="shared" ref="S48:S53" si="21">SUM(Q48:R48)</f>
        <v>84</v>
      </c>
      <c r="T48" s="23">
        <v>10229</v>
      </c>
      <c r="U48" s="17">
        <v>1765</v>
      </c>
      <c r="V48" s="22">
        <v>0</v>
      </c>
      <c r="W48" s="20">
        <v>943</v>
      </c>
      <c r="X48" s="23">
        <v>211</v>
      </c>
      <c r="Y48" s="17">
        <v>41</v>
      </c>
      <c r="Z48" s="17">
        <v>0</v>
      </c>
      <c r="AA48" s="25">
        <v>0</v>
      </c>
      <c r="AB48" s="26">
        <f t="shared" ref="AB48:AB53" si="22">SUM(X48:AA48)</f>
        <v>252</v>
      </c>
      <c r="AC48" s="27">
        <v>446</v>
      </c>
      <c r="AD48" s="28">
        <v>430</v>
      </c>
      <c r="AE48" s="29">
        <v>7</v>
      </c>
      <c r="AF48" s="28">
        <v>6805</v>
      </c>
      <c r="AG48" s="22">
        <v>6577</v>
      </c>
      <c r="AH48" s="22">
        <v>218</v>
      </c>
      <c r="AI48" s="22">
        <v>66</v>
      </c>
      <c r="AJ48" s="22">
        <v>0</v>
      </c>
      <c r="AK48" s="22">
        <v>0</v>
      </c>
      <c r="AL48" s="29">
        <v>9</v>
      </c>
      <c r="AM48" s="28">
        <v>1161</v>
      </c>
      <c r="AN48" s="22">
        <v>558</v>
      </c>
      <c r="AO48" s="22">
        <v>0</v>
      </c>
      <c r="AP48" s="22">
        <v>0</v>
      </c>
      <c r="AQ48" s="22">
        <v>116</v>
      </c>
      <c r="AR48" s="22">
        <v>7</v>
      </c>
      <c r="AS48" s="32">
        <v>0</v>
      </c>
      <c r="AT48" s="33">
        <v>16503</v>
      </c>
      <c r="AU48" s="34">
        <v>36040</v>
      </c>
      <c r="AV48" s="35">
        <v>7208</v>
      </c>
      <c r="AW48" s="21">
        <v>1169</v>
      </c>
      <c r="AX48" s="218">
        <v>8862</v>
      </c>
      <c r="AY48" s="219">
        <v>10</v>
      </c>
      <c r="AZ48" s="51">
        <v>2598</v>
      </c>
      <c r="BA48" s="22">
        <v>28</v>
      </c>
      <c r="BB48" s="52">
        <v>2626</v>
      </c>
      <c r="BC48" s="40">
        <v>16123</v>
      </c>
      <c r="BD48" s="41">
        <v>6679</v>
      </c>
      <c r="BE48" s="42">
        <v>22802</v>
      </c>
      <c r="BF48" s="33">
        <v>26534</v>
      </c>
      <c r="BG48" s="85">
        <v>46071</v>
      </c>
      <c r="BH48" s="86">
        <v>0.70708709762301547</v>
      </c>
    </row>
    <row r="49" spans="1:60" ht="19.5" customHeight="1" x14ac:dyDescent="0.15">
      <c r="A49" s="15" t="s">
        <v>94</v>
      </c>
      <c r="B49" s="16">
        <v>1070</v>
      </c>
      <c r="C49" s="17">
        <v>21</v>
      </c>
      <c r="D49" s="17">
        <v>348</v>
      </c>
      <c r="E49" s="17">
        <v>153</v>
      </c>
      <c r="F49" s="18">
        <f t="shared" si="18"/>
        <v>1592</v>
      </c>
      <c r="G49" s="19">
        <v>7237</v>
      </c>
      <c r="H49" s="17">
        <v>4490</v>
      </c>
      <c r="I49" s="20">
        <f t="shared" si="19"/>
        <v>11727</v>
      </c>
      <c r="J49" s="19">
        <v>1</v>
      </c>
      <c r="K49" s="17">
        <v>29</v>
      </c>
      <c r="L49" s="20">
        <f t="shared" si="20"/>
        <v>30</v>
      </c>
      <c r="M49" s="21">
        <v>3</v>
      </c>
      <c r="N49" s="22">
        <v>0</v>
      </c>
      <c r="O49" s="22">
        <v>0</v>
      </c>
      <c r="P49" s="22">
        <v>0</v>
      </c>
      <c r="Q49" s="23">
        <v>15</v>
      </c>
      <c r="R49" s="17">
        <v>62</v>
      </c>
      <c r="S49" s="18">
        <f t="shared" si="21"/>
        <v>77</v>
      </c>
      <c r="T49" s="23">
        <v>6695</v>
      </c>
      <c r="U49" s="17">
        <v>1616</v>
      </c>
      <c r="V49" s="22">
        <v>384</v>
      </c>
      <c r="W49" s="20">
        <v>760</v>
      </c>
      <c r="X49" s="23">
        <v>135</v>
      </c>
      <c r="Y49" s="17">
        <v>24</v>
      </c>
      <c r="Z49" s="17">
        <v>0</v>
      </c>
      <c r="AA49" s="25">
        <v>0</v>
      </c>
      <c r="AB49" s="26">
        <f t="shared" si="22"/>
        <v>159</v>
      </c>
      <c r="AC49" s="27">
        <v>221</v>
      </c>
      <c r="AD49" s="28">
        <v>48</v>
      </c>
      <c r="AE49" s="29">
        <v>1</v>
      </c>
      <c r="AF49" s="28">
        <v>3825</v>
      </c>
      <c r="AG49" s="22">
        <v>3741</v>
      </c>
      <c r="AH49" s="22">
        <v>82</v>
      </c>
      <c r="AI49" s="22">
        <v>27</v>
      </c>
      <c r="AJ49" s="22">
        <v>1</v>
      </c>
      <c r="AK49" s="22">
        <v>0</v>
      </c>
      <c r="AL49" s="29">
        <v>0</v>
      </c>
      <c r="AM49" s="28">
        <v>557</v>
      </c>
      <c r="AN49" s="22">
        <v>280</v>
      </c>
      <c r="AO49" s="22">
        <v>0</v>
      </c>
      <c r="AP49" s="22">
        <v>0</v>
      </c>
      <c r="AQ49" s="22">
        <v>10</v>
      </c>
      <c r="AR49" s="22">
        <v>0</v>
      </c>
      <c r="AS49" s="32">
        <v>0</v>
      </c>
      <c r="AT49" s="44">
        <v>13404</v>
      </c>
      <c r="AU49" s="48">
        <v>24997</v>
      </c>
      <c r="AV49" s="49">
        <v>4696</v>
      </c>
      <c r="AW49" s="21">
        <v>818</v>
      </c>
      <c r="AX49" s="218">
        <v>6744</v>
      </c>
      <c r="AY49" s="219">
        <v>7</v>
      </c>
      <c r="AZ49" s="51">
        <v>1888</v>
      </c>
      <c r="BA49" s="22">
        <v>21</v>
      </c>
      <c r="BB49" s="52">
        <v>1909</v>
      </c>
      <c r="BC49" s="40">
        <v>13981</v>
      </c>
      <c r="BD49" s="41">
        <v>4490</v>
      </c>
      <c r="BE49" s="42">
        <v>18471</v>
      </c>
      <c r="BF49" s="33">
        <v>20966</v>
      </c>
      <c r="BG49" s="53">
        <v>32559</v>
      </c>
      <c r="BH49" s="43">
        <v>0.75691624709003302</v>
      </c>
    </row>
    <row r="50" spans="1:60" ht="19.5" customHeight="1" x14ac:dyDescent="0.15">
      <c r="A50" s="15" t="s">
        <v>95</v>
      </c>
      <c r="B50" s="16">
        <v>1072</v>
      </c>
      <c r="C50" s="17">
        <v>5</v>
      </c>
      <c r="D50" s="17">
        <v>365</v>
      </c>
      <c r="E50" s="17">
        <v>243</v>
      </c>
      <c r="F50" s="18">
        <f t="shared" si="18"/>
        <v>1685</v>
      </c>
      <c r="G50" s="19">
        <v>1896</v>
      </c>
      <c r="H50" s="17">
        <v>3973</v>
      </c>
      <c r="I50" s="20">
        <f t="shared" si="19"/>
        <v>5869</v>
      </c>
      <c r="J50" s="19">
        <v>2</v>
      </c>
      <c r="K50" s="17">
        <v>72</v>
      </c>
      <c r="L50" s="20">
        <f t="shared" si="20"/>
        <v>74</v>
      </c>
      <c r="M50" s="21">
        <v>12</v>
      </c>
      <c r="N50" s="22">
        <v>0</v>
      </c>
      <c r="O50" s="22">
        <v>0</v>
      </c>
      <c r="P50" s="22">
        <v>1</v>
      </c>
      <c r="Q50" s="23">
        <v>14</v>
      </c>
      <c r="R50" s="17">
        <v>44</v>
      </c>
      <c r="S50" s="18">
        <f t="shared" si="21"/>
        <v>58</v>
      </c>
      <c r="T50" s="23">
        <v>7873</v>
      </c>
      <c r="U50" s="17">
        <v>1455</v>
      </c>
      <c r="V50" s="22">
        <v>0</v>
      </c>
      <c r="W50" s="20">
        <v>871</v>
      </c>
      <c r="X50" s="23">
        <v>224</v>
      </c>
      <c r="Y50" s="17">
        <v>36</v>
      </c>
      <c r="Z50" s="17">
        <v>0</v>
      </c>
      <c r="AA50" s="25">
        <v>0</v>
      </c>
      <c r="AB50" s="26">
        <f t="shared" si="22"/>
        <v>260</v>
      </c>
      <c r="AC50" s="27">
        <v>588</v>
      </c>
      <c r="AD50" s="28">
        <v>28</v>
      </c>
      <c r="AE50" s="29">
        <v>1</v>
      </c>
      <c r="AF50" s="28">
        <v>5099</v>
      </c>
      <c r="AG50" s="22">
        <v>5029</v>
      </c>
      <c r="AH50" s="22">
        <v>65</v>
      </c>
      <c r="AI50" s="22">
        <v>30</v>
      </c>
      <c r="AJ50" s="22">
        <v>0</v>
      </c>
      <c r="AK50" s="22">
        <v>0</v>
      </c>
      <c r="AL50" s="29">
        <v>4</v>
      </c>
      <c r="AM50" s="28">
        <v>597</v>
      </c>
      <c r="AN50" s="22">
        <v>339</v>
      </c>
      <c r="AO50" s="22">
        <v>0</v>
      </c>
      <c r="AP50" s="22">
        <v>0</v>
      </c>
      <c r="AQ50" s="22">
        <v>925</v>
      </c>
      <c r="AR50" s="22">
        <v>44</v>
      </c>
      <c r="AS50" s="32">
        <v>0</v>
      </c>
      <c r="AT50" s="44">
        <v>7693</v>
      </c>
      <c r="AU50" s="48">
        <v>23166</v>
      </c>
      <c r="AV50" s="49">
        <v>4305</v>
      </c>
      <c r="AW50" s="21">
        <v>936</v>
      </c>
      <c r="AX50" s="218">
        <v>12986</v>
      </c>
      <c r="AY50" s="219">
        <v>67</v>
      </c>
      <c r="AZ50" s="51">
        <v>2008</v>
      </c>
      <c r="BA50" s="22">
        <v>5</v>
      </c>
      <c r="BB50" s="52">
        <v>2013</v>
      </c>
      <c r="BC50" s="40">
        <v>14882</v>
      </c>
      <c r="BD50" s="41">
        <v>3973</v>
      </c>
      <c r="BE50" s="42">
        <v>18855</v>
      </c>
      <c r="BF50" s="33">
        <v>21615</v>
      </c>
      <c r="BG50" s="53">
        <v>37088</v>
      </c>
      <c r="BH50" s="43">
        <v>0.78928666136303371</v>
      </c>
    </row>
    <row r="51" spans="1:60" ht="19.5" customHeight="1" x14ac:dyDescent="0.15">
      <c r="A51" s="15" t="s">
        <v>96</v>
      </c>
      <c r="B51" s="16">
        <v>643</v>
      </c>
      <c r="C51" s="17">
        <v>9</v>
      </c>
      <c r="D51" s="17">
        <v>484</v>
      </c>
      <c r="E51" s="17">
        <v>239</v>
      </c>
      <c r="F51" s="18">
        <f t="shared" si="18"/>
        <v>1375</v>
      </c>
      <c r="G51" s="19">
        <v>3084</v>
      </c>
      <c r="H51" s="17">
        <v>4216</v>
      </c>
      <c r="I51" s="20">
        <f t="shared" si="19"/>
        <v>7300</v>
      </c>
      <c r="J51" s="19">
        <v>7</v>
      </c>
      <c r="K51" s="17">
        <v>46</v>
      </c>
      <c r="L51" s="20">
        <f t="shared" si="20"/>
        <v>53</v>
      </c>
      <c r="M51" s="21">
        <v>9</v>
      </c>
      <c r="N51" s="22">
        <v>1</v>
      </c>
      <c r="O51" s="22">
        <v>0</v>
      </c>
      <c r="P51" s="22">
        <v>2</v>
      </c>
      <c r="Q51" s="23">
        <v>8</v>
      </c>
      <c r="R51" s="17">
        <v>62</v>
      </c>
      <c r="S51" s="18">
        <f t="shared" si="21"/>
        <v>70</v>
      </c>
      <c r="T51" s="23">
        <v>8010</v>
      </c>
      <c r="U51" s="17">
        <v>2648</v>
      </c>
      <c r="V51" s="22">
        <v>1341</v>
      </c>
      <c r="W51" s="20">
        <v>772</v>
      </c>
      <c r="X51" s="23">
        <v>221</v>
      </c>
      <c r="Y51" s="17">
        <v>41</v>
      </c>
      <c r="Z51" s="17">
        <v>0</v>
      </c>
      <c r="AA51" s="25">
        <v>0</v>
      </c>
      <c r="AB51" s="26">
        <f t="shared" si="22"/>
        <v>262</v>
      </c>
      <c r="AC51" s="27">
        <v>85</v>
      </c>
      <c r="AD51" s="28">
        <v>100</v>
      </c>
      <c r="AE51" s="29">
        <v>4</v>
      </c>
      <c r="AF51" s="28">
        <v>4872</v>
      </c>
      <c r="AG51" s="22">
        <v>4663</v>
      </c>
      <c r="AH51" s="22">
        <v>28</v>
      </c>
      <c r="AI51" s="22">
        <v>9</v>
      </c>
      <c r="AJ51" s="22">
        <v>181</v>
      </c>
      <c r="AK51" s="22">
        <v>0</v>
      </c>
      <c r="AL51" s="29">
        <v>0</v>
      </c>
      <c r="AM51" s="28">
        <v>338</v>
      </c>
      <c r="AN51" s="22">
        <v>216</v>
      </c>
      <c r="AO51" s="22">
        <v>19</v>
      </c>
      <c r="AP51" s="22">
        <v>0</v>
      </c>
      <c r="AQ51" s="22">
        <v>0</v>
      </c>
      <c r="AR51" s="22">
        <v>0</v>
      </c>
      <c r="AS51" s="32">
        <v>0</v>
      </c>
      <c r="AT51" s="44">
        <v>8816</v>
      </c>
      <c r="AU51" s="48">
        <v>22576</v>
      </c>
      <c r="AV51" s="49">
        <v>4519</v>
      </c>
      <c r="AW51" s="21">
        <v>1228</v>
      </c>
      <c r="AX51" s="218">
        <v>10711</v>
      </c>
      <c r="AY51" s="219">
        <v>47</v>
      </c>
      <c r="AZ51" s="51">
        <v>1871</v>
      </c>
      <c r="BA51" s="22">
        <v>9</v>
      </c>
      <c r="BB51" s="52">
        <v>1880</v>
      </c>
      <c r="BC51" s="40">
        <v>13795</v>
      </c>
      <c r="BD51" s="41">
        <v>4216</v>
      </c>
      <c r="BE51" s="42">
        <v>18011</v>
      </c>
      <c r="BF51" s="33">
        <v>20755</v>
      </c>
      <c r="BG51" s="53">
        <v>34515</v>
      </c>
      <c r="BH51" s="43">
        <v>0.76592082616179002</v>
      </c>
    </row>
    <row r="52" spans="1:60" ht="19.5" customHeight="1" x14ac:dyDescent="0.15">
      <c r="A52" s="15" t="s">
        <v>97</v>
      </c>
      <c r="B52" s="16">
        <v>2097</v>
      </c>
      <c r="C52" s="17">
        <v>32</v>
      </c>
      <c r="D52" s="17">
        <v>227</v>
      </c>
      <c r="E52" s="17">
        <v>209</v>
      </c>
      <c r="F52" s="18">
        <f t="shared" si="18"/>
        <v>2565</v>
      </c>
      <c r="G52" s="19">
        <v>5380</v>
      </c>
      <c r="H52" s="17">
        <v>6438</v>
      </c>
      <c r="I52" s="20">
        <f t="shared" si="19"/>
        <v>11818</v>
      </c>
      <c r="J52" s="19">
        <v>2</v>
      </c>
      <c r="K52" s="17">
        <v>70</v>
      </c>
      <c r="L52" s="20">
        <f t="shared" si="20"/>
        <v>72</v>
      </c>
      <c r="M52" s="21">
        <v>12</v>
      </c>
      <c r="N52" s="22">
        <v>0</v>
      </c>
      <c r="O52" s="22">
        <v>0</v>
      </c>
      <c r="P52" s="22">
        <v>2</v>
      </c>
      <c r="Q52" s="23">
        <v>20</v>
      </c>
      <c r="R52" s="17">
        <v>80</v>
      </c>
      <c r="S52" s="18">
        <f t="shared" si="21"/>
        <v>100</v>
      </c>
      <c r="T52" s="23">
        <v>8397</v>
      </c>
      <c r="U52" s="17">
        <v>1474</v>
      </c>
      <c r="V52" s="22">
        <v>0</v>
      </c>
      <c r="W52" s="20">
        <v>954</v>
      </c>
      <c r="X52" s="23">
        <v>196</v>
      </c>
      <c r="Y52" s="17">
        <v>36</v>
      </c>
      <c r="Z52" s="17">
        <v>0</v>
      </c>
      <c r="AA52" s="25">
        <v>0</v>
      </c>
      <c r="AB52" s="26">
        <f t="shared" si="22"/>
        <v>232</v>
      </c>
      <c r="AC52" s="27">
        <v>57</v>
      </c>
      <c r="AD52" s="28">
        <v>15</v>
      </c>
      <c r="AE52" s="29">
        <v>5</v>
      </c>
      <c r="AF52" s="28">
        <v>5621</v>
      </c>
      <c r="AG52" s="22">
        <v>5574</v>
      </c>
      <c r="AH52" s="22">
        <v>37</v>
      </c>
      <c r="AI52" s="22">
        <v>10</v>
      </c>
      <c r="AJ52" s="22">
        <v>1</v>
      </c>
      <c r="AK52" s="22">
        <v>0</v>
      </c>
      <c r="AL52" s="29">
        <v>1</v>
      </c>
      <c r="AM52" s="28">
        <v>699</v>
      </c>
      <c r="AN52" s="22">
        <v>403</v>
      </c>
      <c r="AO52" s="22">
        <v>0</v>
      </c>
      <c r="AP52" s="22">
        <v>0</v>
      </c>
      <c r="AQ52" s="22">
        <v>1</v>
      </c>
      <c r="AR52" s="22">
        <v>0</v>
      </c>
      <c r="AS52" s="32">
        <v>0</v>
      </c>
      <c r="AT52" s="44">
        <v>14520</v>
      </c>
      <c r="AU52" s="48">
        <v>29647</v>
      </c>
      <c r="AV52" s="49">
        <v>6761</v>
      </c>
      <c r="AW52" s="21">
        <v>0</v>
      </c>
      <c r="AX52" s="218">
        <v>8760</v>
      </c>
      <c r="AY52" s="219">
        <v>14</v>
      </c>
      <c r="AZ52" s="51">
        <v>2097</v>
      </c>
      <c r="BA52" s="22">
        <v>32</v>
      </c>
      <c r="BB52" s="52">
        <v>2129</v>
      </c>
      <c r="BC52" s="40">
        <v>14140</v>
      </c>
      <c r="BD52" s="41">
        <v>6438</v>
      </c>
      <c r="BE52" s="42">
        <v>20578</v>
      </c>
      <c r="BF52" s="33">
        <v>23280</v>
      </c>
      <c r="BG52" s="53">
        <v>38407</v>
      </c>
      <c r="BH52" s="43">
        <v>0.68714160754203524</v>
      </c>
    </row>
    <row r="53" spans="1:60" ht="19.5" customHeight="1" thickBot="1" x14ac:dyDescent="0.2">
      <c r="A53" s="15" t="s">
        <v>98</v>
      </c>
      <c r="B53" s="16">
        <v>2014</v>
      </c>
      <c r="C53" s="17">
        <v>17</v>
      </c>
      <c r="D53" s="17">
        <v>308</v>
      </c>
      <c r="E53" s="17">
        <v>191</v>
      </c>
      <c r="F53" s="18">
        <f t="shared" si="18"/>
        <v>2530</v>
      </c>
      <c r="G53" s="19">
        <v>4535</v>
      </c>
      <c r="H53" s="17">
        <v>5300</v>
      </c>
      <c r="I53" s="20">
        <f t="shared" si="19"/>
        <v>9835</v>
      </c>
      <c r="J53" s="19">
        <v>2</v>
      </c>
      <c r="K53" s="17">
        <v>74</v>
      </c>
      <c r="L53" s="20">
        <f t="shared" si="20"/>
        <v>76</v>
      </c>
      <c r="M53" s="21">
        <v>10</v>
      </c>
      <c r="N53" s="22">
        <v>0</v>
      </c>
      <c r="O53" s="22">
        <v>0</v>
      </c>
      <c r="P53" s="22">
        <v>3</v>
      </c>
      <c r="Q53" s="23">
        <v>20</v>
      </c>
      <c r="R53" s="17">
        <v>89</v>
      </c>
      <c r="S53" s="18">
        <f t="shared" si="21"/>
        <v>109</v>
      </c>
      <c r="T53" s="23">
        <v>7988</v>
      </c>
      <c r="U53" s="17">
        <v>1878</v>
      </c>
      <c r="V53" s="22">
        <v>456</v>
      </c>
      <c r="W53" s="20">
        <v>937</v>
      </c>
      <c r="X53" s="23">
        <v>220</v>
      </c>
      <c r="Y53" s="17">
        <v>45</v>
      </c>
      <c r="Z53" s="17">
        <v>0</v>
      </c>
      <c r="AA53" s="25">
        <v>0</v>
      </c>
      <c r="AB53" s="26">
        <f t="shared" si="22"/>
        <v>265</v>
      </c>
      <c r="AC53" s="27">
        <v>138</v>
      </c>
      <c r="AD53" s="28">
        <v>64</v>
      </c>
      <c r="AE53" s="29">
        <v>0</v>
      </c>
      <c r="AF53" s="28">
        <v>5493</v>
      </c>
      <c r="AG53" s="22">
        <v>5115</v>
      </c>
      <c r="AH53" s="22">
        <v>365</v>
      </c>
      <c r="AI53" s="22">
        <v>153</v>
      </c>
      <c r="AJ53" s="22">
        <v>1</v>
      </c>
      <c r="AK53" s="22">
        <v>0</v>
      </c>
      <c r="AL53" s="29">
        <v>0</v>
      </c>
      <c r="AM53" s="28">
        <v>347</v>
      </c>
      <c r="AN53" s="22">
        <v>192</v>
      </c>
      <c r="AO53" s="22">
        <v>0</v>
      </c>
      <c r="AP53" s="22">
        <v>0</v>
      </c>
      <c r="AQ53" s="22">
        <v>12</v>
      </c>
      <c r="AR53" s="22">
        <v>0</v>
      </c>
      <c r="AS53" s="32">
        <v>0</v>
      </c>
      <c r="AT53" s="44">
        <v>12541</v>
      </c>
      <c r="AU53" s="48">
        <v>26957</v>
      </c>
      <c r="AV53" s="49">
        <v>5592</v>
      </c>
      <c r="AW53" s="21">
        <v>0</v>
      </c>
      <c r="AX53" s="218">
        <v>10338</v>
      </c>
      <c r="AY53" s="219">
        <v>11</v>
      </c>
      <c r="AZ53" s="51">
        <v>2014</v>
      </c>
      <c r="BA53" s="22">
        <v>17</v>
      </c>
      <c r="BB53" s="52">
        <v>2031</v>
      </c>
      <c r="BC53" s="54">
        <v>14873</v>
      </c>
      <c r="BD53" s="55">
        <v>5300</v>
      </c>
      <c r="BE53" s="56">
        <v>20173</v>
      </c>
      <c r="BF53" s="57">
        <v>22879</v>
      </c>
      <c r="BG53" s="58">
        <v>37295</v>
      </c>
      <c r="BH53" s="59">
        <v>0.73727259207852081</v>
      </c>
    </row>
    <row r="54" spans="1:60" ht="19.5" customHeight="1" thickTop="1" thickBot="1" x14ac:dyDescent="0.2">
      <c r="A54" s="60" t="s">
        <v>60</v>
      </c>
      <c r="B54" s="61">
        <f>SUM(B48:B53)</f>
        <v>8325</v>
      </c>
      <c r="C54" s="62">
        <f t="shared" ref="C54:AS54" si="23">SUM(C48:C53)</f>
        <v>112</v>
      </c>
      <c r="D54" s="62">
        <f t="shared" si="23"/>
        <v>2202</v>
      </c>
      <c r="E54" s="62">
        <f t="shared" si="23"/>
        <v>1449</v>
      </c>
      <c r="F54" s="63">
        <f t="shared" si="23"/>
        <v>12088</v>
      </c>
      <c r="G54" s="64">
        <f t="shared" si="23"/>
        <v>29393</v>
      </c>
      <c r="H54" s="62">
        <f t="shared" si="23"/>
        <v>31096</v>
      </c>
      <c r="I54" s="65">
        <f t="shared" si="23"/>
        <v>60489</v>
      </c>
      <c r="J54" s="64">
        <f t="shared" si="23"/>
        <v>24</v>
      </c>
      <c r="K54" s="62">
        <f t="shared" si="23"/>
        <v>369</v>
      </c>
      <c r="L54" s="65">
        <f t="shared" si="23"/>
        <v>393</v>
      </c>
      <c r="M54" s="67">
        <f t="shared" si="23"/>
        <v>55</v>
      </c>
      <c r="N54" s="68">
        <f t="shared" si="23"/>
        <v>1</v>
      </c>
      <c r="O54" s="68">
        <f t="shared" si="23"/>
        <v>0</v>
      </c>
      <c r="P54" s="68">
        <f t="shared" si="23"/>
        <v>10</v>
      </c>
      <c r="Q54" s="69">
        <f t="shared" si="23"/>
        <v>99</v>
      </c>
      <c r="R54" s="62">
        <f t="shared" si="23"/>
        <v>399</v>
      </c>
      <c r="S54" s="63">
        <f t="shared" si="23"/>
        <v>498</v>
      </c>
      <c r="T54" s="69">
        <f t="shared" si="23"/>
        <v>49192</v>
      </c>
      <c r="U54" s="62">
        <f t="shared" si="23"/>
        <v>10836</v>
      </c>
      <c r="V54" s="68">
        <f t="shared" si="23"/>
        <v>2181</v>
      </c>
      <c r="W54" s="65">
        <f t="shared" si="23"/>
        <v>5237</v>
      </c>
      <c r="X54" s="69">
        <f t="shared" si="23"/>
        <v>1207</v>
      </c>
      <c r="Y54" s="62">
        <f t="shared" si="23"/>
        <v>223</v>
      </c>
      <c r="Z54" s="62">
        <f t="shared" si="23"/>
        <v>0</v>
      </c>
      <c r="AA54" s="70">
        <f t="shared" si="23"/>
        <v>0</v>
      </c>
      <c r="AB54" s="71">
        <f t="shared" si="23"/>
        <v>1430</v>
      </c>
      <c r="AC54" s="72">
        <f t="shared" si="23"/>
        <v>1535</v>
      </c>
      <c r="AD54" s="73">
        <f t="shared" si="23"/>
        <v>685</v>
      </c>
      <c r="AE54" s="74">
        <f t="shared" si="23"/>
        <v>18</v>
      </c>
      <c r="AF54" s="73">
        <f t="shared" si="23"/>
        <v>31715</v>
      </c>
      <c r="AG54" s="68">
        <f t="shared" si="23"/>
        <v>30699</v>
      </c>
      <c r="AH54" s="68">
        <f t="shared" si="23"/>
        <v>795</v>
      </c>
      <c r="AI54" s="68">
        <f t="shared" si="23"/>
        <v>295</v>
      </c>
      <c r="AJ54" s="68">
        <f t="shared" si="23"/>
        <v>184</v>
      </c>
      <c r="AK54" s="68">
        <f t="shared" si="23"/>
        <v>0</v>
      </c>
      <c r="AL54" s="74">
        <f t="shared" si="23"/>
        <v>14</v>
      </c>
      <c r="AM54" s="73">
        <f t="shared" si="23"/>
        <v>3699</v>
      </c>
      <c r="AN54" s="68">
        <f t="shared" si="23"/>
        <v>1988</v>
      </c>
      <c r="AO54" s="68">
        <f t="shared" si="23"/>
        <v>19</v>
      </c>
      <c r="AP54" s="68">
        <f t="shared" si="23"/>
        <v>0</v>
      </c>
      <c r="AQ54" s="68">
        <f t="shared" si="23"/>
        <v>1064</v>
      </c>
      <c r="AR54" s="68">
        <f t="shared" si="23"/>
        <v>51</v>
      </c>
      <c r="AS54" s="75">
        <f t="shared" si="23"/>
        <v>0</v>
      </c>
      <c r="AT54" s="66">
        <v>73477</v>
      </c>
      <c r="AU54" s="76">
        <v>163383</v>
      </c>
      <c r="AV54" s="66">
        <v>33081</v>
      </c>
      <c r="AW54" s="67">
        <v>4151</v>
      </c>
      <c r="AX54" s="69">
        <v>58401</v>
      </c>
      <c r="AY54" s="220">
        <v>156</v>
      </c>
      <c r="AZ54" s="78">
        <v>12476</v>
      </c>
      <c r="BA54" s="68">
        <v>112</v>
      </c>
      <c r="BB54" s="79">
        <v>12588</v>
      </c>
      <c r="BC54" s="80">
        <v>87794</v>
      </c>
      <c r="BD54" s="81">
        <v>31096</v>
      </c>
      <c r="BE54" s="82">
        <v>118890</v>
      </c>
      <c r="BF54" s="66">
        <v>136029</v>
      </c>
      <c r="BG54" s="76">
        <v>225935</v>
      </c>
      <c r="BH54" s="83">
        <v>0.73844730423080163</v>
      </c>
    </row>
    <row r="55" spans="1:60" ht="19.5" customHeight="1" thickTop="1" x14ac:dyDescent="0.15">
      <c r="A55" s="15" t="s">
        <v>99</v>
      </c>
      <c r="B55" s="16">
        <v>873</v>
      </c>
      <c r="C55" s="17">
        <v>7</v>
      </c>
      <c r="D55" s="17">
        <v>403</v>
      </c>
      <c r="E55" s="17">
        <v>119</v>
      </c>
      <c r="F55" s="18">
        <f t="shared" ref="F55:F64" si="24">SUM(B55:E55)</f>
        <v>1402</v>
      </c>
      <c r="G55" s="19">
        <v>3824</v>
      </c>
      <c r="H55" s="17">
        <v>2693</v>
      </c>
      <c r="I55" s="20">
        <f t="shared" ref="I55:I64" si="25">SUM(G55:H55)</f>
        <v>6517</v>
      </c>
      <c r="J55" s="19">
        <v>0</v>
      </c>
      <c r="K55" s="17">
        <v>23</v>
      </c>
      <c r="L55" s="20">
        <f t="shared" ref="L55:L64" si="26">SUM(J55:K55)</f>
        <v>23</v>
      </c>
      <c r="M55" s="21">
        <v>4</v>
      </c>
      <c r="N55" s="22">
        <v>0</v>
      </c>
      <c r="O55" s="22">
        <v>0</v>
      </c>
      <c r="P55" s="22">
        <v>2</v>
      </c>
      <c r="Q55" s="23">
        <v>15</v>
      </c>
      <c r="R55" s="17">
        <v>34</v>
      </c>
      <c r="S55" s="18">
        <f t="shared" ref="S55:S64" si="27">SUM(Q55:R55)</f>
        <v>49</v>
      </c>
      <c r="T55" s="23">
        <v>6014</v>
      </c>
      <c r="U55" s="17">
        <v>796</v>
      </c>
      <c r="V55" s="22">
        <v>0</v>
      </c>
      <c r="W55" s="20">
        <v>803</v>
      </c>
      <c r="X55" s="23">
        <v>235</v>
      </c>
      <c r="Y55" s="17">
        <v>18</v>
      </c>
      <c r="Z55" s="17">
        <v>0</v>
      </c>
      <c r="AA55" s="25">
        <v>0</v>
      </c>
      <c r="AB55" s="26">
        <f t="shared" ref="AB55:AB64" si="28">SUM(X55:AA55)</f>
        <v>253</v>
      </c>
      <c r="AC55" s="27">
        <v>10</v>
      </c>
      <c r="AD55" s="28">
        <v>2</v>
      </c>
      <c r="AE55" s="29">
        <v>1</v>
      </c>
      <c r="AF55" s="28">
        <v>3313</v>
      </c>
      <c r="AG55" s="22">
        <v>3279</v>
      </c>
      <c r="AH55" s="22">
        <v>34</v>
      </c>
      <c r="AI55" s="22">
        <v>11</v>
      </c>
      <c r="AJ55" s="22">
        <v>0</v>
      </c>
      <c r="AK55" s="22">
        <v>0</v>
      </c>
      <c r="AL55" s="29">
        <v>0</v>
      </c>
      <c r="AM55" s="28">
        <v>361</v>
      </c>
      <c r="AN55" s="22">
        <v>179</v>
      </c>
      <c r="AO55" s="22">
        <v>0</v>
      </c>
      <c r="AP55" s="22">
        <v>0</v>
      </c>
      <c r="AQ55" s="22">
        <v>22</v>
      </c>
      <c r="AR55" s="22">
        <v>0</v>
      </c>
      <c r="AS55" s="32">
        <v>0</v>
      </c>
      <c r="AT55" s="33">
        <v>7969</v>
      </c>
      <c r="AU55" s="34">
        <v>17994</v>
      </c>
      <c r="AV55" s="35">
        <v>2846</v>
      </c>
      <c r="AW55" s="21">
        <v>735</v>
      </c>
      <c r="AX55" s="218">
        <v>8373</v>
      </c>
      <c r="AY55" s="219">
        <v>65</v>
      </c>
      <c r="AZ55" s="51">
        <v>1608</v>
      </c>
      <c r="BA55" s="22">
        <v>7</v>
      </c>
      <c r="BB55" s="52">
        <v>1615</v>
      </c>
      <c r="BC55" s="40">
        <v>12197</v>
      </c>
      <c r="BD55" s="41">
        <v>2693</v>
      </c>
      <c r="BE55" s="42">
        <v>14890</v>
      </c>
      <c r="BF55" s="33">
        <v>17077</v>
      </c>
      <c r="BG55" s="85">
        <v>27102</v>
      </c>
      <c r="BH55" s="86">
        <v>0.81914036265950307</v>
      </c>
    </row>
    <row r="56" spans="1:60" ht="19.5" customHeight="1" x14ac:dyDescent="0.15">
      <c r="A56" s="15" t="s">
        <v>100</v>
      </c>
      <c r="B56" s="16">
        <v>3309</v>
      </c>
      <c r="C56" s="17">
        <v>16</v>
      </c>
      <c r="D56" s="17">
        <v>493</v>
      </c>
      <c r="E56" s="17">
        <v>415</v>
      </c>
      <c r="F56" s="18">
        <f t="shared" si="24"/>
        <v>4233</v>
      </c>
      <c r="G56" s="19">
        <v>5649</v>
      </c>
      <c r="H56" s="17">
        <v>7728</v>
      </c>
      <c r="I56" s="20">
        <f t="shared" si="25"/>
        <v>13377</v>
      </c>
      <c r="J56" s="19">
        <v>16</v>
      </c>
      <c r="K56" s="17">
        <v>269</v>
      </c>
      <c r="L56" s="20">
        <f t="shared" si="26"/>
        <v>285</v>
      </c>
      <c r="M56" s="21">
        <v>21</v>
      </c>
      <c r="N56" s="22">
        <v>0</v>
      </c>
      <c r="O56" s="22">
        <v>0</v>
      </c>
      <c r="P56" s="22">
        <v>6</v>
      </c>
      <c r="Q56" s="23">
        <v>15</v>
      </c>
      <c r="R56" s="17">
        <v>222</v>
      </c>
      <c r="S56" s="18">
        <f t="shared" si="27"/>
        <v>237</v>
      </c>
      <c r="T56" s="23">
        <v>13790</v>
      </c>
      <c r="U56" s="17">
        <v>3054</v>
      </c>
      <c r="V56" s="22">
        <v>0</v>
      </c>
      <c r="W56" s="20">
        <v>1476</v>
      </c>
      <c r="X56" s="23">
        <v>272</v>
      </c>
      <c r="Y56" s="17">
        <v>62</v>
      </c>
      <c r="Z56" s="17">
        <v>0</v>
      </c>
      <c r="AA56" s="25">
        <v>0</v>
      </c>
      <c r="AB56" s="26">
        <f t="shared" si="28"/>
        <v>334</v>
      </c>
      <c r="AC56" s="27">
        <v>92</v>
      </c>
      <c r="AD56" s="28">
        <v>17</v>
      </c>
      <c r="AE56" s="29">
        <v>4</v>
      </c>
      <c r="AF56" s="28">
        <v>8337</v>
      </c>
      <c r="AG56" s="22">
        <v>8260</v>
      </c>
      <c r="AH56" s="22">
        <v>71</v>
      </c>
      <c r="AI56" s="22">
        <v>17</v>
      </c>
      <c r="AJ56" s="22">
        <v>0</v>
      </c>
      <c r="AK56" s="22">
        <v>0</v>
      </c>
      <c r="AL56" s="29">
        <v>4</v>
      </c>
      <c r="AM56" s="28">
        <v>1935</v>
      </c>
      <c r="AN56" s="22">
        <v>773</v>
      </c>
      <c r="AO56" s="22">
        <v>0</v>
      </c>
      <c r="AP56" s="22">
        <v>0</v>
      </c>
      <c r="AQ56" s="22">
        <v>71</v>
      </c>
      <c r="AR56" s="22">
        <v>1</v>
      </c>
      <c r="AS56" s="32">
        <v>0</v>
      </c>
      <c r="AT56" s="44">
        <v>18036</v>
      </c>
      <c r="AU56" s="48">
        <v>42854</v>
      </c>
      <c r="AV56" s="49">
        <v>8449</v>
      </c>
      <c r="AW56" s="21">
        <v>158</v>
      </c>
      <c r="AX56" s="218">
        <v>15966</v>
      </c>
      <c r="AY56" s="219">
        <v>31</v>
      </c>
      <c r="AZ56" s="51">
        <v>3467</v>
      </c>
      <c r="BA56" s="22">
        <v>16</v>
      </c>
      <c r="BB56" s="52">
        <v>3483</v>
      </c>
      <c r="BC56" s="40">
        <v>21615</v>
      </c>
      <c r="BD56" s="41">
        <v>7728</v>
      </c>
      <c r="BE56" s="42">
        <v>29343</v>
      </c>
      <c r="BF56" s="33">
        <v>34160</v>
      </c>
      <c r="BG56" s="53">
        <v>58978</v>
      </c>
      <c r="BH56" s="43">
        <v>0.73663224619159595</v>
      </c>
    </row>
    <row r="57" spans="1:60" ht="19.5" customHeight="1" x14ac:dyDescent="0.15">
      <c r="A57" s="15" t="s">
        <v>101</v>
      </c>
      <c r="B57" s="16">
        <v>763</v>
      </c>
      <c r="C57" s="17">
        <v>12</v>
      </c>
      <c r="D57" s="17">
        <v>320</v>
      </c>
      <c r="E57" s="17">
        <v>251</v>
      </c>
      <c r="F57" s="18">
        <f t="shared" si="24"/>
        <v>1346</v>
      </c>
      <c r="G57" s="19">
        <v>2960</v>
      </c>
      <c r="H57" s="17">
        <v>4920</v>
      </c>
      <c r="I57" s="20">
        <f t="shared" si="25"/>
        <v>7880</v>
      </c>
      <c r="J57" s="19">
        <v>8</v>
      </c>
      <c r="K57" s="17">
        <v>80</v>
      </c>
      <c r="L57" s="20">
        <f t="shared" si="26"/>
        <v>88</v>
      </c>
      <c r="M57" s="21">
        <v>12</v>
      </c>
      <c r="N57" s="22">
        <v>3</v>
      </c>
      <c r="O57" s="22">
        <v>0</v>
      </c>
      <c r="P57" s="22">
        <v>4</v>
      </c>
      <c r="Q57" s="23">
        <v>14</v>
      </c>
      <c r="R57" s="17">
        <v>66</v>
      </c>
      <c r="S57" s="18">
        <f t="shared" si="27"/>
        <v>80</v>
      </c>
      <c r="T57" s="23">
        <v>6945</v>
      </c>
      <c r="U57" s="17">
        <v>1917</v>
      </c>
      <c r="V57" s="22">
        <v>0</v>
      </c>
      <c r="W57" s="20">
        <v>685</v>
      </c>
      <c r="X57" s="23">
        <v>140</v>
      </c>
      <c r="Y57" s="17">
        <v>31</v>
      </c>
      <c r="Z57" s="17">
        <v>0</v>
      </c>
      <c r="AA57" s="25">
        <v>0</v>
      </c>
      <c r="AB57" s="26">
        <f t="shared" si="28"/>
        <v>171</v>
      </c>
      <c r="AC57" s="27">
        <v>122</v>
      </c>
      <c r="AD57" s="28">
        <v>6</v>
      </c>
      <c r="AE57" s="29">
        <v>2</v>
      </c>
      <c r="AF57" s="28">
        <v>3988</v>
      </c>
      <c r="AG57" s="22">
        <v>3974</v>
      </c>
      <c r="AH57" s="22">
        <v>14</v>
      </c>
      <c r="AI57" s="22">
        <v>5</v>
      </c>
      <c r="AJ57" s="22">
        <v>0</v>
      </c>
      <c r="AK57" s="22">
        <v>0</v>
      </c>
      <c r="AL57" s="29">
        <v>0</v>
      </c>
      <c r="AM57" s="28">
        <v>440</v>
      </c>
      <c r="AN57" s="22">
        <v>240</v>
      </c>
      <c r="AO57" s="22">
        <v>0</v>
      </c>
      <c r="AP57" s="22">
        <v>0</v>
      </c>
      <c r="AQ57" s="22">
        <v>9</v>
      </c>
      <c r="AR57" s="22">
        <v>1</v>
      </c>
      <c r="AS57" s="32">
        <v>0</v>
      </c>
      <c r="AT57" s="44">
        <v>9397</v>
      </c>
      <c r="AU57" s="48">
        <v>21161</v>
      </c>
      <c r="AV57" s="49">
        <v>5275</v>
      </c>
      <c r="AW57" s="21">
        <v>1158</v>
      </c>
      <c r="AX57" s="218">
        <v>7318</v>
      </c>
      <c r="AY57" s="219">
        <v>11</v>
      </c>
      <c r="AZ57" s="51">
        <v>1921</v>
      </c>
      <c r="BA57" s="22">
        <v>12</v>
      </c>
      <c r="BB57" s="52">
        <v>1933</v>
      </c>
      <c r="BC57" s="40">
        <v>10278</v>
      </c>
      <c r="BD57" s="41">
        <v>4920</v>
      </c>
      <c r="BE57" s="42">
        <v>15198</v>
      </c>
      <c r="BF57" s="33">
        <v>17873</v>
      </c>
      <c r="BG57" s="53">
        <v>29637</v>
      </c>
      <c r="BH57" s="43">
        <v>0.67627319384129492</v>
      </c>
    </row>
    <row r="58" spans="1:60" ht="19.5" customHeight="1" x14ac:dyDescent="0.15">
      <c r="A58" s="15" t="s">
        <v>102</v>
      </c>
      <c r="B58" s="16">
        <v>1002</v>
      </c>
      <c r="C58" s="17">
        <v>20</v>
      </c>
      <c r="D58" s="17">
        <v>365</v>
      </c>
      <c r="E58" s="17">
        <v>337</v>
      </c>
      <c r="F58" s="18">
        <f t="shared" si="24"/>
        <v>1724</v>
      </c>
      <c r="G58" s="19">
        <v>3824</v>
      </c>
      <c r="H58" s="17">
        <v>6674</v>
      </c>
      <c r="I58" s="20">
        <f t="shared" si="25"/>
        <v>10498</v>
      </c>
      <c r="J58" s="19">
        <v>9</v>
      </c>
      <c r="K58" s="17">
        <v>137</v>
      </c>
      <c r="L58" s="20">
        <f t="shared" si="26"/>
        <v>146</v>
      </c>
      <c r="M58" s="21">
        <v>16</v>
      </c>
      <c r="N58" s="22">
        <v>1</v>
      </c>
      <c r="O58" s="22">
        <v>0</v>
      </c>
      <c r="P58" s="22">
        <v>3</v>
      </c>
      <c r="Q58" s="23">
        <v>18</v>
      </c>
      <c r="R58" s="17">
        <v>104</v>
      </c>
      <c r="S58" s="18">
        <f t="shared" si="27"/>
        <v>122</v>
      </c>
      <c r="T58" s="23">
        <v>9614</v>
      </c>
      <c r="U58" s="17">
        <v>1881</v>
      </c>
      <c r="V58" s="22">
        <v>0</v>
      </c>
      <c r="W58" s="20">
        <v>910</v>
      </c>
      <c r="X58" s="23">
        <v>197</v>
      </c>
      <c r="Y58" s="17">
        <v>50</v>
      </c>
      <c r="Z58" s="17">
        <v>0</v>
      </c>
      <c r="AA58" s="25">
        <v>0</v>
      </c>
      <c r="AB58" s="26">
        <f t="shared" si="28"/>
        <v>247</v>
      </c>
      <c r="AC58" s="27">
        <v>579</v>
      </c>
      <c r="AD58" s="28">
        <v>10</v>
      </c>
      <c r="AE58" s="29">
        <v>23</v>
      </c>
      <c r="AF58" s="28">
        <v>5153</v>
      </c>
      <c r="AG58" s="22">
        <v>5142</v>
      </c>
      <c r="AH58" s="22">
        <v>9</v>
      </c>
      <c r="AI58" s="22">
        <v>4</v>
      </c>
      <c r="AJ58" s="22">
        <v>0</v>
      </c>
      <c r="AK58" s="22">
        <v>0</v>
      </c>
      <c r="AL58" s="29">
        <v>0</v>
      </c>
      <c r="AM58" s="28">
        <v>584</v>
      </c>
      <c r="AN58" s="22">
        <v>386</v>
      </c>
      <c r="AO58" s="22">
        <v>0</v>
      </c>
      <c r="AP58" s="22">
        <v>0</v>
      </c>
      <c r="AQ58" s="22">
        <v>37</v>
      </c>
      <c r="AR58" s="22">
        <v>0</v>
      </c>
      <c r="AS58" s="32">
        <v>0</v>
      </c>
      <c r="AT58" s="44">
        <v>12459</v>
      </c>
      <c r="AU58" s="48">
        <v>28828</v>
      </c>
      <c r="AV58" s="49">
        <v>7184</v>
      </c>
      <c r="AW58" s="21">
        <v>1929</v>
      </c>
      <c r="AX58" s="218">
        <v>9614</v>
      </c>
      <c r="AY58" s="219">
        <v>11</v>
      </c>
      <c r="AZ58" s="51">
        <v>2931</v>
      </c>
      <c r="BA58" s="22">
        <v>20</v>
      </c>
      <c r="BB58" s="52">
        <v>2951</v>
      </c>
      <c r="BC58" s="40">
        <v>13438</v>
      </c>
      <c r="BD58" s="41">
        <v>6674</v>
      </c>
      <c r="BE58" s="42">
        <v>20112</v>
      </c>
      <c r="BF58" s="33">
        <v>24002</v>
      </c>
      <c r="BG58" s="53">
        <v>40371</v>
      </c>
      <c r="BH58" s="43">
        <v>0.66815831344470966</v>
      </c>
    </row>
    <row r="59" spans="1:60" ht="19.5" customHeight="1" x14ac:dyDescent="0.15">
      <c r="A59" s="15" t="s">
        <v>103</v>
      </c>
      <c r="B59" s="16">
        <v>738</v>
      </c>
      <c r="C59" s="17">
        <v>5</v>
      </c>
      <c r="D59" s="17">
        <v>374</v>
      </c>
      <c r="E59" s="17">
        <v>240</v>
      </c>
      <c r="F59" s="18">
        <f t="shared" si="24"/>
        <v>1357</v>
      </c>
      <c r="G59" s="19">
        <v>3487</v>
      </c>
      <c r="H59" s="17">
        <v>5102</v>
      </c>
      <c r="I59" s="20">
        <f t="shared" si="25"/>
        <v>8589</v>
      </c>
      <c r="J59" s="19">
        <v>8</v>
      </c>
      <c r="K59" s="17">
        <v>65</v>
      </c>
      <c r="L59" s="20">
        <f t="shared" si="26"/>
        <v>73</v>
      </c>
      <c r="M59" s="21">
        <v>7</v>
      </c>
      <c r="N59" s="22">
        <v>1</v>
      </c>
      <c r="O59" s="22">
        <v>1</v>
      </c>
      <c r="P59" s="22">
        <v>1</v>
      </c>
      <c r="Q59" s="23">
        <v>38</v>
      </c>
      <c r="R59" s="17">
        <v>81</v>
      </c>
      <c r="S59" s="18">
        <f t="shared" si="27"/>
        <v>119</v>
      </c>
      <c r="T59" s="23">
        <v>7358</v>
      </c>
      <c r="U59" s="17">
        <v>2871</v>
      </c>
      <c r="V59" s="22">
        <v>1221</v>
      </c>
      <c r="W59" s="20">
        <v>617</v>
      </c>
      <c r="X59" s="23">
        <v>130</v>
      </c>
      <c r="Y59" s="17">
        <v>28</v>
      </c>
      <c r="Z59" s="17">
        <v>0</v>
      </c>
      <c r="AA59" s="25">
        <v>0</v>
      </c>
      <c r="AB59" s="26">
        <f t="shared" si="28"/>
        <v>158</v>
      </c>
      <c r="AC59" s="27">
        <v>47</v>
      </c>
      <c r="AD59" s="28">
        <v>28</v>
      </c>
      <c r="AE59" s="29">
        <v>0</v>
      </c>
      <c r="AF59" s="28">
        <v>4544</v>
      </c>
      <c r="AG59" s="22">
        <v>4451</v>
      </c>
      <c r="AH59" s="22">
        <v>93</v>
      </c>
      <c r="AI59" s="22">
        <v>32</v>
      </c>
      <c r="AJ59" s="22">
        <v>0</v>
      </c>
      <c r="AK59" s="22">
        <v>0</v>
      </c>
      <c r="AL59" s="29">
        <v>0</v>
      </c>
      <c r="AM59" s="28">
        <v>191</v>
      </c>
      <c r="AN59" s="22">
        <v>93</v>
      </c>
      <c r="AO59" s="22">
        <v>0</v>
      </c>
      <c r="AP59" s="22">
        <v>0</v>
      </c>
      <c r="AQ59" s="22">
        <v>4</v>
      </c>
      <c r="AR59" s="22">
        <v>0</v>
      </c>
      <c r="AS59" s="32">
        <v>0</v>
      </c>
      <c r="AT59" s="44">
        <v>10128</v>
      </c>
      <c r="AU59" s="48">
        <v>22577</v>
      </c>
      <c r="AV59" s="49">
        <v>5419</v>
      </c>
      <c r="AW59" s="21">
        <v>1021</v>
      </c>
      <c r="AX59" s="218">
        <v>8487</v>
      </c>
      <c r="AY59" s="219">
        <v>6</v>
      </c>
      <c r="AZ59" s="51">
        <v>1759</v>
      </c>
      <c r="BA59" s="22">
        <v>5</v>
      </c>
      <c r="BB59" s="52">
        <v>1764</v>
      </c>
      <c r="BC59" s="40">
        <v>11974</v>
      </c>
      <c r="BD59" s="41">
        <v>5102</v>
      </c>
      <c r="BE59" s="42">
        <v>17076</v>
      </c>
      <c r="BF59" s="33">
        <v>19636</v>
      </c>
      <c r="BG59" s="53">
        <v>32085</v>
      </c>
      <c r="BH59" s="43">
        <v>0.70121808386038886</v>
      </c>
    </row>
    <row r="60" spans="1:60" ht="19.5" customHeight="1" x14ac:dyDescent="0.15">
      <c r="A60" s="15" t="s">
        <v>104</v>
      </c>
      <c r="B60" s="16">
        <v>1725</v>
      </c>
      <c r="C60" s="17">
        <v>17</v>
      </c>
      <c r="D60" s="17">
        <v>686</v>
      </c>
      <c r="E60" s="17">
        <v>404</v>
      </c>
      <c r="F60" s="18">
        <f t="shared" si="24"/>
        <v>2832</v>
      </c>
      <c r="G60" s="19">
        <v>4930</v>
      </c>
      <c r="H60" s="17">
        <v>4660</v>
      </c>
      <c r="I60" s="20">
        <f t="shared" si="25"/>
        <v>9590</v>
      </c>
      <c r="J60" s="19">
        <v>26</v>
      </c>
      <c r="K60" s="17">
        <v>322</v>
      </c>
      <c r="L60" s="20">
        <f t="shared" si="26"/>
        <v>348</v>
      </c>
      <c r="M60" s="21">
        <v>11</v>
      </c>
      <c r="N60" s="22">
        <v>1</v>
      </c>
      <c r="O60" s="22">
        <v>0</v>
      </c>
      <c r="P60" s="22">
        <v>5</v>
      </c>
      <c r="Q60" s="23">
        <v>24</v>
      </c>
      <c r="R60" s="17">
        <v>293</v>
      </c>
      <c r="S60" s="18">
        <f t="shared" si="27"/>
        <v>317</v>
      </c>
      <c r="T60" s="23">
        <v>14151</v>
      </c>
      <c r="U60" s="17">
        <v>6132</v>
      </c>
      <c r="V60" s="22">
        <v>0</v>
      </c>
      <c r="W60" s="20">
        <v>1019</v>
      </c>
      <c r="X60" s="23">
        <v>342</v>
      </c>
      <c r="Y60" s="17">
        <v>65</v>
      </c>
      <c r="Z60" s="17">
        <v>0</v>
      </c>
      <c r="AA60" s="25">
        <v>1</v>
      </c>
      <c r="AB60" s="26">
        <f t="shared" si="28"/>
        <v>408</v>
      </c>
      <c r="AC60" s="27">
        <v>785</v>
      </c>
      <c r="AD60" s="28">
        <v>27</v>
      </c>
      <c r="AE60" s="29">
        <v>11</v>
      </c>
      <c r="AF60" s="28">
        <v>7746</v>
      </c>
      <c r="AG60" s="22">
        <v>7574</v>
      </c>
      <c r="AH60" s="22">
        <v>64</v>
      </c>
      <c r="AI60" s="22">
        <v>24</v>
      </c>
      <c r="AJ60" s="22">
        <v>0</v>
      </c>
      <c r="AK60" s="22">
        <v>0</v>
      </c>
      <c r="AL60" s="29">
        <v>105</v>
      </c>
      <c r="AM60" s="28">
        <v>1210</v>
      </c>
      <c r="AN60" s="22">
        <v>895</v>
      </c>
      <c r="AO60" s="22">
        <v>0</v>
      </c>
      <c r="AP60" s="22">
        <v>0</v>
      </c>
      <c r="AQ60" s="22">
        <v>703</v>
      </c>
      <c r="AR60" s="22">
        <v>40</v>
      </c>
      <c r="AS60" s="32">
        <v>0</v>
      </c>
      <c r="AT60" s="44">
        <v>12846</v>
      </c>
      <c r="AU60" s="48">
        <v>38244</v>
      </c>
      <c r="AV60" s="49">
        <v>5414</v>
      </c>
      <c r="AW60" s="21">
        <v>1597</v>
      </c>
      <c r="AX60" s="218">
        <v>15229</v>
      </c>
      <c r="AY60" s="219">
        <v>115</v>
      </c>
      <c r="AZ60" s="51">
        <v>3322</v>
      </c>
      <c r="BA60" s="22">
        <v>17</v>
      </c>
      <c r="BB60" s="52">
        <v>3339</v>
      </c>
      <c r="BC60" s="40">
        <v>20159</v>
      </c>
      <c r="BD60" s="41">
        <v>4660</v>
      </c>
      <c r="BE60" s="42">
        <v>24819</v>
      </c>
      <c r="BF60" s="33">
        <v>29672</v>
      </c>
      <c r="BG60" s="53">
        <v>55070</v>
      </c>
      <c r="BH60" s="43">
        <v>0.81224062210403325</v>
      </c>
    </row>
    <row r="61" spans="1:60" ht="19.5" customHeight="1" x14ac:dyDescent="0.15">
      <c r="A61" s="15" t="s">
        <v>105</v>
      </c>
      <c r="B61" s="16">
        <v>435</v>
      </c>
      <c r="C61" s="17">
        <v>4</v>
      </c>
      <c r="D61" s="17">
        <v>229</v>
      </c>
      <c r="E61" s="17">
        <v>139</v>
      </c>
      <c r="F61" s="18">
        <f t="shared" si="24"/>
        <v>807</v>
      </c>
      <c r="G61" s="19">
        <v>2976</v>
      </c>
      <c r="H61" s="17">
        <v>3503</v>
      </c>
      <c r="I61" s="20">
        <f t="shared" si="25"/>
        <v>6479</v>
      </c>
      <c r="J61" s="19">
        <v>10</v>
      </c>
      <c r="K61" s="17">
        <v>45</v>
      </c>
      <c r="L61" s="20">
        <f t="shared" si="26"/>
        <v>55</v>
      </c>
      <c r="M61" s="21">
        <v>5</v>
      </c>
      <c r="N61" s="22">
        <v>0</v>
      </c>
      <c r="O61" s="22">
        <v>0</v>
      </c>
      <c r="P61" s="22">
        <v>0</v>
      </c>
      <c r="Q61" s="23">
        <v>15</v>
      </c>
      <c r="R61" s="17">
        <v>72</v>
      </c>
      <c r="S61" s="18">
        <f t="shared" si="27"/>
        <v>87</v>
      </c>
      <c r="T61" s="23">
        <v>4710</v>
      </c>
      <c r="U61" s="17">
        <v>1437</v>
      </c>
      <c r="V61" s="22">
        <v>0</v>
      </c>
      <c r="W61" s="20">
        <v>450</v>
      </c>
      <c r="X61" s="23">
        <v>89</v>
      </c>
      <c r="Y61" s="17">
        <v>34</v>
      </c>
      <c r="Z61" s="17">
        <v>0</v>
      </c>
      <c r="AA61" s="25">
        <v>0</v>
      </c>
      <c r="AB61" s="26">
        <f t="shared" si="28"/>
        <v>123</v>
      </c>
      <c r="AC61" s="27">
        <v>21</v>
      </c>
      <c r="AD61" s="28">
        <v>21</v>
      </c>
      <c r="AE61" s="29">
        <v>0</v>
      </c>
      <c r="AF61" s="28">
        <v>2742</v>
      </c>
      <c r="AG61" s="22">
        <v>2703</v>
      </c>
      <c r="AH61" s="22">
        <v>37</v>
      </c>
      <c r="AI61" s="22">
        <v>17</v>
      </c>
      <c r="AJ61" s="22">
        <v>0</v>
      </c>
      <c r="AK61" s="22">
        <v>0</v>
      </c>
      <c r="AL61" s="29">
        <v>0</v>
      </c>
      <c r="AM61" s="28">
        <v>176</v>
      </c>
      <c r="AN61" s="22">
        <v>110</v>
      </c>
      <c r="AO61" s="22">
        <v>0</v>
      </c>
      <c r="AP61" s="22">
        <v>0</v>
      </c>
      <c r="AQ61" s="22">
        <v>4</v>
      </c>
      <c r="AR61" s="22">
        <v>0</v>
      </c>
      <c r="AS61" s="32">
        <v>0</v>
      </c>
      <c r="AT61" s="44">
        <v>7412</v>
      </c>
      <c r="AU61" s="48">
        <v>15296</v>
      </c>
      <c r="AV61" s="49">
        <v>3696</v>
      </c>
      <c r="AW61" s="21">
        <v>780</v>
      </c>
      <c r="AX61" s="218">
        <v>3490</v>
      </c>
      <c r="AY61" s="219">
        <v>9</v>
      </c>
      <c r="AZ61" s="51">
        <v>1215</v>
      </c>
      <c r="BA61" s="22">
        <v>4</v>
      </c>
      <c r="BB61" s="52">
        <v>1219</v>
      </c>
      <c r="BC61" s="40">
        <v>6466</v>
      </c>
      <c r="BD61" s="41">
        <v>3503</v>
      </c>
      <c r="BE61" s="42">
        <v>9969</v>
      </c>
      <c r="BF61" s="33">
        <v>11682</v>
      </c>
      <c r="BG61" s="53">
        <v>19566</v>
      </c>
      <c r="BH61" s="43">
        <v>0.64861069314876119</v>
      </c>
    </row>
    <row r="62" spans="1:60" ht="19.5" customHeight="1" x14ac:dyDescent="0.15">
      <c r="A62" s="15" t="s">
        <v>106</v>
      </c>
      <c r="B62" s="16">
        <v>636</v>
      </c>
      <c r="C62" s="17">
        <v>11</v>
      </c>
      <c r="D62" s="17">
        <v>459</v>
      </c>
      <c r="E62" s="17">
        <v>271</v>
      </c>
      <c r="F62" s="18">
        <f t="shared" si="24"/>
        <v>1377</v>
      </c>
      <c r="G62" s="19">
        <v>6191</v>
      </c>
      <c r="H62" s="17">
        <v>4877</v>
      </c>
      <c r="I62" s="20">
        <f t="shared" si="25"/>
        <v>11068</v>
      </c>
      <c r="J62" s="19">
        <v>42</v>
      </c>
      <c r="K62" s="17">
        <v>225</v>
      </c>
      <c r="L62" s="20">
        <f t="shared" si="26"/>
        <v>267</v>
      </c>
      <c r="M62" s="21">
        <v>11</v>
      </c>
      <c r="N62" s="22">
        <v>1</v>
      </c>
      <c r="O62" s="22">
        <v>1</v>
      </c>
      <c r="P62" s="22">
        <v>2</v>
      </c>
      <c r="Q62" s="23">
        <v>20</v>
      </c>
      <c r="R62" s="17">
        <v>134</v>
      </c>
      <c r="S62" s="18">
        <f t="shared" si="27"/>
        <v>154</v>
      </c>
      <c r="T62" s="23">
        <v>8651</v>
      </c>
      <c r="U62" s="17">
        <v>4166</v>
      </c>
      <c r="V62" s="22">
        <v>1140</v>
      </c>
      <c r="W62" s="20">
        <v>596</v>
      </c>
      <c r="X62" s="23">
        <v>230</v>
      </c>
      <c r="Y62" s="17">
        <v>63</v>
      </c>
      <c r="Z62" s="17">
        <v>0</v>
      </c>
      <c r="AA62" s="25">
        <v>0</v>
      </c>
      <c r="AB62" s="26">
        <f t="shared" si="28"/>
        <v>293</v>
      </c>
      <c r="AC62" s="27">
        <v>157</v>
      </c>
      <c r="AD62" s="28">
        <v>132</v>
      </c>
      <c r="AE62" s="29">
        <v>4</v>
      </c>
      <c r="AF62" s="28">
        <v>4604</v>
      </c>
      <c r="AG62" s="22">
        <v>4498</v>
      </c>
      <c r="AH62" s="22">
        <v>95</v>
      </c>
      <c r="AI62" s="22">
        <v>50</v>
      </c>
      <c r="AJ62" s="22">
        <v>0</v>
      </c>
      <c r="AK62" s="22">
        <v>0</v>
      </c>
      <c r="AL62" s="29">
        <v>11</v>
      </c>
      <c r="AM62" s="28">
        <v>249</v>
      </c>
      <c r="AN62" s="22">
        <v>158</v>
      </c>
      <c r="AO62" s="22">
        <v>0</v>
      </c>
      <c r="AP62" s="22">
        <v>0</v>
      </c>
      <c r="AQ62" s="22">
        <v>87</v>
      </c>
      <c r="AR62" s="22">
        <v>7</v>
      </c>
      <c r="AS62" s="32">
        <v>0</v>
      </c>
      <c r="AT62" s="44">
        <v>12819</v>
      </c>
      <c r="AU62" s="48">
        <v>27157</v>
      </c>
      <c r="AV62" s="49">
        <v>5395</v>
      </c>
      <c r="AW62" s="21">
        <v>1233</v>
      </c>
      <c r="AX62" s="218">
        <v>7543</v>
      </c>
      <c r="AY62" s="219">
        <v>27</v>
      </c>
      <c r="AZ62" s="51">
        <v>1869</v>
      </c>
      <c r="BA62" s="22">
        <v>11</v>
      </c>
      <c r="BB62" s="52">
        <v>1880</v>
      </c>
      <c r="BC62" s="40">
        <v>13734</v>
      </c>
      <c r="BD62" s="41">
        <v>4877</v>
      </c>
      <c r="BE62" s="42">
        <v>18611</v>
      </c>
      <c r="BF62" s="33">
        <v>21595</v>
      </c>
      <c r="BG62" s="53">
        <v>35933</v>
      </c>
      <c r="BH62" s="43">
        <v>0.73795067433238404</v>
      </c>
    </row>
    <row r="63" spans="1:60" ht="19.5" customHeight="1" x14ac:dyDescent="0.15">
      <c r="A63" s="15" t="s">
        <v>107</v>
      </c>
      <c r="B63" s="16">
        <v>1012</v>
      </c>
      <c r="C63" s="17">
        <v>10</v>
      </c>
      <c r="D63" s="17">
        <v>433</v>
      </c>
      <c r="E63" s="17">
        <v>182</v>
      </c>
      <c r="F63" s="18">
        <f t="shared" si="24"/>
        <v>1637</v>
      </c>
      <c r="G63" s="19">
        <v>4191</v>
      </c>
      <c r="H63" s="17">
        <v>5143</v>
      </c>
      <c r="I63" s="20">
        <f t="shared" si="25"/>
        <v>9334</v>
      </c>
      <c r="J63" s="19">
        <v>51</v>
      </c>
      <c r="K63" s="17">
        <v>259</v>
      </c>
      <c r="L63" s="20">
        <f t="shared" si="26"/>
        <v>310</v>
      </c>
      <c r="M63" s="21">
        <v>5</v>
      </c>
      <c r="N63" s="22">
        <v>0</v>
      </c>
      <c r="O63" s="22">
        <v>0</v>
      </c>
      <c r="P63" s="22">
        <v>1</v>
      </c>
      <c r="Q63" s="23">
        <v>18</v>
      </c>
      <c r="R63" s="17">
        <v>166</v>
      </c>
      <c r="S63" s="18">
        <f t="shared" si="27"/>
        <v>184</v>
      </c>
      <c r="T63" s="23">
        <v>8653</v>
      </c>
      <c r="U63" s="17">
        <v>4947</v>
      </c>
      <c r="V63" s="22">
        <v>984</v>
      </c>
      <c r="W63" s="20">
        <v>459</v>
      </c>
      <c r="X63" s="23">
        <v>186</v>
      </c>
      <c r="Y63" s="17">
        <v>53</v>
      </c>
      <c r="Z63" s="17">
        <v>0</v>
      </c>
      <c r="AA63" s="25">
        <v>0</v>
      </c>
      <c r="AB63" s="26">
        <f t="shared" si="28"/>
        <v>239</v>
      </c>
      <c r="AC63" s="27">
        <v>190</v>
      </c>
      <c r="AD63" s="28">
        <v>15</v>
      </c>
      <c r="AE63" s="29">
        <v>2</v>
      </c>
      <c r="AF63" s="28">
        <v>5077</v>
      </c>
      <c r="AG63" s="22">
        <v>5024</v>
      </c>
      <c r="AH63" s="22">
        <v>38</v>
      </c>
      <c r="AI63" s="22">
        <v>12</v>
      </c>
      <c r="AJ63" s="22">
        <v>1</v>
      </c>
      <c r="AK63" s="22">
        <v>0</v>
      </c>
      <c r="AL63" s="29">
        <v>14</v>
      </c>
      <c r="AM63" s="28">
        <v>159</v>
      </c>
      <c r="AN63" s="22">
        <v>110</v>
      </c>
      <c r="AO63" s="22">
        <v>0</v>
      </c>
      <c r="AP63" s="22">
        <v>0</v>
      </c>
      <c r="AQ63" s="22">
        <v>89</v>
      </c>
      <c r="AR63" s="22">
        <v>1</v>
      </c>
      <c r="AS63" s="32">
        <v>0</v>
      </c>
      <c r="AT63" s="44">
        <v>11357</v>
      </c>
      <c r="AU63" s="48">
        <v>25966</v>
      </c>
      <c r="AV63" s="49">
        <v>5599</v>
      </c>
      <c r="AW63" s="21">
        <v>923</v>
      </c>
      <c r="AX63" s="218">
        <v>9210</v>
      </c>
      <c r="AY63" s="219">
        <v>7</v>
      </c>
      <c r="AZ63" s="51">
        <v>1935</v>
      </c>
      <c r="BA63" s="22">
        <v>10</v>
      </c>
      <c r="BB63" s="52">
        <v>1945</v>
      </c>
      <c r="BC63" s="40">
        <v>13401</v>
      </c>
      <c r="BD63" s="41">
        <v>5143</v>
      </c>
      <c r="BE63" s="42">
        <v>18544</v>
      </c>
      <c r="BF63" s="33">
        <v>21490</v>
      </c>
      <c r="BG63" s="53">
        <v>36099</v>
      </c>
      <c r="BH63" s="43">
        <v>0.72265962036238141</v>
      </c>
    </row>
    <row r="64" spans="1:60" ht="19.5" customHeight="1" thickBot="1" x14ac:dyDescent="0.2">
      <c r="A64" s="87" t="s">
        <v>108</v>
      </c>
      <c r="B64" s="45">
        <v>2944</v>
      </c>
      <c r="C64" s="46">
        <v>15</v>
      </c>
      <c r="D64" s="46">
        <v>669</v>
      </c>
      <c r="E64" s="46">
        <v>277</v>
      </c>
      <c r="F64" s="88">
        <f t="shared" si="24"/>
        <v>3905</v>
      </c>
      <c r="G64" s="89">
        <v>7152</v>
      </c>
      <c r="H64" s="46">
        <v>6262</v>
      </c>
      <c r="I64" s="90">
        <f t="shared" si="25"/>
        <v>13414</v>
      </c>
      <c r="J64" s="89">
        <v>16</v>
      </c>
      <c r="K64" s="46">
        <v>189</v>
      </c>
      <c r="L64" s="90">
        <f t="shared" si="26"/>
        <v>205</v>
      </c>
      <c r="M64" s="91">
        <v>21</v>
      </c>
      <c r="N64" s="92">
        <v>1</v>
      </c>
      <c r="O64" s="92">
        <v>0</v>
      </c>
      <c r="P64" s="92">
        <v>8</v>
      </c>
      <c r="Q64" s="93">
        <v>33</v>
      </c>
      <c r="R64" s="46">
        <v>199</v>
      </c>
      <c r="S64" s="88">
        <f t="shared" si="27"/>
        <v>232</v>
      </c>
      <c r="T64" s="93">
        <v>12725</v>
      </c>
      <c r="U64" s="46">
        <v>5284</v>
      </c>
      <c r="V64" s="92">
        <v>2638</v>
      </c>
      <c r="W64" s="90">
        <v>1245</v>
      </c>
      <c r="X64" s="93">
        <v>309</v>
      </c>
      <c r="Y64" s="46">
        <v>72</v>
      </c>
      <c r="Z64" s="46">
        <v>0</v>
      </c>
      <c r="AA64" s="94">
        <v>0</v>
      </c>
      <c r="AB64" s="47">
        <f t="shared" si="28"/>
        <v>381</v>
      </c>
      <c r="AC64" s="95">
        <v>308</v>
      </c>
      <c r="AD64" s="96">
        <v>79</v>
      </c>
      <c r="AE64" s="97">
        <v>17</v>
      </c>
      <c r="AF64" s="96">
        <v>8293</v>
      </c>
      <c r="AG64" s="92">
        <v>8138</v>
      </c>
      <c r="AH64" s="92">
        <v>147</v>
      </c>
      <c r="AI64" s="92">
        <v>64</v>
      </c>
      <c r="AJ64" s="92">
        <v>0</v>
      </c>
      <c r="AK64" s="92">
        <v>0</v>
      </c>
      <c r="AL64" s="97">
        <v>2</v>
      </c>
      <c r="AM64" s="96">
        <v>753</v>
      </c>
      <c r="AN64" s="92">
        <v>432</v>
      </c>
      <c r="AO64" s="92">
        <v>0</v>
      </c>
      <c r="AP64" s="92">
        <v>0</v>
      </c>
      <c r="AQ64" s="92">
        <v>65</v>
      </c>
      <c r="AR64" s="92">
        <v>2</v>
      </c>
      <c r="AS64" s="98">
        <v>0</v>
      </c>
      <c r="AT64" s="49">
        <v>17591</v>
      </c>
      <c r="AU64" s="99">
        <v>40446</v>
      </c>
      <c r="AV64" s="100">
        <v>6764</v>
      </c>
      <c r="AW64" s="101">
        <v>86</v>
      </c>
      <c r="AX64" s="218">
        <v>15213</v>
      </c>
      <c r="AY64" s="219">
        <v>21</v>
      </c>
      <c r="AZ64" s="102">
        <v>3030</v>
      </c>
      <c r="BA64" s="92">
        <v>15</v>
      </c>
      <c r="BB64" s="103">
        <v>3045</v>
      </c>
      <c r="BC64" s="54">
        <v>22365</v>
      </c>
      <c r="BD64" s="55">
        <v>6262</v>
      </c>
      <c r="BE64" s="56">
        <v>28627</v>
      </c>
      <c r="BF64" s="57">
        <v>32890</v>
      </c>
      <c r="BG64" s="58">
        <v>55745</v>
      </c>
      <c r="BH64" s="59">
        <v>0.78125545813392949</v>
      </c>
    </row>
    <row r="65" spans="1:60" ht="19.5" customHeight="1" thickTop="1" thickBot="1" x14ac:dyDescent="0.2">
      <c r="A65" s="60" t="s">
        <v>60</v>
      </c>
      <c r="B65" s="61">
        <f>SUM(B55:B64)</f>
        <v>13437</v>
      </c>
      <c r="C65" s="62">
        <f t="shared" ref="C65:AS65" si="29">SUM(C55:C64)</f>
        <v>117</v>
      </c>
      <c r="D65" s="62">
        <f t="shared" si="29"/>
        <v>4431</v>
      </c>
      <c r="E65" s="62">
        <f t="shared" si="29"/>
        <v>2635</v>
      </c>
      <c r="F65" s="63">
        <f t="shared" si="29"/>
        <v>20620</v>
      </c>
      <c r="G65" s="64">
        <f t="shared" si="29"/>
        <v>45184</v>
      </c>
      <c r="H65" s="62">
        <f t="shared" si="29"/>
        <v>51562</v>
      </c>
      <c r="I65" s="65">
        <f t="shared" si="29"/>
        <v>96746</v>
      </c>
      <c r="J65" s="64">
        <f t="shared" si="29"/>
        <v>186</v>
      </c>
      <c r="K65" s="62">
        <f t="shared" si="29"/>
        <v>1614</v>
      </c>
      <c r="L65" s="65">
        <f t="shared" si="29"/>
        <v>1800</v>
      </c>
      <c r="M65" s="67">
        <f t="shared" si="29"/>
        <v>113</v>
      </c>
      <c r="N65" s="68">
        <f t="shared" si="29"/>
        <v>8</v>
      </c>
      <c r="O65" s="68">
        <f t="shared" si="29"/>
        <v>2</v>
      </c>
      <c r="P65" s="68">
        <f t="shared" si="29"/>
        <v>32</v>
      </c>
      <c r="Q65" s="69">
        <f t="shared" si="29"/>
        <v>210</v>
      </c>
      <c r="R65" s="62">
        <f t="shared" si="29"/>
        <v>1371</v>
      </c>
      <c r="S65" s="63">
        <f t="shared" si="29"/>
        <v>1581</v>
      </c>
      <c r="T65" s="69">
        <f t="shared" si="29"/>
        <v>92611</v>
      </c>
      <c r="U65" s="62">
        <f t="shared" si="29"/>
        <v>32485</v>
      </c>
      <c r="V65" s="68">
        <f t="shared" si="29"/>
        <v>5983</v>
      </c>
      <c r="W65" s="65">
        <f t="shared" si="29"/>
        <v>8260</v>
      </c>
      <c r="X65" s="69">
        <f t="shared" si="29"/>
        <v>2130</v>
      </c>
      <c r="Y65" s="62">
        <f t="shared" si="29"/>
        <v>476</v>
      </c>
      <c r="Z65" s="62">
        <f t="shared" si="29"/>
        <v>0</v>
      </c>
      <c r="AA65" s="70">
        <f t="shared" si="29"/>
        <v>1</v>
      </c>
      <c r="AB65" s="71">
        <f t="shared" si="29"/>
        <v>2607</v>
      </c>
      <c r="AC65" s="72">
        <f t="shared" si="29"/>
        <v>2311</v>
      </c>
      <c r="AD65" s="73">
        <f t="shared" si="29"/>
        <v>337</v>
      </c>
      <c r="AE65" s="74">
        <f t="shared" si="29"/>
        <v>64</v>
      </c>
      <c r="AF65" s="73">
        <f t="shared" si="29"/>
        <v>53797</v>
      </c>
      <c r="AG65" s="68">
        <f t="shared" si="29"/>
        <v>53043</v>
      </c>
      <c r="AH65" s="68">
        <f t="shared" si="29"/>
        <v>602</v>
      </c>
      <c r="AI65" s="68">
        <f t="shared" si="29"/>
        <v>236</v>
      </c>
      <c r="AJ65" s="68">
        <f t="shared" si="29"/>
        <v>1</v>
      </c>
      <c r="AK65" s="68">
        <f t="shared" si="29"/>
        <v>0</v>
      </c>
      <c r="AL65" s="74">
        <f t="shared" si="29"/>
        <v>136</v>
      </c>
      <c r="AM65" s="73">
        <f t="shared" si="29"/>
        <v>6058</v>
      </c>
      <c r="AN65" s="68">
        <f t="shared" si="29"/>
        <v>3376</v>
      </c>
      <c r="AO65" s="68">
        <f t="shared" si="29"/>
        <v>0</v>
      </c>
      <c r="AP65" s="68">
        <f t="shared" si="29"/>
        <v>0</v>
      </c>
      <c r="AQ65" s="68">
        <f t="shared" si="29"/>
        <v>1091</v>
      </c>
      <c r="AR65" s="68">
        <f t="shared" si="29"/>
        <v>52</v>
      </c>
      <c r="AS65" s="75">
        <f t="shared" si="29"/>
        <v>0</v>
      </c>
      <c r="AT65" s="66">
        <v>120014</v>
      </c>
      <c r="AU65" s="76">
        <v>280523</v>
      </c>
      <c r="AV65" s="66">
        <v>56041</v>
      </c>
      <c r="AW65" s="67">
        <v>9620</v>
      </c>
      <c r="AX65" s="69">
        <v>100443</v>
      </c>
      <c r="AY65" s="220">
        <v>303</v>
      </c>
      <c r="AZ65" s="78">
        <v>23057</v>
      </c>
      <c r="BA65" s="68">
        <v>117</v>
      </c>
      <c r="BB65" s="79">
        <v>23174</v>
      </c>
      <c r="BC65" s="80">
        <v>145627</v>
      </c>
      <c r="BD65" s="81">
        <v>51562</v>
      </c>
      <c r="BE65" s="82">
        <v>197189</v>
      </c>
      <c r="BF65" s="66">
        <v>230077</v>
      </c>
      <c r="BG65" s="76">
        <v>390586</v>
      </c>
      <c r="BH65" s="83">
        <v>0.73851482587771122</v>
      </c>
    </row>
    <row r="66" spans="1:60" ht="19.5" customHeight="1" thickTop="1" x14ac:dyDescent="0.15">
      <c r="A66" s="15" t="s">
        <v>109</v>
      </c>
      <c r="B66" s="16">
        <v>2501</v>
      </c>
      <c r="C66" s="17">
        <v>6</v>
      </c>
      <c r="D66" s="17">
        <v>497</v>
      </c>
      <c r="E66" s="17">
        <v>228</v>
      </c>
      <c r="F66" s="18">
        <f t="shared" ref="F66:F74" si="30">SUM(B66:E66)</f>
        <v>3232</v>
      </c>
      <c r="G66" s="19">
        <v>4023</v>
      </c>
      <c r="H66" s="17">
        <v>5883</v>
      </c>
      <c r="I66" s="20">
        <f t="shared" ref="I66:I74" si="31">SUM(G66:H66)</f>
        <v>9906</v>
      </c>
      <c r="J66" s="19">
        <v>37</v>
      </c>
      <c r="K66" s="17">
        <v>110</v>
      </c>
      <c r="L66" s="20">
        <f t="shared" ref="L66:L74" si="32">SUM(J66:K66)</f>
        <v>147</v>
      </c>
      <c r="M66" s="21">
        <v>15</v>
      </c>
      <c r="N66" s="22">
        <v>0</v>
      </c>
      <c r="O66" s="22">
        <v>0</v>
      </c>
      <c r="P66" s="22">
        <v>3</v>
      </c>
      <c r="Q66" s="23">
        <v>17</v>
      </c>
      <c r="R66" s="17">
        <v>100</v>
      </c>
      <c r="S66" s="18">
        <f t="shared" ref="S66:S74" si="33">SUM(Q66:R66)</f>
        <v>117</v>
      </c>
      <c r="T66" s="23">
        <v>8981</v>
      </c>
      <c r="U66" s="17">
        <v>1822</v>
      </c>
      <c r="V66" s="22">
        <v>0</v>
      </c>
      <c r="W66" s="20">
        <v>1100</v>
      </c>
      <c r="X66" s="23">
        <v>254</v>
      </c>
      <c r="Y66" s="17">
        <v>81</v>
      </c>
      <c r="Z66" s="17">
        <v>0</v>
      </c>
      <c r="AA66" s="25">
        <v>0</v>
      </c>
      <c r="AB66" s="26">
        <f t="shared" ref="AB66:AB74" si="34">SUM(X66:AA66)</f>
        <v>335</v>
      </c>
      <c r="AC66" s="27">
        <v>27</v>
      </c>
      <c r="AD66" s="28">
        <v>33</v>
      </c>
      <c r="AE66" s="29">
        <v>1</v>
      </c>
      <c r="AF66" s="28">
        <v>5557</v>
      </c>
      <c r="AG66" s="22">
        <v>5514</v>
      </c>
      <c r="AH66" s="22">
        <v>31</v>
      </c>
      <c r="AI66" s="22">
        <v>14</v>
      </c>
      <c r="AJ66" s="22">
        <v>0</v>
      </c>
      <c r="AK66" s="22">
        <v>0</v>
      </c>
      <c r="AL66" s="29">
        <v>0</v>
      </c>
      <c r="AM66" s="28">
        <v>124</v>
      </c>
      <c r="AN66" s="22">
        <v>97</v>
      </c>
      <c r="AO66" s="22">
        <v>0</v>
      </c>
      <c r="AP66" s="22">
        <v>0</v>
      </c>
      <c r="AQ66" s="22">
        <v>8</v>
      </c>
      <c r="AR66" s="22">
        <v>1</v>
      </c>
      <c r="AS66" s="32">
        <v>0</v>
      </c>
      <c r="AT66" s="33">
        <v>13388</v>
      </c>
      <c r="AU66" s="34">
        <v>28572</v>
      </c>
      <c r="AV66" s="35">
        <v>6242</v>
      </c>
      <c r="AW66" s="21">
        <v>7</v>
      </c>
      <c r="AX66" s="218">
        <v>10348</v>
      </c>
      <c r="AY66" s="219">
        <v>9</v>
      </c>
      <c r="AZ66" s="51">
        <v>2508</v>
      </c>
      <c r="BA66" s="22">
        <v>6</v>
      </c>
      <c r="BB66" s="52">
        <v>2514</v>
      </c>
      <c r="BC66" s="40">
        <v>14371</v>
      </c>
      <c r="BD66" s="41">
        <v>5883</v>
      </c>
      <c r="BE66" s="42">
        <v>20254</v>
      </c>
      <c r="BF66" s="33">
        <v>23743</v>
      </c>
      <c r="BG66" s="85">
        <v>38927</v>
      </c>
      <c r="BH66" s="86">
        <v>0.70953885652216842</v>
      </c>
    </row>
    <row r="67" spans="1:60" ht="19.5" customHeight="1" x14ac:dyDescent="0.15">
      <c r="A67" s="15" t="s">
        <v>110</v>
      </c>
      <c r="B67" s="16">
        <v>2453</v>
      </c>
      <c r="C67" s="17">
        <v>23</v>
      </c>
      <c r="D67" s="17">
        <v>417</v>
      </c>
      <c r="E67" s="17">
        <v>271</v>
      </c>
      <c r="F67" s="18">
        <f t="shared" si="30"/>
        <v>3164</v>
      </c>
      <c r="G67" s="19">
        <v>5620</v>
      </c>
      <c r="H67" s="17">
        <v>5270</v>
      </c>
      <c r="I67" s="20">
        <f t="shared" si="31"/>
        <v>10890</v>
      </c>
      <c r="J67" s="19">
        <v>12</v>
      </c>
      <c r="K67" s="17">
        <v>184</v>
      </c>
      <c r="L67" s="20">
        <f t="shared" si="32"/>
        <v>196</v>
      </c>
      <c r="M67" s="21">
        <v>27</v>
      </c>
      <c r="N67" s="22">
        <v>0</v>
      </c>
      <c r="O67" s="22">
        <v>0</v>
      </c>
      <c r="P67" s="22">
        <v>4</v>
      </c>
      <c r="Q67" s="23">
        <v>44</v>
      </c>
      <c r="R67" s="17">
        <v>192</v>
      </c>
      <c r="S67" s="18">
        <f t="shared" si="33"/>
        <v>236</v>
      </c>
      <c r="T67" s="23">
        <v>11861</v>
      </c>
      <c r="U67" s="17">
        <v>3260</v>
      </c>
      <c r="V67" s="22">
        <v>0</v>
      </c>
      <c r="W67" s="20">
        <v>1359</v>
      </c>
      <c r="X67" s="23">
        <v>291</v>
      </c>
      <c r="Y67" s="17">
        <v>43</v>
      </c>
      <c r="Z67" s="17">
        <v>0</v>
      </c>
      <c r="AA67" s="25">
        <v>0</v>
      </c>
      <c r="AB67" s="26">
        <f t="shared" si="34"/>
        <v>334</v>
      </c>
      <c r="AC67" s="27">
        <v>934</v>
      </c>
      <c r="AD67" s="28">
        <v>60</v>
      </c>
      <c r="AE67" s="29">
        <v>3</v>
      </c>
      <c r="AF67" s="28">
        <v>6089</v>
      </c>
      <c r="AG67" s="22">
        <v>5819</v>
      </c>
      <c r="AH67" s="22">
        <v>263</v>
      </c>
      <c r="AI67" s="22">
        <v>91</v>
      </c>
      <c r="AJ67" s="22">
        <v>2</v>
      </c>
      <c r="AK67" s="22">
        <v>0</v>
      </c>
      <c r="AL67" s="29">
        <v>1</v>
      </c>
      <c r="AM67" s="28">
        <v>1197</v>
      </c>
      <c r="AN67" s="22">
        <v>656</v>
      </c>
      <c r="AO67" s="22">
        <v>0</v>
      </c>
      <c r="AP67" s="22">
        <v>0</v>
      </c>
      <c r="AQ67" s="22">
        <v>156</v>
      </c>
      <c r="AR67" s="22">
        <v>10</v>
      </c>
      <c r="AS67" s="32">
        <v>0</v>
      </c>
      <c r="AT67" s="44">
        <v>14380</v>
      </c>
      <c r="AU67" s="48">
        <v>35260</v>
      </c>
      <c r="AV67" s="49">
        <v>5775</v>
      </c>
      <c r="AW67" s="21">
        <v>411</v>
      </c>
      <c r="AX67" s="218">
        <v>9387</v>
      </c>
      <c r="AY67" s="219">
        <v>3</v>
      </c>
      <c r="AZ67" s="51">
        <v>2864</v>
      </c>
      <c r="BA67" s="22">
        <v>23</v>
      </c>
      <c r="BB67" s="52">
        <v>2887</v>
      </c>
      <c r="BC67" s="40">
        <v>15007</v>
      </c>
      <c r="BD67" s="41">
        <v>5270</v>
      </c>
      <c r="BE67" s="42">
        <v>20277</v>
      </c>
      <c r="BF67" s="33">
        <v>24178</v>
      </c>
      <c r="BG67" s="53">
        <v>45058</v>
      </c>
      <c r="BH67" s="43">
        <v>0.74009962025940723</v>
      </c>
    </row>
    <row r="68" spans="1:60" ht="19.5" customHeight="1" x14ac:dyDescent="0.15">
      <c r="A68" s="15" t="s">
        <v>111</v>
      </c>
      <c r="B68" s="16">
        <v>823</v>
      </c>
      <c r="C68" s="17">
        <v>0</v>
      </c>
      <c r="D68" s="17">
        <v>131</v>
      </c>
      <c r="E68" s="17">
        <v>167</v>
      </c>
      <c r="F68" s="18">
        <f t="shared" si="30"/>
        <v>1121</v>
      </c>
      <c r="G68" s="19">
        <v>1982</v>
      </c>
      <c r="H68" s="17">
        <v>3268</v>
      </c>
      <c r="I68" s="20">
        <f t="shared" si="31"/>
        <v>5250</v>
      </c>
      <c r="J68" s="19">
        <v>2</v>
      </c>
      <c r="K68" s="17">
        <v>240</v>
      </c>
      <c r="L68" s="20">
        <f t="shared" si="32"/>
        <v>242</v>
      </c>
      <c r="M68" s="21">
        <v>16</v>
      </c>
      <c r="N68" s="22">
        <v>1</v>
      </c>
      <c r="O68" s="22">
        <v>0</v>
      </c>
      <c r="P68" s="22">
        <v>8</v>
      </c>
      <c r="Q68" s="23">
        <v>47</v>
      </c>
      <c r="R68" s="17">
        <v>199</v>
      </c>
      <c r="S68" s="18">
        <f t="shared" si="33"/>
        <v>246</v>
      </c>
      <c r="T68" s="23">
        <v>16808</v>
      </c>
      <c r="U68" s="17">
        <v>14682</v>
      </c>
      <c r="V68" s="22">
        <v>0</v>
      </c>
      <c r="W68" s="20">
        <v>323</v>
      </c>
      <c r="X68" s="23">
        <v>144</v>
      </c>
      <c r="Y68" s="17">
        <v>26</v>
      </c>
      <c r="Z68" s="17">
        <v>0</v>
      </c>
      <c r="AA68" s="25">
        <v>0</v>
      </c>
      <c r="AB68" s="26">
        <f t="shared" si="34"/>
        <v>170</v>
      </c>
      <c r="AC68" s="27">
        <v>646</v>
      </c>
      <c r="AD68" s="28">
        <v>257</v>
      </c>
      <c r="AE68" s="29">
        <v>35</v>
      </c>
      <c r="AF68" s="28">
        <v>14235</v>
      </c>
      <c r="AG68" s="22">
        <v>13404</v>
      </c>
      <c r="AH68" s="22">
        <v>792</v>
      </c>
      <c r="AI68" s="22">
        <v>537</v>
      </c>
      <c r="AJ68" s="22">
        <v>0</v>
      </c>
      <c r="AK68" s="22">
        <v>0</v>
      </c>
      <c r="AL68" s="29">
        <v>37</v>
      </c>
      <c r="AM68" s="28">
        <v>2501</v>
      </c>
      <c r="AN68" s="22">
        <v>1937</v>
      </c>
      <c r="AO68" s="22">
        <v>0</v>
      </c>
      <c r="AP68" s="22">
        <v>0</v>
      </c>
      <c r="AQ68" s="22">
        <v>194</v>
      </c>
      <c r="AR68" s="22">
        <v>13</v>
      </c>
      <c r="AS68" s="32">
        <v>0</v>
      </c>
      <c r="AT68" s="44">
        <v>6680</v>
      </c>
      <c r="AU68" s="48">
        <v>41785</v>
      </c>
      <c r="AV68" s="49">
        <v>3691</v>
      </c>
      <c r="AW68" s="21">
        <v>156</v>
      </c>
      <c r="AX68" s="218">
        <v>6093</v>
      </c>
      <c r="AY68" s="219">
        <v>2</v>
      </c>
      <c r="AZ68" s="51">
        <v>979</v>
      </c>
      <c r="BA68" s="22">
        <v>0</v>
      </c>
      <c r="BB68" s="52">
        <v>979</v>
      </c>
      <c r="BC68" s="40">
        <v>8075</v>
      </c>
      <c r="BD68" s="41">
        <v>3268</v>
      </c>
      <c r="BE68" s="42">
        <v>11343</v>
      </c>
      <c r="BF68" s="33">
        <v>12929</v>
      </c>
      <c r="BG68" s="53">
        <v>48034</v>
      </c>
      <c r="BH68" s="43">
        <v>0.71189279731993305</v>
      </c>
    </row>
    <row r="69" spans="1:60" ht="19.5" customHeight="1" x14ac:dyDescent="0.15">
      <c r="A69" s="15" t="s">
        <v>112</v>
      </c>
      <c r="B69" s="16">
        <v>1846</v>
      </c>
      <c r="C69" s="17">
        <v>7</v>
      </c>
      <c r="D69" s="17">
        <v>313</v>
      </c>
      <c r="E69" s="17">
        <v>356</v>
      </c>
      <c r="F69" s="18">
        <f t="shared" si="30"/>
        <v>2522</v>
      </c>
      <c r="G69" s="19">
        <v>3248</v>
      </c>
      <c r="H69" s="17">
        <v>5531</v>
      </c>
      <c r="I69" s="20">
        <f t="shared" si="31"/>
        <v>8779</v>
      </c>
      <c r="J69" s="19">
        <v>15</v>
      </c>
      <c r="K69" s="17">
        <v>392</v>
      </c>
      <c r="L69" s="20">
        <f t="shared" si="32"/>
        <v>407</v>
      </c>
      <c r="M69" s="21">
        <v>46</v>
      </c>
      <c r="N69" s="22">
        <v>3</v>
      </c>
      <c r="O69" s="22">
        <v>0</v>
      </c>
      <c r="P69" s="22">
        <v>10</v>
      </c>
      <c r="Q69" s="23">
        <v>59</v>
      </c>
      <c r="R69" s="17">
        <v>265</v>
      </c>
      <c r="S69" s="18">
        <f t="shared" si="33"/>
        <v>324</v>
      </c>
      <c r="T69" s="23">
        <v>8853</v>
      </c>
      <c r="U69" s="17">
        <v>3671</v>
      </c>
      <c r="V69" s="22">
        <v>0</v>
      </c>
      <c r="W69" s="20">
        <v>904</v>
      </c>
      <c r="X69" s="23">
        <v>244</v>
      </c>
      <c r="Y69" s="17">
        <v>57</v>
      </c>
      <c r="Z69" s="17">
        <v>0</v>
      </c>
      <c r="AA69" s="25">
        <v>0</v>
      </c>
      <c r="AB69" s="26">
        <f t="shared" si="34"/>
        <v>301</v>
      </c>
      <c r="AC69" s="27">
        <v>48</v>
      </c>
      <c r="AD69" s="28">
        <v>195</v>
      </c>
      <c r="AE69" s="29">
        <v>2</v>
      </c>
      <c r="AF69" s="28">
        <v>4504</v>
      </c>
      <c r="AG69" s="22">
        <v>3973</v>
      </c>
      <c r="AH69" s="22">
        <v>527</v>
      </c>
      <c r="AI69" s="22">
        <v>203</v>
      </c>
      <c r="AJ69" s="22">
        <v>0</v>
      </c>
      <c r="AK69" s="22">
        <v>0</v>
      </c>
      <c r="AL69" s="29">
        <v>0</v>
      </c>
      <c r="AM69" s="28">
        <v>199</v>
      </c>
      <c r="AN69" s="22">
        <v>131</v>
      </c>
      <c r="AO69" s="22">
        <v>0</v>
      </c>
      <c r="AP69" s="22">
        <v>0</v>
      </c>
      <c r="AQ69" s="22">
        <v>54</v>
      </c>
      <c r="AR69" s="22">
        <v>0</v>
      </c>
      <c r="AS69" s="32">
        <v>0</v>
      </c>
      <c r="AT69" s="44">
        <v>11837</v>
      </c>
      <c r="AU69" s="48">
        <v>26317</v>
      </c>
      <c r="AV69" s="49">
        <v>6332</v>
      </c>
      <c r="AW69" s="21">
        <v>473</v>
      </c>
      <c r="AX69" s="218">
        <v>6601</v>
      </c>
      <c r="AY69" s="219">
        <v>2</v>
      </c>
      <c r="AZ69" s="51">
        <v>2319</v>
      </c>
      <c r="BA69" s="22">
        <v>7</v>
      </c>
      <c r="BB69" s="52">
        <v>2326</v>
      </c>
      <c r="BC69" s="40">
        <v>9849</v>
      </c>
      <c r="BD69" s="41">
        <v>5531</v>
      </c>
      <c r="BE69" s="42">
        <v>15380</v>
      </c>
      <c r="BF69" s="33">
        <v>18911</v>
      </c>
      <c r="BG69" s="53">
        <v>33391</v>
      </c>
      <c r="BH69" s="43">
        <v>0.64037711313394019</v>
      </c>
    </row>
    <row r="70" spans="1:60" ht="19.5" customHeight="1" x14ac:dyDescent="0.15">
      <c r="A70" s="15" t="s">
        <v>113</v>
      </c>
      <c r="B70" s="16">
        <v>1766</v>
      </c>
      <c r="C70" s="17">
        <v>3</v>
      </c>
      <c r="D70" s="17">
        <v>342</v>
      </c>
      <c r="E70" s="17">
        <v>359</v>
      </c>
      <c r="F70" s="18">
        <f t="shared" si="30"/>
        <v>2470</v>
      </c>
      <c r="G70" s="19">
        <v>4181</v>
      </c>
      <c r="H70" s="17">
        <v>7104</v>
      </c>
      <c r="I70" s="20">
        <f t="shared" si="31"/>
        <v>11285</v>
      </c>
      <c r="J70" s="19">
        <v>58</v>
      </c>
      <c r="K70" s="17">
        <v>577</v>
      </c>
      <c r="L70" s="20">
        <f t="shared" si="32"/>
        <v>635</v>
      </c>
      <c r="M70" s="21">
        <v>22</v>
      </c>
      <c r="N70" s="22">
        <v>0</v>
      </c>
      <c r="O70" s="22">
        <v>0</v>
      </c>
      <c r="P70" s="22">
        <v>5</v>
      </c>
      <c r="Q70" s="23">
        <v>44</v>
      </c>
      <c r="R70" s="17">
        <v>326</v>
      </c>
      <c r="S70" s="18">
        <f t="shared" si="33"/>
        <v>370</v>
      </c>
      <c r="T70" s="23">
        <v>10897</v>
      </c>
      <c r="U70" s="17">
        <v>5517</v>
      </c>
      <c r="V70" s="22">
        <v>1229</v>
      </c>
      <c r="W70" s="20">
        <v>859</v>
      </c>
      <c r="X70" s="23">
        <v>243</v>
      </c>
      <c r="Y70" s="17">
        <v>65</v>
      </c>
      <c r="Z70" s="17">
        <v>0</v>
      </c>
      <c r="AA70" s="25">
        <v>0</v>
      </c>
      <c r="AB70" s="26">
        <f t="shared" si="34"/>
        <v>308</v>
      </c>
      <c r="AC70" s="27">
        <v>466</v>
      </c>
      <c r="AD70" s="28">
        <v>370</v>
      </c>
      <c r="AE70" s="29">
        <v>14</v>
      </c>
      <c r="AF70" s="28">
        <v>6924</v>
      </c>
      <c r="AG70" s="22">
        <v>6014</v>
      </c>
      <c r="AH70" s="22">
        <v>767</v>
      </c>
      <c r="AI70" s="22">
        <v>340</v>
      </c>
      <c r="AJ70" s="22">
        <v>0</v>
      </c>
      <c r="AK70" s="22">
        <v>0</v>
      </c>
      <c r="AL70" s="29">
        <v>13</v>
      </c>
      <c r="AM70" s="28">
        <v>480</v>
      </c>
      <c r="AN70" s="22">
        <v>262</v>
      </c>
      <c r="AO70" s="22">
        <v>0</v>
      </c>
      <c r="AP70" s="22">
        <v>0</v>
      </c>
      <c r="AQ70" s="22">
        <v>400</v>
      </c>
      <c r="AR70" s="22">
        <v>62</v>
      </c>
      <c r="AS70" s="32">
        <v>0</v>
      </c>
      <c r="AT70" s="44">
        <v>14505</v>
      </c>
      <c r="AU70" s="48">
        <v>34796</v>
      </c>
      <c r="AV70" s="49">
        <v>8065</v>
      </c>
      <c r="AW70" s="21">
        <v>546</v>
      </c>
      <c r="AX70" s="218">
        <v>5562</v>
      </c>
      <c r="AY70" s="219">
        <v>3</v>
      </c>
      <c r="AZ70" s="51">
        <v>2312</v>
      </c>
      <c r="BA70" s="22">
        <v>3</v>
      </c>
      <c r="BB70" s="52">
        <v>2315</v>
      </c>
      <c r="BC70" s="40">
        <v>9743</v>
      </c>
      <c r="BD70" s="41">
        <v>7104</v>
      </c>
      <c r="BE70" s="42">
        <v>16847</v>
      </c>
      <c r="BF70" s="33">
        <v>20613</v>
      </c>
      <c r="BG70" s="53">
        <v>40904</v>
      </c>
      <c r="BH70" s="43">
        <v>0.57832255000890365</v>
      </c>
    </row>
    <row r="71" spans="1:60" ht="19.5" customHeight="1" x14ac:dyDescent="0.15">
      <c r="A71" s="15" t="s">
        <v>114</v>
      </c>
      <c r="B71" s="16">
        <v>1427</v>
      </c>
      <c r="C71" s="17">
        <v>4</v>
      </c>
      <c r="D71" s="17">
        <v>309</v>
      </c>
      <c r="E71" s="17">
        <v>189</v>
      </c>
      <c r="F71" s="18">
        <f t="shared" si="30"/>
        <v>1929</v>
      </c>
      <c r="G71" s="19">
        <v>4468</v>
      </c>
      <c r="H71" s="17">
        <v>5257</v>
      </c>
      <c r="I71" s="20">
        <f t="shared" si="31"/>
        <v>9725</v>
      </c>
      <c r="J71" s="19">
        <v>38</v>
      </c>
      <c r="K71" s="17">
        <v>170</v>
      </c>
      <c r="L71" s="20">
        <f t="shared" si="32"/>
        <v>208</v>
      </c>
      <c r="M71" s="21">
        <v>15</v>
      </c>
      <c r="N71" s="22">
        <v>0</v>
      </c>
      <c r="O71" s="22">
        <v>0</v>
      </c>
      <c r="P71" s="22">
        <v>1</v>
      </c>
      <c r="Q71" s="23">
        <v>23</v>
      </c>
      <c r="R71" s="17">
        <v>143</v>
      </c>
      <c r="S71" s="18">
        <f t="shared" si="33"/>
        <v>166</v>
      </c>
      <c r="T71" s="23">
        <v>6928</v>
      </c>
      <c r="U71" s="17">
        <v>2579</v>
      </c>
      <c r="V71" s="22">
        <v>646</v>
      </c>
      <c r="W71" s="20">
        <v>739</v>
      </c>
      <c r="X71" s="23">
        <v>175</v>
      </c>
      <c r="Y71" s="17">
        <v>62</v>
      </c>
      <c r="Z71" s="17">
        <v>0</v>
      </c>
      <c r="AA71" s="25">
        <v>0</v>
      </c>
      <c r="AB71" s="26">
        <f t="shared" si="34"/>
        <v>237</v>
      </c>
      <c r="AC71" s="27">
        <v>103</v>
      </c>
      <c r="AD71" s="28">
        <v>45</v>
      </c>
      <c r="AE71" s="29">
        <v>22</v>
      </c>
      <c r="AF71" s="28">
        <v>4728</v>
      </c>
      <c r="AG71" s="22">
        <v>4511</v>
      </c>
      <c r="AH71" s="22">
        <v>213</v>
      </c>
      <c r="AI71" s="22">
        <v>82</v>
      </c>
      <c r="AJ71" s="22">
        <v>0</v>
      </c>
      <c r="AK71" s="22">
        <v>0</v>
      </c>
      <c r="AL71" s="29">
        <v>0</v>
      </c>
      <c r="AM71" s="28">
        <v>263</v>
      </c>
      <c r="AN71" s="22">
        <v>147</v>
      </c>
      <c r="AO71" s="22">
        <v>0</v>
      </c>
      <c r="AP71" s="22">
        <v>0</v>
      </c>
      <c r="AQ71" s="22">
        <v>65</v>
      </c>
      <c r="AR71" s="22">
        <v>0</v>
      </c>
      <c r="AS71" s="32">
        <v>0</v>
      </c>
      <c r="AT71" s="44">
        <v>11919</v>
      </c>
      <c r="AU71" s="48">
        <v>24476</v>
      </c>
      <c r="AV71" s="49">
        <v>5635</v>
      </c>
      <c r="AW71" s="21">
        <v>103</v>
      </c>
      <c r="AX71" s="218">
        <v>5455</v>
      </c>
      <c r="AY71" s="219">
        <v>0</v>
      </c>
      <c r="AZ71" s="51">
        <v>1530</v>
      </c>
      <c r="BA71" s="22">
        <v>4</v>
      </c>
      <c r="BB71" s="52">
        <v>1534</v>
      </c>
      <c r="BC71" s="40">
        <v>9923</v>
      </c>
      <c r="BD71" s="41">
        <v>5257</v>
      </c>
      <c r="BE71" s="42">
        <v>15180</v>
      </c>
      <c r="BF71" s="33">
        <v>17477</v>
      </c>
      <c r="BG71" s="53">
        <v>30034</v>
      </c>
      <c r="BH71" s="43">
        <v>0.65368906455862974</v>
      </c>
    </row>
    <row r="72" spans="1:60" ht="19.5" customHeight="1" x14ac:dyDescent="0.15">
      <c r="A72" s="15" t="s">
        <v>115</v>
      </c>
      <c r="B72" s="16">
        <v>1440</v>
      </c>
      <c r="C72" s="17">
        <v>23</v>
      </c>
      <c r="D72" s="17">
        <v>404</v>
      </c>
      <c r="E72" s="17">
        <v>132</v>
      </c>
      <c r="F72" s="18">
        <f t="shared" si="30"/>
        <v>1999</v>
      </c>
      <c r="G72" s="19">
        <v>5066</v>
      </c>
      <c r="H72" s="17">
        <v>5264</v>
      </c>
      <c r="I72" s="20">
        <f t="shared" si="31"/>
        <v>10330</v>
      </c>
      <c r="J72" s="19">
        <v>19</v>
      </c>
      <c r="K72" s="17">
        <v>122</v>
      </c>
      <c r="L72" s="20">
        <f t="shared" si="32"/>
        <v>141</v>
      </c>
      <c r="M72" s="21">
        <v>12</v>
      </c>
      <c r="N72" s="22">
        <v>0</v>
      </c>
      <c r="O72" s="22">
        <v>0</v>
      </c>
      <c r="P72" s="22">
        <v>4</v>
      </c>
      <c r="Q72" s="23">
        <v>32</v>
      </c>
      <c r="R72" s="17">
        <v>61</v>
      </c>
      <c r="S72" s="18">
        <f t="shared" si="33"/>
        <v>93</v>
      </c>
      <c r="T72" s="23">
        <v>7512</v>
      </c>
      <c r="U72" s="17">
        <v>1656</v>
      </c>
      <c r="V72" s="22">
        <v>0</v>
      </c>
      <c r="W72" s="20">
        <v>973</v>
      </c>
      <c r="X72" s="23">
        <v>155</v>
      </c>
      <c r="Y72" s="17">
        <v>43</v>
      </c>
      <c r="Z72" s="17">
        <v>0</v>
      </c>
      <c r="AA72" s="25">
        <v>0</v>
      </c>
      <c r="AB72" s="26">
        <f t="shared" si="34"/>
        <v>198</v>
      </c>
      <c r="AC72" s="27">
        <v>243</v>
      </c>
      <c r="AD72" s="28">
        <v>443</v>
      </c>
      <c r="AE72" s="29">
        <v>0</v>
      </c>
      <c r="AF72" s="28">
        <v>5902</v>
      </c>
      <c r="AG72" s="22">
        <v>5084</v>
      </c>
      <c r="AH72" s="22">
        <v>812</v>
      </c>
      <c r="AI72" s="22">
        <v>308</v>
      </c>
      <c r="AJ72" s="22">
        <v>0</v>
      </c>
      <c r="AK72" s="22">
        <v>0</v>
      </c>
      <c r="AL72" s="29">
        <v>0</v>
      </c>
      <c r="AM72" s="28">
        <v>441</v>
      </c>
      <c r="AN72" s="22">
        <v>208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4">
        <v>12507</v>
      </c>
      <c r="AU72" s="48">
        <v>27339</v>
      </c>
      <c r="AV72" s="49">
        <v>5553</v>
      </c>
      <c r="AW72" s="21">
        <v>85</v>
      </c>
      <c r="AX72" s="218">
        <v>7319</v>
      </c>
      <c r="AY72" s="219">
        <v>4</v>
      </c>
      <c r="AZ72" s="51">
        <v>1525</v>
      </c>
      <c r="BA72" s="22">
        <v>23</v>
      </c>
      <c r="BB72" s="52">
        <v>1548</v>
      </c>
      <c r="BC72" s="40">
        <v>12385</v>
      </c>
      <c r="BD72" s="41">
        <v>5264</v>
      </c>
      <c r="BE72" s="42">
        <v>17649</v>
      </c>
      <c r="BF72" s="33">
        <v>19911</v>
      </c>
      <c r="BG72" s="53">
        <v>34743</v>
      </c>
      <c r="BH72" s="43">
        <v>0.70173947532438097</v>
      </c>
    </row>
    <row r="73" spans="1:60" ht="19.5" customHeight="1" x14ac:dyDescent="0.15">
      <c r="A73" s="15" t="s">
        <v>116</v>
      </c>
      <c r="B73" s="16">
        <v>1620</v>
      </c>
      <c r="C73" s="17">
        <v>17</v>
      </c>
      <c r="D73" s="17">
        <v>521</v>
      </c>
      <c r="E73" s="17">
        <v>312</v>
      </c>
      <c r="F73" s="18">
        <f t="shared" si="30"/>
        <v>2470</v>
      </c>
      <c r="G73" s="19">
        <v>4931</v>
      </c>
      <c r="H73" s="17">
        <v>4288</v>
      </c>
      <c r="I73" s="20">
        <f t="shared" si="31"/>
        <v>9219</v>
      </c>
      <c r="J73" s="19">
        <v>15</v>
      </c>
      <c r="K73" s="17">
        <v>259</v>
      </c>
      <c r="L73" s="20">
        <f t="shared" si="32"/>
        <v>274</v>
      </c>
      <c r="M73" s="21">
        <v>31</v>
      </c>
      <c r="N73" s="22">
        <v>0</v>
      </c>
      <c r="O73" s="22">
        <v>0</v>
      </c>
      <c r="P73" s="22">
        <v>10</v>
      </c>
      <c r="Q73" s="23">
        <v>34</v>
      </c>
      <c r="R73" s="17">
        <v>267</v>
      </c>
      <c r="S73" s="18">
        <f t="shared" si="33"/>
        <v>301</v>
      </c>
      <c r="T73" s="23">
        <v>13819</v>
      </c>
      <c r="U73" s="17">
        <v>5393</v>
      </c>
      <c r="V73" s="22">
        <v>0</v>
      </c>
      <c r="W73" s="20">
        <v>1348</v>
      </c>
      <c r="X73" s="23">
        <v>301</v>
      </c>
      <c r="Y73" s="17">
        <v>55</v>
      </c>
      <c r="Z73" s="17">
        <v>0</v>
      </c>
      <c r="AA73" s="25">
        <v>0</v>
      </c>
      <c r="AB73" s="26">
        <f t="shared" si="34"/>
        <v>356</v>
      </c>
      <c r="AC73" s="27">
        <v>2712</v>
      </c>
      <c r="AD73" s="28">
        <v>1058</v>
      </c>
      <c r="AE73" s="29">
        <v>5</v>
      </c>
      <c r="AF73" s="28">
        <v>9095</v>
      </c>
      <c r="AG73" s="22">
        <v>7995</v>
      </c>
      <c r="AH73" s="22">
        <v>1070</v>
      </c>
      <c r="AI73" s="22">
        <v>497</v>
      </c>
      <c r="AJ73" s="22">
        <v>0</v>
      </c>
      <c r="AK73" s="22">
        <v>0</v>
      </c>
      <c r="AL73" s="29">
        <v>29</v>
      </c>
      <c r="AM73" s="28">
        <v>868</v>
      </c>
      <c r="AN73" s="22">
        <v>637</v>
      </c>
      <c r="AO73" s="22">
        <v>0</v>
      </c>
      <c r="AP73" s="22">
        <v>0</v>
      </c>
      <c r="AQ73" s="22">
        <v>1513</v>
      </c>
      <c r="AR73" s="22">
        <v>24</v>
      </c>
      <c r="AS73" s="32">
        <v>0</v>
      </c>
      <c r="AT73" s="44">
        <v>12061</v>
      </c>
      <c r="AU73" s="48">
        <v>41812</v>
      </c>
      <c r="AV73" s="49">
        <v>4907</v>
      </c>
      <c r="AW73" s="21">
        <v>1640</v>
      </c>
      <c r="AX73" s="218">
        <v>11205</v>
      </c>
      <c r="AY73" s="219">
        <v>18</v>
      </c>
      <c r="AZ73" s="51">
        <v>3260</v>
      </c>
      <c r="BA73" s="22">
        <v>17</v>
      </c>
      <c r="BB73" s="52">
        <v>3277</v>
      </c>
      <c r="BC73" s="40">
        <v>16136</v>
      </c>
      <c r="BD73" s="41">
        <v>4288</v>
      </c>
      <c r="BE73" s="42">
        <v>20424</v>
      </c>
      <c r="BF73" s="33">
        <v>24906</v>
      </c>
      <c r="BG73" s="53">
        <v>54657</v>
      </c>
      <c r="BH73" s="43">
        <v>0.79005092048570313</v>
      </c>
    </row>
    <row r="74" spans="1:60" ht="19.5" customHeight="1" thickBot="1" x14ac:dyDescent="0.2">
      <c r="A74" s="87" t="s">
        <v>117</v>
      </c>
      <c r="B74" s="45">
        <v>1497</v>
      </c>
      <c r="C74" s="46">
        <v>13</v>
      </c>
      <c r="D74" s="46">
        <v>342</v>
      </c>
      <c r="E74" s="46">
        <v>298</v>
      </c>
      <c r="F74" s="88">
        <f t="shared" si="30"/>
        <v>2150</v>
      </c>
      <c r="G74" s="89">
        <v>7733</v>
      </c>
      <c r="H74" s="46">
        <v>7570</v>
      </c>
      <c r="I74" s="90">
        <f t="shared" si="31"/>
        <v>15303</v>
      </c>
      <c r="J74" s="89">
        <v>21</v>
      </c>
      <c r="K74" s="46">
        <v>226</v>
      </c>
      <c r="L74" s="90">
        <f t="shared" si="32"/>
        <v>247</v>
      </c>
      <c r="M74" s="91">
        <v>14</v>
      </c>
      <c r="N74" s="92">
        <v>0</v>
      </c>
      <c r="O74" s="92">
        <v>0</v>
      </c>
      <c r="P74" s="92">
        <v>4</v>
      </c>
      <c r="Q74" s="93">
        <v>15</v>
      </c>
      <c r="R74" s="46">
        <v>126</v>
      </c>
      <c r="S74" s="88">
        <f t="shared" si="33"/>
        <v>141</v>
      </c>
      <c r="T74" s="93">
        <v>9264</v>
      </c>
      <c r="U74" s="46">
        <v>3263</v>
      </c>
      <c r="V74" s="92">
        <v>0</v>
      </c>
      <c r="W74" s="90">
        <v>1194</v>
      </c>
      <c r="X74" s="93">
        <v>193</v>
      </c>
      <c r="Y74" s="46">
        <v>52</v>
      </c>
      <c r="Z74" s="46">
        <v>0</v>
      </c>
      <c r="AA74" s="94">
        <v>0</v>
      </c>
      <c r="AB74" s="47">
        <f t="shared" si="34"/>
        <v>245</v>
      </c>
      <c r="AC74" s="95">
        <v>106</v>
      </c>
      <c r="AD74" s="96">
        <v>350</v>
      </c>
      <c r="AE74" s="97">
        <v>67</v>
      </c>
      <c r="AF74" s="96">
        <v>6745</v>
      </c>
      <c r="AG74" s="92">
        <v>6314</v>
      </c>
      <c r="AH74" s="92">
        <v>425</v>
      </c>
      <c r="AI74" s="92">
        <v>219</v>
      </c>
      <c r="AJ74" s="92">
        <v>0</v>
      </c>
      <c r="AK74" s="92">
        <v>0</v>
      </c>
      <c r="AL74" s="97">
        <v>6</v>
      </c>
      <c r="AM74" s="96">
        <v>1622</v>
      </c>
      <c r="AN74" s="92">
        <v>976</v>
      </c>
      <c r="AO74" s="92">
        <v>0</v>
      </c>
      <c r="AP74" s="92">
        <v>0</v>
      </c>
      <c r="AQ74" s="92">
        <v>27</v>
      </c>
      <c r="AR74" s="92">
        <v>2</v>
      </c>
      <c r="AS74" s="98">
        <v>0</v>
      </c>
      <c r="AT74" s="49">
        <v>17790</v>
      </c>
      <c r="AU74" s="99">
        <v>36359</v>
      </c>
      <c r="AV74" s="100">
        <v>8121</v>
      </c>
      <c r="AW74" s="101">
        <v>755</v>
      </c>
      <c r="AX74" s="218">
        <v>8213</v>
      </c>
      <c r="AY74" s="219">
        <v>36</v>
      </c>
      <c r="AZ74" s="102">
        <v>2252</v>
      </c>
      <c r="BA74" s="92">
        <v>13</v>
      </c>
      <c r="BB74" s="103">
        <v>2265</v>
      </c>
      <c r="BC74" s="54">
        <v>15946</v>
      </c>
      <c r="BD74" s="55">
        <v>7570</v>
      </c>
      <c r="BE74" s="56">
        <v>23516</v>
      </c>
      <c r="BF74" s="57">
        <v>26758</v>
      </c>
      <c r="BG74" s="58">
        <v>45327</v>
      </c>
      <c r="BH74" s="59">
        <v>0.67809151216193231</v>
      </c>
    </row>
    <row r="75" spans="1:60" ht="19.5" customHeight="1" thickTop="1" thickBot="1" x14ac:dyDescent="0.2">
      <c r="A75" s="60" t="s">
        <v>60</v>
      </c>
      <c r="B75" s="61">
        <f>SUM(B66:B74)</f>
        <v>15373</v>
      </c>
      <c r="C75" s="62">
        <f t="shared" ref="C75:AS75" si="35">SUM(C66:C74)</f>
        <v>96</v>
      </c>
      <c r="D75" s="62">
        <f t="shared" si="35"/>
        <v>3276</v>
      </c>
      <c r="E75" s="62">
        <f t="shared" si="35"/>
        <v>2312</v>
      </c>
      <c r="F75" s="63">
        <f t="shared" si="35"/>
        <v>21057</v>
      </c>
      <c r="G75" s="64">
        <f t="shared" si="35"/>
        <v>41252</v>
      </c>
      <c r="H75" s="62">
        <f t="shared" si="35"/>
        <v>49435</v>
      </c>
      <c r="I75" s="65">
        <f t="shared" si="35"/>
        <v>90687</v>
      </c>
      <c r="J75" s="64">
        <f t="shared" si="35"/>
        <v>217</v>
      </c>
      <c r="K75" s="62">
        <f t="shared" si="35"/>
        <v>2280</v>
      </c>
      <c r="L75" s="65">
        <f t="shared" si="35"/>
        <v>2497</v>
      </c>
      <c r="M75" s="67">
        <f t="shared" si="35"/>
        <v>198</v>
      </c>
      <c r="N75" s="68">
        <f t="shared" si="35"/>
        <v>4</v>
      </c>
      <c r="O75" s="68">
        <f t="shared" si="35"/>
        <v>0</v>
      </c>
      <c r="P75" s="68">
        <f t="shared" si="35"/>
        <v>49</v>
      </c>
      <c r="Q75" s="69">
        <f t="shared" si="35"/>
        <v>315</v>
      </c>
      <c r="R75" s="62">
        <f t="shared" si="35"/>
        <v>1679</v>
      </c>
      <c r="S75" s="63">
        <f t="shared" si="35"/>
        <v>1994</v>
      </c>
      <c r="T75" s="69">
        <f t="shared" si="35"/>
        <v>94923</v>
      </c>
      <c r="U75" s="62">
        <f t="shared" si="35"/>
        <v>41843</v>
      </c>
      <c r="V75" s="68">
        <f t="shared" si="35"/>
        <v>1875</v>
      </c>
      <c r="W75" s="65">
        <f t="shared" si="35"/>
        <v>8799</v>
      </c>
      <c r="X75" s="69">
        <f t="shared" si="35"/>
        <v>2000</v>
      </c>
      <c r="Y75" s="62">
        <f t="shared" si="35"/>
        <v>484</v>
      </c>
      <c r="Z75" s="62">
        <f t="shared" si="35"/>
        <v>0</v>
      </c>
      <c r="AA75" s="70">
        <f t="shared" si="35"/>
        <v>0</v>
      </c>
      <c r="AB75" s="71">
        <f t="shared" si="35"/>
        <v>2484</v>
      </c>
      <c r="AC75" s="72">
        <f t="shared" si="35"/>
        <v>5285</v>
      </c>
      <c r="AD75" s="73">
        <f t="shared" si="35"/>
        <v>2811</v>
      </c>
      <c r="AE75" s="74">
        <f t="shared" si="35"/>
        <v>149</v>
      </c>
      <c r="AF75" s="73">
        <f t="shared" si="35"/>
        <v>63779</v>
      </c>
      <c r="AG75" s="68">
        <f t="shared" si="35"/>
        <v>58628</v>
      </c>
      <c r="AH75" s="68">
        <f t="shared" si="35"/>
        <v>4900</v>
      </c>
      <c r="AI75" s="68">
        <f t="shared" si="35"/>
        <v>2291</v>
      </c>
      <c r="AJ75" s="68">
        <f t="shared" si="35"/>
        <v>2</v>
      </c>
      <c r="AK75" s="68">
        <f t="shared" si="35"/>
        <v>0</v>
      </c>
      <c r="AL75" s="74">
        <f t="shared" si="35"/>
        <v>86</v>
      </c>
      <c r="AM75" s="73">
        <f t="shared" si="35"/>
        <v>7695</v>
      </c>
      <c r="AN75" s="68">
        <f t="shared" si="35"/>
        <v>5051</v>
      </c>
      <c r="AO75" s="68">
        <f t="shared" si="35"/>
        <v>0</v>
      </c>
      <c r="AP75" s="68">
        <f t="shared" si="35"/>
        <v>0</v>
      </c>
      <c r="AQ75" s="68">
        <f t="shared" si="35"/>
        <v>2417</v>
      </c>
      <c r="AR75" s="68">
        <f t="shared" si="35"/>
        <v>112</v>
      </c>
      <c r="AS75" s="75">
        <f t="shared" si="35"/>
        <v>0</v>
      </c>
      <c r="AT75" s="66">
        <v>115067</v>
      </c>
      <c r="AU75" s="76">
        <v>296716</v>
      </c>
      <c r="AV75" s="66">
        <v>54321</v>
      </c>
      <c r="AW75" s="67">
        <v>4176</v>
      </c>
      <c r="AX75" s="69">
        <v>70183</v>
      </c>
      <c r="AY75" s="220">
        <v>77</v>
      </c>
      <c r="AZ75" s="78">
        <v>19549</v>
      </c>
      <c r="BA75" s="68">
        <v>96</v>
      </c>
      <c r="BB75" s="79">
        <v>19645</v>
      </c>
      <c r="BC75" s="80">
        <v>111435</v>
      </c>
      <c r="BD75" s="81">
        <v>49435</v>
      </c>
      <c r="BE75" s="82">
        <v>160870</v>
      </c>
      <c r="BF75" s="66">
        <v>189426</v>
      </c>
      <c r="BG75" s="76">
        <v>371075</v>
      </c>
      <c r="BH75" s="83">
        <v>0.69270218188599486</v>
      </c>
    </row>
    <row r="76" spans="1:60" ht="19.5" customHeight="1" thickTop="1" x14ac:dyDescent="0.15">
      <c r="A76" s="15" t="s">
        <v>118</v>
      </c>
      <c r="B76" s="16">
        <v>904</v>
      </c>
      <c r="C76" s="17">
        <v>5</v>
      </c>
      <c r="D76" s="17">
        <v>281</v>
      </c>
      <c r="E76" s="17">
        <v>97</v>
      </c>
      <c r="F76" s="18">
        <f t="shared" ref="F76:F81" si="36">SUM(B76:E76)</f>
        <v>1287</v>
      </c>
      <c r="G76" s="19">
        <v>3214</v>
      </c>
      <c r="H76" s="17">
        <v>2523</v>
      </c>
      <c r="I76" s="20">
        <f t="shared" ref="I76:I81" si="37">SUM(G76:H76)</f>
        <v>5737</v>
      </c>
      <c r="J76" s="19">
        <v>0</v>
      </c>
      <c r="K76" s="17">
        <v>27</v>
      </c>
      <c r="L76" s="20">
        <f t="shared" ref="L76:L81" si="38">SUM(J76:K76)</f>
        <v>27</v>
      </c>
      <c r="M76" s="21">
        <v>7</v>
      </c>
      <c r="N76" s="22">
        <v>0</v>
      </c>
      <c r="O76" s="22">
        <v>0</v>
      </c>
      <c r="P76" s="22">
        <v>2</v>
      </c>
      <c r="Q76" s="23">
        <v>14</v>
      </c>
      <c r="R76" s="17">
        <v>77</v>
      </c>
      <c r="S76" s="18">
        <f t="shared" ref="S76:S81" si="39">SUM(Q76:R76)</f>
        <v>91</v>
      </c>
      <c r="T76" s="23">
        <v>4804</v>
      </c>
      <c r="U76" s="17">
        <v>757</v>
      </c>
      <c r="V76" s="22">
        <v>0</v>
      </c>
      <c r="W76" s="20">
        <v>741</v>
      </c>
      <c r="X76" s="23">
        <v>87</v>
      </c>
      <c r="Y76" s="17">
        <v>12</v>
      </c>
      <c r="Z76" s="17">
        <v>0</v>
      </c>
      <c r="AA76" s="25">
        <v>0</v>
      </c>
      <c r="AB76" s="26">
        <f t="shared" ref="AB76:AB81" si="40">SUM(X76:AA76)</f>
        <v>99</v>
      </c>
      <c r="AC76" s="27">
        <v>42</v>
      </c>
      <c r="AD76" s="28">
        <v>0</v>
      </c>
      <c r="AE76" s="29">
        <v>0</v>
      </c>
      <c r="AF76" s="28">
        <v>3301</v>
      </c>
      <c r="AG76" s="22">
        <v>3238</v>
      </c>
      <c r="AH76" s="22">
        <v>49</v>
      </c>
      <c r="AI76" s="22">
        <v>7</v>
      </c>
      <c r="AJ76" s="22">
        <v>0</v>
      </c>
      <c r="AK76" s="22">
        <v>0</v>
      </c>
      <c r="AL76" s="29">
        <v>0</v>
      </c>
      <c r="AM76" s="28">
        <v>209</v>
      </c>
      <c r="AN76" s="22">
        <v>134</v>
      </c>
      <c r="AO76" s="22">
        <v>0</v>
      </c>
      <c r="AP76" s="22">
        <v>0</v>
      </c>
      <c r="AQ76" s="22">
        <v>1</v>
      </c>
      <c r="AR76" s="22">
        <v>0</v>
      </c>
      <c r="AS76" s="32">
        <v>0</v>
      </c>
      <c r="AT76" s="33">
        <v>7131</v>
      </c>
      <c r="AU76" s="34">
        <v>15678</v>
      </c>
      <c r="AV76" s="35">
        <v>2659</v>
      </c>
      <c r="AW76" s="21">
        <v>302</v>
      </c>
      <c r="AX76" s="218">
        <v>5037</v>
      </c>
      <c r="AY76" s="219">
        <v>0</v>
      </c>
      <c r="AZ76" s="51">
        <v>1206</v>
      </c>
      <c r="BA76" s="22">
        <v>5</v>
      </c>
      <c r="BB76" s="52">
        <v>1211</v>
      </c>
      <c r="BC76" s="40">
        <v>8251</v>
      </c>
      <c r="BD76" s="41">
        <v>2523</v>
      </c>
      <c r="BE76" s="42">
        <v>10774</v>
      </c>
      <c r="BF76" s="33">
        <v>12470</v>
      </c>
      <c r="BG76" s="85">
        <v>21017</v>
      </c>
      <c r="BH76" s="86">
        <v>0.76582513458325596</v>
      </c>
    </row>
    <row r="77" spans="1:60" ht="19.5" customHeight="1" x14ac:dyDescent="0.15">
      <c r="A77" s="15" t="s">
        <v>119</v>
      </c>
      <c r="B77" s="16">
        <v>1152</v>
      </c>
      <c r="C77" s="17">
        <v>17</v>
      </c>
      <c r="D77" s="17">
        <v>415</v>
      </c>
      <c r="E77" s="17">
        <v>107</v>
      </c>
      <c r="F77" s="18">
        <f t="shared" si="36"/>
        <v>1691</v>
      </c>
      <c r="G77" s="19">
        <v>2951</v>
      </c>
      <c r="H77" s="17">
        <v>3345</v>
      </c>
      <c r="I77" s="20">
        <f t="shared" si="37"/>
        <v>6296</v>
      </c>
      <c r="J77" s="19">
        <v>1</v>
      </c>
      <c r="K77" s="17">
        <v>93</v>
      </c>
      <c r="L77" s="20">
        <f t="shared" si="38"/>
        <v>94</v>
      </c>
      <c r="M77" s="21">
        <v>3</v>
      </c>
      <c r="N77" s="22">
        <v>0</v>
      </c>
      <c r="O77" s="22">
        <v>0</v>
      </c>
      <c r="P77" s="22">
        <v>0</v>
      </c>
      <c r="Q77" s="23">
        <v>8</v>
      </c>
      <c r="R77" s="17">
        <v>24</v>
      </c>
      <c r="S77" s="18">
        <f t="shared" si="39"/>
        <v>32</v>
      </c>
      <c r="T77" s="23">
        <v>6097</v>
      </c>
      <c r="U77" s="17">
        <v>1609</v>
      </c>
      <c r="V77" s="22">
        <v>832</v>
      </c>
      <c r="W77" s="20">
        <v>785</v>
      </c>
      <c r="X77" s="23">
        <v>129</v>
      </c>
      <c r="Y77" s="17">
        <v>38</v>
      </c>
      <c r="Z77" s="17">
        <v>0</v>
      </c>
      <c r="AA77" s="25">
        <v>0</v>
      </c>
      <c r="AB77" s="26">
        <f t="shared" si="40"/>
        <v>167</v>
      </c>
      <c r="AC77" s="27">
        <v>40</v>
      </c>
      <c r="AD77" s="28">
        <v>25</v>
      </c>
      <c r="AE77" s="29">
        <v>9</v>
      </c>
      <c r="AF77" s="28">
        <v>3796</v>
      </c>
      <c r="AG77" s="22">
        <v>3584</v>
      </c>
      <c r="AH77" s="22">
        <v>211</v>
      </c>
      <c r="AI77" s="22">
        <v>74</v>
      </c>
      <c r="AJ77" s="22">
        <v>0</v>
      </c>
      <c r="AK77" s="22">
        <v>0</v>
      </c>
      <c r="AL77" s="29">
        <v>0</v>
      </c>
      <c r="AM77" s="28">
        <v>379</v>
      </c>
      <c r="AN77" s="22">
        <v>203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4">
        <v>8156</v>
      </c>
      <c r="AU77" s="48">
        <v>18701</v>
      </c>
      <c r="AV77" s="49">
        <v>3565</v>
      </c>
      <c r="AW77" s="21">
        <v>438</v>
      </c>
      <c r="AX77" s="218">
        <v>7961</v>
      </c>
      <c r="AY77" s="219">
        <v>8</v>
      </c>
      <c r="AZ77" s="51">
        <v>1590</v>
      </c>
      <c r="BA77" s="22">
        <v>17</v>
      </c>
      <c r="BB77" s="52">
        <v>1607</v>
      </c>
      <c r="BC77" s="40">
        <v>10912</v>
      </c>
      <c r="BD77" s="41">
        <v>3345</v>
      </c>
      <c r="BE77" s="42">
        <v>14257</v>
      </c>
      <c r="BF77" s="33">
        <v>16555</v>
      </c>
      <c r="BG77" s="53">
        <v>27100</v>
      </c>
      <c r="BH77" s="43">
        <v>0.76537841060531664</v>
      </c>
    </row>
    <row r="78" spans="1:60" ht="19.5" customHeight="1" x14ac:dyDescent="0.15">
      <c r="A78" s="15" t="s">
        <v>120</v>
      </c>
      <c r="B78" s="16">
        <v>2554</v>
      </c>
      <c r="C78" s="17">
        <v>28</v>
      </c>
      <c r="D78" s="17">
        <v>616</v>
      </c>
      <c r="E78" s="17">
        <v>363</v>
      </c>
      <c r="F78" s="18">
        <f t="shared" si="36"/>
        <v>3561</v>
      </c>
      <c r="G78" s="19">
        <v>7334</v>
      </c>
      <c r="H78" s="17">
        <v>7266</v>
      </c>
      <c r="I78" s="20">
        <f t="shared" si="37"/>
        <v>14600</v>
      </c>
      <c r="J78" s="19">
        <v>23</v>
      </c>
      <c r="K78" s="17">
        <v>114</v>
      </c>
      <c r="L78" s="20">
        <f t="shared" si="38"/>
        <v>137</v>
      </c>
      <c r="M78" s="21">
        <v>40</v>
      </c>
      <c r="N78" s="22">
        <v>0</v>
      </c>
      <c r="O78" s="22">
        <v>0</v>
      </c>
      <c r="P78" s="22">
        <v>4</v>
      </c>
      <c r="Q78" s="23">
        <v>35</v>
      </c>
      <c r="R78" s="17">
        <v>69</v>
      </c>
      <c r="S78" s="18">
        <f t="shared" si="39"/>
        <v>104</v>
      </c>
      <c r="T78" s="23">
        <v>14207</v>
      </c>
      <c r="U78" s="17">
        <v>3715</v>
      </c>
      <c r="V78" s="22">
        <v>1510</v>
      </c>
      <c r="W78" s="20">
        <v>1760</v>
      </c>
      <c r="X78" s="23">
        <v>425</v>
      </c>
      <c r="Y78" s="17">
        <v>90</v>
      </c>
      <c r="Z78" s="17">
        <v>0</v>
      </c>
      <c r="AA78" s="25">
        <v>0</v>
      </c>
      <c r="AB78" s="26">
        <f t="shared" si="40"/>
        <v>515</v>
      </c>
      <c r="AC78" s="27">
        <v>117</v>
      </c>
      <c r="AD78" s="28">
        <v>23</v>
      </c>
      <c r="AE78" s="29">
        <v>5</v>
      </c>
      <c r="AF78" s="28">
        <v>9229</v>
      </c>
      <c r="AG78" s="22">
        <v>9190</v>
      </c>
      <c r="AH78" s="22">
        <v>33</v>
      </c>
      <c r="AI78" s="22">
        <v>12</v>
      </c>
      <c r="AJ78" s="22">
        <v>0</v>
      </c>
      <c r="AK78" s="22">
        <v>0</v>
      </c>
      <c r="AL78" s="29">
        <v>0</v>
      </c>
      <c r="AM78" s="28">
        <v>1318</v>
      </c>
      <c r="AN78" s="22">
        <v>697</v>
      </c>
      <c r="AO78" s="22">
        <v>0</v>
      </c>
      <c r="AP78" s="22">
        <v>0</v>
      </c>
      <c r="AQ78" s="22">
        <v>41</v>
      </c>
      <c r="AR78" s="22">
        <v>2</v>
      </c>
      <c r="AS78" s="32">
        <v>0</v>
      </c>
      <c r="AT78" s="44">
        <v>18396</v>
      </c>
      <c r="AU78" s="48">
        <v>43957</v>
      </c>
      <c r="AV78" s="49">
        <v>7811</v>
      </c>
      <c r="AW78" s="21">
        <v>818</v>
      </c>
      <c r="AX78" s="218">
        <v>16040</v>
      </c>
      <c r="AY78" s="219">
        <v>15</v>
      </c>
      <c r="AZ78" s="51">
        <v>3372</v>
      </c>
      <c r="BA78" s="22">
        <v>28</v>
      </c>
      <c r="BB78" s="52">
        <v>3400</v>
      </c>
      <c r="BC78" s="40">
        <v>23374</v>
      </c>
      <c r="BD78" s="41">
        <v>7266</v>
      </c>
      <c r="BE78" s="42">
        <v>30640</v>
      </c>
      <c r="BF78" s="33">
        <v>35254</v>
      </c>
      <c r="BG78" s="53">
        <v>60815</v>
      </c>
      <c r="BH78" s="43">
        <v>0.76285900783289817</v>
      </c>
    </row>
    <row r="79" spans="1:60" ht="19.5" customHeight="1" x14ac:dyDescent="0.15">
      <c r="A79" s="15" t="s">
        <v>121</v>
      </c>
      <c r="B79" s="16">
        <v>1798</v>
      </c>
      <c r="C79" s="17">
        <v>14</v>
      </c>
      <c r="D79" s="17">
        <v>626</v>
      </c>
      <c r="E79" s="17">
        <v>239</v>
      </c>
      <c r="F79" s="18">
        <f t="shared" si="36"/>
        <v>2677</v>
      </c>
      <c r="G79" s="19">
        <v>5917</v>
      </c>
      <c r="H79" s="17">
        <v>3844</v>
      </c>
      <c r="I79" s="20">
        <f t="shared" si="37"/>
        <v>9761</v>
      </c>
      <c r="J79" s="19">
        <v>6</v>
      </c>
      <c r="K79" s="17">
        <v>62</v>
      </c>
      <c r="L79" s="20">
        <f t="shared" si="38"/>
        <v>68</v>
      </c>
      <c r="M79" s="21">
        <v>17</v>
      </c>
      <c r="N79" s="22">
        <v>0</v>
      </c>
      <c r="O79" s="22">
        <v>0</v>
      </c>
      <c r="P79" s="22">
        <v>5</v>
      </c>
      <c r="Q79" s="23">
        <v>20</v>
      </c>
      <c r="R79" s="17">
        <v>44</v>
      </c>
      <c r="S79" s="18">
        <f t="shared" si="39"/>
        <v>64</v>
      </c>
      <c r="T79" s="23">
        <v>11684</v>
      </c>
      <c r="U79" s="17">
        <v>2483</v>
      </c>
      <c r="V79" s="22">
        <v>0</v>
      </c>
      <c r="W79" s="20">
        <v>1349</v>
      </c>
      <c r="X79" s="23">
        <v>240</v>
      </c>
      <c r="Y79" s="17">
        <v>64</v>
      </c>
      <c r="Z79" s="17">
        <v>0</v>
      </c>
      <c r="AA79" s="25">
        <v>0</v>
      </c>
      <c r="AB79" s="26">
        <f t="shared" si="40"/>
        <v>304</v>
      </c>
      <c r="AC79" s="27">
        <v>100</v>
      </c>
      <c r="AD79" s="28">
        <v>199</v>
      </c>
      <c r="AE79" s="29">
        <v>2</v>
      </c>
      <c r="AF79" s="28">
        <v>6631</v>
      </c>
      <c r="AG79" s="22">
        <v>5824</v>
      </c>
      <c r="AH79" s="22">
        <v>798</v>
      </c>
      <c r="AI79" s="22">
        <v>327</v>
      </c>
      <c r="AJ79" s="22">
        <v>0</v>
      </c>
      <c r="AK79" s="22">
        <v>0</v>
      </c>
      <c r="AL79" s="29">
        <v>0</v>
      </c>
      <c r="AM79" s="28">
        <v>729</v>
      </c>
      <c r="AN79" s="22">
        <v>407</v>
      </c>
      <c r="AO79" s="22">
        <v>0</v>
      </c>
      <c r="AP79" s="22">
        <v>0</v>
      </c>
      <c r="AQ79" s="22">
        <v>11</v>
      </c>
      <c r="AR79" s="22">
        <v>0</v>
      </c>
      <c r="AS79" s="32">
        <v>0</v>
      </c>
      <c r="AT79" s="44">
        <v>12573</v>
      </c>
      <c r="AU79" s="48">
        <v>32297</v>
      </c>
      <c r="AV79" s="49">
        <v>4176</v>
      </c>
      <c r="AW79" s="21">
        <v>902</v>
      </c>
      <c r="AX79" s="218">
        <v>12819</v>
      </c>
      <c r="AY79" s="219">
        <v>16</v>
      </c>
      <c r="AZ79" s="51">
        <v>2700</v>
      </c>
      <c r="BA79" s="22">
        <v>14</v>
      </c>
      <c r="BB79" s="52">
        <v>2714</v>
      </c>
      <c r="BC79" s="40">
        <v>18736</v>
      </c>
      <c r="BD79" s="41">
        <v>3844</v>
      </c>
      <c r="BE79" s="42">
        <v>22580</v>
      </c>
      <c r="BF79" s="33">
        <v>26294</v>
      </c>
      <c r="BG79" s="53">
        <v>46018</v>
      </c>
      <c r="BH79" s="43">
        <v>0.8297608503100089</v>
      </c>
    </row>
    <row r="80" spans="1:60" ht="19.5" customHeight="1" x14ac:dyDescent="0.15">
      <c r="A80" s="15" t="s">
        <v>122</v>
      </c>
      <c r="B80" s="16">
        <v>1142</v>
      </c>
      <c r="C80" s="17">
        <v>7</v>
      </c>
      <c r="D80" s="17">
        <v>224</v>
      </c>
      <c r="E80" s="17">
        <v>123</v>
      </c>
      <c r="F80" s="18">
        <f t="shared" si="36"/>
        <v>1496</v>
      </c>
      <c r="G80" s="19">
        <v>4587</v>
      </c>
      <c r="H80" s="17">
        <v>4278</v>
      </c>
      <c r="I80" s="20">
        <f t="shared" si="37"/>
        <v>8865</v>
      </c>
      <c r="J80" s="19">
        <v>13</v>
      </c>
      <c r="K80" s="17">
        <v>50</v>
      </c>
      <c r="L80" s="20">
        <f t="shared" si="38"/>
        <v>63</v>
      </c>
      <c r="M80" s="21">
        <v>4</v>
      </c>
      <c r="N80" s="22">
        <v>0</v>
      </c>
      <c r="O80" s="22">
        <v>0</v>
      </c>
      <c r="P80" s="22">
        <v>0</v>
      </c>
      <c r="Q80" s="23">
        <v>18</v>
      </c>
      <c r="R80" s="17">
        <v>32</v>
      </c>
      <c r="S80" s="18">
        <f t="shared" si="39"/>
        <v>50</v>
      </c>
      <c r="T80" s="23">
        <v>5809</v>
      </c>
      <c r="U80" s="17">
        <v>1327</v>
      </c>
      <c r="V80" s="22">
        <v>0</v>
      </c>
      <c r="W80" s="20">
        <v>737</v>
      </c>
      <c r="X80" s="23">
        <v>118</v>
      </c>
      <c r="Y80" s="17">
        <v>38</v>
      </c>
      <c r="Z80" s="17">
        <v>0</v>
      </c>
      <c r="AA80" s="25">
        <v>0</v>
      </c>
      <c r="AB80" s="26">
        <f t="shared" si="40"/>
        <v>156</v>
      </c>
      <c r="AC80" s="27">
        <v>1</v>
      </c>
      <c r="AD80" s="28">
        <v>21</v>
      </c>
      <c r="AE80" s="29">
        <v>0</v>
      </c>
      <c r="AF80" s="28">
        <v>3752</v>
      </c>
      <c r="AG80" s="22">
        <v>3558</v>
      </c>
      <c r="AH80" s="22">
        <v>173</v>
      </c>
      <c r="AI80" s="22">
        <v>62</v>
      </c>
      <c r="AJ80" s="22">
        <v>0</v>
      </c>
      <c r="AK80" s="22">
        <v>0</v>
      </c>
      <c r="AL80" s="29">
        <v>0</v>
      </c>
      <c r="AM80" s="28">
        <v>499</v>
      </c>
      <c r="AN80" s="22">
        <v>345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44">
        <v>10481</v>
      </c>
      <c r="AU80" s="48">
        <v>20769</v>
      </c>
      <c r="AV80" s="49">
        <v>4462</v>
      </c>
      <c r="AW80" s="21">
        <v>0</v>
      </c>
      <c r="AX80" s="218">
        <v>5178</v>
      </c>
      <c r="AY80" s="219">
        <v>14</v>
      </c>
      <c r="AZ80" s="51">
        <v>1142</v>
      </c>
      <c r="BA80" s="22">
        <v>7</v>
      </c>
      <c r="BB80" s="52">
        <v>1149</v>
      </c>
      <c r="BC80" s="40">
        <v>9765</v>
      </c>
      <c r="BD80" s="41">
        <v>4278</v>
      </c>
      <c r="BE80" s="42">
        <v>14043</v>
      </c>
      <c r="BF80" s="33">
        <v>15659</v>
      </c>
      <c r="BG80" s="53">
        <v>25947</v>
      </c>
      <c r="BH80" s="43">
        <v>0.69536423841059603</v>
      </c>
    </row>
    <row r="81" spans="1:60" ht="19.5" customHeight="1" thickBot="1" x14ac:dyDescent="0.2">
      <c r="A81" s="87" t="s">
        <v>123</v>
      </c>
      <c r="B81" s="45">
        <v>2016</v>
      </c>
      <c r="C81" s="46">
        <v>18</v>
      </c>
      <c r="D81" s="46">
        <v>438</v>
      </c>
      <c r="E81" s="46">
        <v>213</v>
      </c>
      <c r="F81" s="88">
        <f t="shared" si="36"/>
        <v>2685</v>
      </c>
      <c r="G81" s="89">
        <v>4222</v>
      </c>
      <c r="H81" s="46">
        <v>4523</v>
      </c>
      <c r="I81" s="90">
        <f t="shared" si="37"/>
        <v>8745</v>
      </c>
      <c r="J81" s="89">
        <v>12</v>
      </c>
      <c r="K81" s="46">
        <v>74</v>
      </c>
      <c r="L81" s="90">
        <f t="shared" si="38"/>
        <v>86</v>
      </c>
      <c r="M81" s="91">
        <v>12</v>
      </c>
      <c r="N81" s="92">
        <v>0</v>
      </c>
      <c r="O81" s="92">
        <v>0</v>
      </c>
      <c r="P81" s="92">
        <v>6</v>
      </c>
      <c r="Q81" s="93">
        <v>10</v>
      </c>
      <c r="R81" s="46">
        <v>120</v>
      </c>
      <c r="S81" s="88">
        <f t="shared" si="39"/>
        <v>130</v>
      </c>
      <c r="T81" s="93">
        <v>9459</v>
      </c>
      <c r="U81" s="46">
        <v>1820</v>
      </c>
      <c r="V81" s="92">
        <v>563</v>
      </c>
      <c r="W81" s="90">
        <v>1217</v>
      </c>
      <c r="X81" s="93">
        <v>231</v>
      </c>
      <c r="Y81" s="46">
        <v>55</v>
      </c>
      <c r="Z81" s="46">
        <v>0</v>
      </c>
      <c r="AA81" s="94">
        <v>0</v>
      </c>
      <c r="AB81" s="47">
        <f t="shared" si="40"/>
        <v>286</v>
      </c>
      <c r="AC81" s="95">
        <v>124</v>
      </c>
      <c r="AD81" s="96">
        <v>144</v>
      </c>
      <c r="AE81" s="97">
        <v>1</v>
      </c>
      <c r="AF81" s="96">
        <v>6154</v>
      </c>
      <c r="AG81" s="92">
        <v>5867</v>
      </c>
      <c r="AH81" s="92">
        <v>278</v>
      </c>
      <c r="AI81" s="92">
        <v>105</v>
      </c>
      <c r="AJ81" s="92">
        <v>0</v>
      </c>
      <c r="AK81" s="92">
        <v>0</v>
      </c>
      <c r="AL81" s="97">
        <v>4</v>
      </c>
      <c r="AM81" s="96">
        <v>422</v>
      </c>
      <c r="AN81" s="92">
        <v>260</v>
      </c>
      <c r="AO81" s="92">
        <v>0</v>
      </c>
      <c r="AP81" s="92">
        <v>0</v>
      </c>
      <c r="AQ81" s="92">
        <v>0</v>
      </c>
      <c r="AR81" s="92">
        <v>0</v>
      </c>
      <c r="AS81" s="98">
        <v>0</v>
      </c>
      <c r="AT81" s="49">
        <v>11559</v>
      </c>
      <c r="AU81" s="48">
        <v>28279</v>
      </c>
      <c r="AV81" s="100">
        <v>4840</v>
      </c>
      <c r="AW81" s="101">
        <v>481</v>
      </c>
      <c r="AX81" s="218">
        <v>11874</v>
      </c>
      <c r="AY81" s="219">
        <v>20</v>
      </c>
      <c r="AZ81" s="102">
        <v>2497</v>
      </c>
      <c r="BA81" s="92">
        <v>18</v>
      </c>
      <c r="BB81" s="103">
        <v>2515</v>
      </c>
      <c r="BC81" s="54">
        <v>16096</v>
      </c>
      <c r="BD81" s="55">
        <v>4523</v>
      </c>
      <c r="BE81" s="56">
        <v>20619</v>
      </c>
      <c r="BF81" s="57">
        <v>23914</v>
      </c>
      <c r="BG81" s="58">
        <v>40634</v>
      </c>
      <c r="BH81" s="59">
        <v>0.78063921625685051</v>
      </c>
    </row>
    <row r="82" spans="1:60" ht="19.5" customHeight="1" thickTop="1" thickBot="1" x14ac:dyDescent="0.2">
      <c r="A82" s="60" t="s">
        <v>60</v>
      </c>
      <c r="B82" s="61">
        <f>SUM(B76:B81)</f>
        <v>9566</v>
      </c>
      <c r="C82" s="62">
        <f t="shared" ref="C82:AS82" si="41">SUM(C76:C81)</f>
        <v>89</v>
      </c>
      <c r="D82" s="62">
        <f t="shared" si="41"/>
        <v>2600</v>
      </c>
      <c r="E82" s="62">
        <f t="shared" si="41"/>
        <v>1142</v>
      </c>
      <c r="F82" s="63">
        <f t="shared" si="41"/>
        <v>13397</v>
      </c>
      <c r="G82" s="64">
        <f t="shared" si="41"/>
        <v>28225</v>
      </c>
      <c r="H82" s="62">
        <f t="shared" si="41"/>
        <v>25779</v>
      </c>
      <c r="I82" s="65">
        <f t="shared" si="41"/>
        <v>54004</v>
      </c>
      <c r="J82" s="64">
        <f t="shared" si="41"/>
        <v>55</v>
      </c>
      <c r="K82" s="62">
        <f t="shared" si="41"/>
        <v>420</v>
      </c>
      <c r="L82" s="65">
        <f t="shared" si="41"/>
        <v>475</v>
      </c>
      <c r="M82" s="67">
        <f t="shared" si="41"/>
        <v>83</v>
      </c>
      <c r="N82" s="68">
        <f t="shared" si="41"/>
        <v>0</v>
      </c>
      <c r="O82" s="68">
        <f t="shared" si="41"/>
        <v>0</v>
      </c>
      <c r="P82" s="68">
        <f t="shared" si="41"/>
        <v>17</v>
      </c>
      <c r="Q82" s="69">
        <f t="shared" si="41"/>
        <v>105</v>
      </c>
      <c r="R82" s="62">
        <f t="shared" si="41"/>
        <v>366</v>
      </c>
      <c r="S82" s="63">
        <f t="shared" si="41"/>
        <v>471</v>
      </c>
      <c r="T82" s="69">
        <f t="shared" si="41"/>
        <v>52060</v>
      </c>
      <c r="U82" s="62">
        <f t="shared" si="41"/>
        <v>11711</v>
      </c>
      <c r="V82" s="68">
        <f t="shared" si="41"/>
        <v>2905</v>
      </c>
      <c r="W82" s="65">
        <f t="shared" si="41"/>
        <v>6589</v>
      </c>
      <c r="X82" s="69">
        <f t="shared" si="41"/>
        <v>1230</v>
      </c>
      <c r="Y82" s="62">
        <f t="shared" si="41"/>
        <v>297</v>
      </c>
      <c r="Z82" s="62">
        <f t="shared" si="41"/>
        <v>0</v>
      </c>
      <c r="AA82" s="70">
        <f t="shared" si="41"/>
        <v>0</v>
      </c>
      <c r="AB82" s="71">
        <f t="shared" si="41"/>
        <v>1527</v>
      </c>
      <c r="AC82" s="72">
        <f t="shared" si="41"/>
        <v>424</v>
      </c>
      <c r="AD82" s="73">
        <f t="shared" si="41"/>
        <v>412</v>
      </c>
      <c r="AE82" s="74">
        <f t="shared" si="41"/>
        <v>17</v>
      </c>
      <c r="AF82" s="73">
        <f t="shared" si="41"/>
        <v>32863</v>
      </c>
      <c r="AG82" s="68">
        <f t="shared" si="41"/>
        <v>31261</v>
      </c>
      <c r="AH82" s="68">
        <f t="shared" si="41"/>
        <v>1542</v>
      </c>
      <c r="AI82" s="68">
        <f t="shared" si="41"/>
        <v>587</v>
      </c>
      <c r="AJ82" s="68">
        <f t="shared" si="41"/>
        <v>0</v>
      </c>
      <c r="AK82" s="68">
        <f t="shared" si="41"/>
        <v>0</v>
      </c>
      <c r="AL82" s="74">
        <f t="shared" si="41"/>
        <v>4</v>
      </c>
      <c r="AM82" s="73">
        <f t="shared" si="41"/>
        <v>3556</v>
      </c>
      <c r="AN82" s="68">
        <f t="shared" si="41"/>
        <v>2046</v>
      </c>
      <c r="AO82" s="68">
        <f t="shared" si="41"/>
        <v>0</v>
      </c>
      <c r="AP82" s="68">
        <f t="shared" si="41"/>
        <v>0</v>
      </c>
      <c r="AQ82" s="68">
        <f t="shared" si="41"/>
        <v>53</v>
      </c>
      <c r="AR82" s="68">
        <f t="shared" si="41"/>
        <v>2</v>
      </c>
      <c r="AS82" s="75">
        <f t="shared" si="41"/>
        <v>0</v>
      </c>
      <c r="AT82" s="66">
        <v>68296</v>
      </c>
      <c r="AU82" s="76">
        <v>159681</v>
      </c>
      <c r="AV82" s="66">
        <v>27513</v>
      </c>
      <c r="AW82" s="67">
        <v>2941</v>
      </c>
      <c r="AX82" s="69">
        <v>58909</v>
      </c>
      <c r="AY82" s="220">
        <v>73</v>
      </c>
      <c r="AZ82" s="78">
        <v>12507</v>
      </c>
      <c r="BA82" s="68">
        <v>89</v>
      </c>
      <c r="BB82" s="79">
        <v>12596</v>
      </c>
      <c r="BC82" s="80">
        <v>87134</v>
      </c>
      <c r="BD82" s="81">
        <v>25779</v>
      </c>
      <c r="BE82" s="82">
        <v>112913</v>
      </c>
      <c r="BF82" s="66">
        <v>130146</v>
      </c>
      <c r="BG82" s="76">
        <v>221531</v>
      </c>
      <c r="BH82" s="83">
        <v>0.77169147928050796</v>
      </c>
    </row>
    <row r="83" spans="1:60" ht="19.5" customHeight="1" thickTop="1" x14ac:dyDescent="0.15">
      <c r="A83" s="15" t="s">
        <v>124</v>
      </c>
      <c r="B83" s="16">
        <v>1013</v>
      </c>
      <c r="C83" s="17">
        <v>10</v>
      </c>
      <c r="D83" s="17">
        <v>284</v>
      </c>
      <c r="E83" s="17">
        <v>164</v>
      </c>
      <c r="F83" s="18">
        <f t="shared" ref="F83:F86" si="42">SUM(B83:E83)</f>
        <v>1471</v>
      </c>
      <c r="G83" s="19">
        <v>3584</v>
      </c>
      <c r="H83" s="17">
        <v>3696</v>
      </c>
      <c r="I83" s="20">
        <f t="shared" ref="I83:I86" si="43">SUM(G83:H83)</f>
        <v>7280</v>
      </c>
      <c r="J83" s="19">
        <v>6</v>
      </c>
      <c r="K83" s="17">
        <v>67</v>
      </c>
      <c r="L83" s="20">
        <f t="shared" ref="L83:L86" si="44">SUM(J83:K83)</f>
        <v>73</v>
      </c>
      <c r="M83" s="21">
        <v>6</v>
      </c>
      <c r="N83" s="22">
        <v>0</v>
      </c>
      <c r="O83" s="22">
        <v>0</v>
      </c>
      <c r="P83" s="22">
        <v>1</v>
      </c>
      <c r="Q83" s="23">
        <v>8</v>
      </c>
      <c r="R83" s="17">
        <v>30</v>
      </c>
      <c r="S83" s="18">
        <f t="shared" ref="S83:S86" si="45">SUM(Q83:R83)</f>
        <v>38</v>
      </c>
      <c r="T83" s="23">
        <v>4912</v>
      </c>
      <c r="U83" s="17">
        <v>812</v>
      </c>
      <c r="V83" s="22">
        <v>0</v>
      </c>
      <c r="W83" s="20">
        <v>712</v>
      </c>
      <c r="X83" s="23">
        <v>121</v>
      </c>
      <c r="Y83" s="17">
        <v>44</v>
      </c>
      <c r="Z83" s="17">
        <v>0</v>
      </c>
      <c r="AA83" s="25">
        <v>0</v>
      </c>
      <c r="AB83" s="26">
        <f t="shared" ref="AB83:AB86" si="46">SUM(X83:AA83)</f>
        <v>165</v>
      </c>
      <c r="AC83" s="27">
        <v>14</v>
      </c>
      <c r="AD83" s="28">
        <v>10</v>
      </c>
      <c r="AE83" s="29">
        <v>0</v>
      </c>
      <c r="AF83" s="28">
        <v>4103</v>
      </c>
      <c r="AG83" s="22">
        <v>4084</v>
      </c>
      <c r="AH83" s="22">
        <v>19</v>
      </c>
      <c r="AI83" s="22">
        <v>5</v>
      </c>
      <c r="AJ83" s="22">
        <v>0</v>
      </c>
      <c r="AK83" s="22">
        <v>0</v>
      </c>
      <c r="AL83" s="29">
        <v>0</v>
      </c>
      <c r="AM83" s="28">
        <v>322</v>
      </c>
      <c r="AN83" s="22">
        <v>231</v>
      </c>
      <c r="AO83" s="22">
        <v>0</v>
      </c>
      <c r="AP83" s="22">
        <v>0</v>
      </c>
      <c r="AQ83" s="22">
        <v>8</v>
      </c>
      <c r="AR83" s="22">
        <v>0</v>
      </c>
      <c r="AS83" s="32">
        <v>0</v>
      </c>
      <c r="AT83" s="33">
        <v>8902</v>
      </c>
      <c r="AU83" s="34">
        <v>18474</v>
      </c>
      <c r="AV83" s="35">
        <v>3943</v>
      </c>
      <c r="AW83" s="21">
        <v>2</v>
      </c>
      <c r="AX83" s="218">
        <v>6679</v>
      </c>
      <c r="AY83" s="219">
        <v>6</v>
      </c>
      <c r="AZ83" s="51">
        <v>1015</v>
      </c>
      <c r="BA83" s="22">
        <v>10</v>
      </c>
      <c r="BB83" s="52">
        <v>1025</v>
      </c>
      <c r="BC83" s="40">
        <v>10263</v>
      </c>
      <c r="BD83" s="41">
        <v>3696</v>
      </c>
      <c r="BE83" s="42">
        <v>13959</v>
      </c>
      <c r="BF83" s="33">
        <v>15583</v>
      </c>
      <c r="BG83" s="85">
        <v>25155</v>
      </c>
      <c r="BH83" s="86">
        <v>0.73522458628841603</v>
      </c>
    </row>
    <row r="84" spans="1:60" ht="19.5" customHeight="1" x14ac:dyDescent="0.15">
      <c r="A84" s="15" t="s">
        <v>125</v>
      </c>
      <c r="B84" s="16">
        <v>1496</v>
      </c>
      <c r="C84" s="17">
        <v>5</v>
      </c>
      <c r="D84" s="17">
        <v>374</v>
      </c>
      <c r="E84" s="17">
        <v>221</v>
      </c>
      <c r="F84" s="18">
        <f t="shared" si="42"/>
        <v>2096</v>
      </c>
      <c r="G84" s="19">
        <v>4782</v>
      </c>
      <c r="H84" s="17">
        <v>3538</v>
      </c>
      <c r="I84" s="20">
        <f t="shared" si="43"/>
        <v>8320</v>
      </c>
      <c r="J84" s="19">
        <v>22</v>
      </c>
      <c r="K84" s="17">
        <v>81</v>
      </c>
      <c r="L84" s="20">
        <f t="shared" si="44"/>
        <v>103</v>
      </c>
      <c r="M84" s="21">
        <v>12</v>
      </c>
      <c r="N84" s="22">
        <v>1</v>
      </c>
      <c r="O84" s="22">
        <v>0</v>
      </c>
      <c r="P84" s="22">
        <v>2</v>
      </c>
      <c r="Q84" s="23">
        <v>19</v>
      </c>
      <c r="R84" s="17">
        <v>85</v>
      </c>
      <c r="S84" s="18">
        <f t="shared" si="45"/>
        <v>104</v>
      </c>
      <c r="T84" s="23">
        <v>6503</v>
      </c>
      <c r="U84" s="17">
        <v>2406</v>
      </c>
      <c r="V84" s="22">
        <v>1210</v>
      </c>
      <c r="W84" s="20">
        <v>808</v>
      </c>
      <c r="X84" s="23">
        <v>171</v>
      </c>
      <c r="Y84" s="17">
        <v>45</v>
      </c>
      <c r="Z84" s="17">
        <v>0</v>
      </c>
      <c r="AA84" s="25">
        <v>0</v>
      </c>
      <c r="AB84" s="26">
        <f t="shared" si="46"/>
        <v>216</v>
      </c>
      <c r="AC84" s="27">
        <v>68</v>
      </c>
      <c r="AD84" s="28">
        <v>15</v>
      </c>
      <c r="AE84" s="29">
        <v>1</v>
      </c>
      <c r="AF84" s="28">
        <v>4870</v>
      </c>
      <c r="AG84" s="22">
        <v>4794</v>
      </c>
      <c r="AH84" s="22">
        <v>29</v>
      </c>
      <c r="AI84" s="22">
        <v>8</v>
      </c>
      <c r="AJ84" s="22">
        <v>0</v>
      </c>
      <c r="AK84" s="22">
        <v>0</v>
      </c>
      <c r="AL84" s="29">
        <v>1</v>
      </c>
      <c r="AM84" s="28">
        <v>825</v>
      </c>
      <c r="AN84" s="22">
        <v>352</v>
      </c>
      <c r="AO84" s="22">
        <v>0</v>
      </c>
      <c r="AP84" s="22">
        <v>0</v>
      </c>
      <c r="AQ84" s="22">
        <v>56</v>
      </c>
      <c r="AR84" s="22">
        <v>81</v>
      </c>
      <c r="AS84" s="32">
        <v>0</v>
      </c>
      <c r="AT84" s="44">
        <v>10577</v>
      </c>
      <c r="AU84" s="48">
        <v>23316</v>
      </c>
      <c r="AV84" s="49">
        <v>3857</v>
      </c>
      <c r="AW84" s="21">
        <v>42</v>
      </c>
      <c r="AX84" s="218">
        <v>8391</v>
      </c>
      <c r="AY84" s="219">
        <v>4</v>
      </c>
      <c r="AZ84" s="51">
        <v>1538</v>
      </c>
      <c r="BA84" s="22">
        <v>5</v>
      </c>
      <c r="BB84" s="52">
        <v>1543</v>
      </c>
      <c r="BC84" s="40">
        <v>13173</v>
      </c>
      <c r="BD84" s="41">
        <v>3538</v>
      </c>
      <c r="BE84" s="42">
        <v>16711</v>
      </c>
      <c r="BF84" s="33">
        <v>19010</v>
      </c>
      <c r="BG84" s="53">
        <v>31749</v>
      </c>
      <c r="BH84" s="43">
        <v>0.78828316677637489</v>
      </c>
    </row>
    <row r="85" spans="1:60" ht="19.5" customHeight="1" x14ac:dyDescent="0.15">
      <c r="A85" s="105" t="s">
        <v>126</v>
      </c>
      <c r="B85" s="106">
        <v>1856</v>
      </c>
      <c r="C85" s="107">
        <v>9</v>
      </c>
      <c r="D85" s="107">
        <v>517</v>
      </c>
      <c r="E85" s="107">
        <v>170</v>
      </c>
      <c r="F85" s="108">
        <f t="shared" si="42"/>
        <v>2552</v>
      </c>
      <c r="G85" s="109">
        <v>11626</v>
      </c>
      <c r="H85" s="107">
        <v>3868</v>
      </c>
      <c r="I85" s="110">
        <f t="shared" si="43"/>
        <v>15494</v>
      </c>
      <c r="J85" s="109">
        <v>1</v>
      </c>
      <c r="K85" s="107">
        <v>40</v>
      </c>
      <c r="L85" s="110">
        <f t="shared" si="44"/>
        <v>41</v>
      </c>
      <c r="M85" s="112">
        <v>11</v>
      </c>
      <c r="N85" s="113">
        <v>0</v>
      </c>
      <c r="O85" s="113">
        <v>0</v>
      </c>
      <c r="P85" s="113">
        <v>2</v>
      </c>
      <c r="Q85" s="114">
        <v>24</v>
      </c>
      <c r="R85" s="107">
        <v>36</v>
      </c>
      <c r="S85" s="108">
        <f t="shared" si="45"/>
        <v>60</v>
      </c>
      <c r="T85" s="114">
        <v>8345</v>
      </c>
      <c r="U85" s="107">
        <v>1211</v>
      </c>
      <c r="V85" s="113">
        <v>0</v>
      </c>
      <c r="W85" s="110">
        <v>1237</v>
      </c>
      <c r="X85" s="114">
        <v>220</v>
      </c>
      <c r="Y85" s="107">
        <v>48</v>
      </c>
      <c r="Z85" s="107">
        <v>0</v>
      </c>
      <c r="AA85" s="115">
        <v>0</v>
      </c>
      <c r="AB85" s="116">
        <f t="shared" si="46"/>
        <v>268</v>
      </c>
      <c r="AC85" s="117">
        <v>40</v>
      </c>
      <c r="AD85" s="118">
        <v>52</v>
      </c>
      <c r="AE85" s="119">
        <v>7</v>
      </c>
      <c r="AF85" s="118">
        <v>6452</v>
      </c>
      <c r="AG85" s="113">
        <v>6149</v>
      </c>
      <c r="AH85" s="113">
        <v>224</v>
      </c>
      <c r="AI85" s="113">
        <v>71</v>
      </c>
      <c r="AJ85" s="113">
        <v>0</v>
      </c>
      <c r="AK85" s="113">
        <v>0</v>
      </c>
      <c r="AL85" s="119">
        <v>1</v>
      </c>
      <c r="AM85" s="118">
        <v>781</v>
      </c>
      <c r="AN85" s="113">
        <v>328</v>
      </c>
      <c r="AO85" s="113">
        <v>0</v>
      </c>
      <c r="AP85" s="113">
        <v>0</v>
      </c>
      <c r="AQ85" s="113">
        <v>14</v>
      </c>
      <c r="AR85" s="113">
        <v>1</v>
      </c>
      <c r="AS85" s="120">
        <v>0</v>
      </c>
      <c r="AT85" s="111">
        <v>18133</v>
      </c>
      <c r="AU85" s="99">
        <v>34153</v>
      </c>
      <c r="AV85" s="100">
        <v>4098</v>
      </c>
      <c r="AW85" s="112">
        <v>10</v>
      </c>
      <c r="AX85" s="218">
        <v>8113</v>
      </c>
      <c r="AY85" s="219">
        <v>8</v>
      </c>
      <c r="AZ85" s="124">
        <v>1866</v>
      </c>
      <c r="BA85" s="113">
        <v>9</v>
      </c>
      <c r="BB85" s="125">
        <v>1875</v>
      </c>
      <c r="BC85" s="40">
        <v>19739</v>
      </c>
      <c r="BD85" s="41">
        <v>3868</v>
      </c>
      <c r="BE85" s="42">
        <v>23607</v>
      </c>
      <c r="BF85" s="33">
        <v>26256</v>
      </c>
      <c r="BG85" s="53">
        <v>42276</v>
      </c>
      <c r="BH85" s="43">
        <v>0.83615029440420219</v>
      </c>
    </row>
    <row r="86" spans="1:60" ht="19.5" customHeight="1" thickBot="1" x14ac:dyDescent="0.2">
      <c r="A86" s="126" t="s">
        <v>127</v>
      </c>
      <c r="B86" s="121">
        <v>1112</v>
      </c>
      <c r="C86" s="122">
        <v>7</v>
      </c>
      <c r="D86" s="122">
        <v>314</v>
      </c>
      <c r="E86" s="122">
        <v>140</v>
      </c>
      <c r="F86" s="127">
        <f t="shared" si="42"/>
        <v>1573</v>
      </c>
      <c r="G86" s="128">
        <v>3767</v>
      </c>
      <c r="H86" s="122">
        <v>4165</v>
      </c>
      <c r="I86" s="129">
        <f t="shared" si="43"/>
        <v>7932</v>
      </c>
      <c r="J86" s="128">
        <v>0</v>
      </c>
      <c r="K86" s="122">
        <v>21</v>
      </c>
      <c r="L86" s="129">
        <f t="shared" si="44"/>
        <v>21</v>
      </c>
      <c r="M86" s="101">
        <v>19</v>
      </c>
      <c r="N86" s="130">
        <v>0</v>
      </c>
      <c r="O86" s="130">
        <v>0</v>
      </c>
      <c r="P86" s="130">
        <v>4</v>
      </c>
      <c r="Q86" s="131">
        <v>9</v>
      </c>
      <c r="R86" s="122">
        <v>27</v>
      </c>
      <c r="S86" s="127">
        <f t="shared" si="45"/>
        <v>36</v>
      </c>
      <c r="T86" s="131">
        <v>4898</v>
      </c>
      <c r="U86" s="122">
        <v>588</v>
      </c>
      <c r="V86" s="130">
        <v>0</v>
      </c>
      <c r="W86" s="129">
        <v>782</v>
      </c>
      <c r="X86" s="131">
        <v>119</v>
      </c>
      <c r="Y86" s="122">
        <v>35</v>
      </c>
      <c r="Z86" s="122">
        <v>0</v>
      </c>
      <c r="AA86" s="132">
        <v>0</v>
      </c>
      <c r="AB86" s="123">
        <f t="shared" si="46"/>
        <v>154</v>
      </c>
      <c r="AC86" s="133">
        <v>1</v>
      </c>
      <c r="AD86" s="134">
        <v>40</v>
      </c>
      <c r="AE86" s="135">
        <v>1</v>
      </c>
      <c r="AF86" s="134">
        <v>3996</v>
      </c>
      <c r="AG86" s="130">
        <v>3641</v>
      </c>
      <c r="AH86" s="130">
        <v>350</v>
      </c>
      <c r="AI86" s="130">
        <v>121</v>
      </c>
      <c r="AJ86" s="130">
        <v>0</v>
      </c>
      <c r="AK86" s="130">
        <v>0</v>
      </c>
      <c r="AL86" s="135">
        <v>0</v>
      </c>
      <c r="AM86" s="134">
        <v>278</v>
      </c>
      <c r="AN86" s="130">
        <v>146</v>
      </c>
      <c r="AO86" s="130">
        <v>0</v>
      </c>
      <c r="AP86" s="130">
        <v>0</v>
      </c>
      <c r="AQ86" s="130">
        <v>0</v>
      </c>
      <c r="AR86" s="130">
        <v>0</v>
      </c>
      <c r="AS86" s="136">
        <v>0</v>
      </c>
      <c r="AT86" s="100">
        <v>9580</v>
      </c>
      <c r="AU86" s="99">
        <v>18984</v>
      </c>
      <c r="AV86" s="100">
        <v>4352</v>
      </c>
      <c r="AW86" s="137">
        <v>26</v>
      </c>
      <c r="AX86" s="218">
        <v>5313</v>
      </c>
      <c r="AY86" s="219">
        <v>3</v>
      </c>
      <c r="AZ86" s="138">
        <v>1138</v>
      </c>
      <c r="BA86" s="139">
        <v>7</v>
      </c>
      <c r="BB86" s="140">
        <v>1145</v>
      </c>
      <c r="BC86" s="54">
        <v>9080</v>
      </c>
      <c r="BD86" s="55">
        <v>4165</v>
      </c>
      <c r="BE86" s="56">
        <v>13245</v>
      </c>
      <c r="BF86" s="57">
        <v>14919</v>
      </c>
      <c r="BG86" s="58">
        <v>24323</v>
      </c>
      <c r="BH86" s="59">
        <v>0.68554171385428464</v>
      </c>
    </row>
    <row r="87" spans="1:60" ht="19.5" customHeight="1" thickTop="1" thickBot="1" x14ac:dyDescent="0.2">
      <c r="A87" s="60" t="s">
        <v>60</v>
      </c>
      <c r="B87" s="61">
        <f>SUM(B83:B86)</f>
        <v>5477</v>
      </c>
      <c r="C87" s="62">
        <f t="shared" ref="C87:AS87" si="47">SUM(C83:C86)</f>
        <v>31</v>
      </c>
      <c r="D87" s="62">
        <f t="shared" si="47"/>
        <v>1489</v>
      </c>
      <c r="E87" s="62">
        <f t="shared" si="47"/>
        <v>695</v>
      </c>
      <c r="F87" s="63">
        <f t="shared" si="47"/>
        <v>7692</v>
      </c>
      <c r="G87" s="64">
        <f t="shared" si="47"/>
        <v>23759</v>
      </c>
      <c r="H87" s="62">
        <f t="shared" si="47"/>
        <v>15267</v>
      </c>
      <c r="I87" s="65">
        <f t="shared" si="47"/>
        <v>39026</v>
      </c>
      <c r="J87" s="64">
        <f t="shared" si="47"/>
        <v>29</v>
      </c>
      <c r="K87" s="62">
        <f t="shared" si="47"/>
        <v>209</v>
      </c>
      <c r="L87" s="65">
        <f t="shared" si="47"/>
        <v>238</v>
      </c>
      <c r="M87" s="67">
        <f t="shared" si="47"/>
        <v>48</v>
      </c>
      <c r="N87" s="68">
        <f t="shared" si="47"/>
        <v>1</v>
      </c>
      <c r="O87" s="68">
        <f t="shared" si="47"/>
        <v>0</v>
      </c>
      <c r="P87" s="68">
        <f t="shared" si="47"/>
        <v>9</v>
      </c>
      <c r="Q87" s="69">
        <f t="shared" si="47"/>
        <v>60</v>
      </c>
      <c r="R87" s="62">
        <f t="shared" si="47"/>
        <v>178</v>
      </c>
      <c r="S87" s="63">
        <f t="shared" si="47"/>
        <v>238</v>
      </c>
      <c r="T87" s="69">
        <f t="shared" si="47"/>
        <v>24658</v>
      </c>
      <c r="U87" s="62">
        <f t="shared" si="47"/>
        <v>5017</v>
      </c>
      <c r="V87" s="68">
        <f t="shared" si="47"/>
        <v>1210</v>
      </c>
      <c r="W87" s="65">
        <f t="shared" si="47"/>
        <v>3539</v>
      </c>
      <c r="X87" s="69">
        <f t="shared" si="47"/>
        <v>631</v>
      </c>
      <c r="Y87" s="62">
        <f t="shared" si="47"/>
        <v>172</v>
      </c>
      <c r="Z87" s="62">
        <f t="shared" si="47"/>
        <v>0</v>
      </c>
      <c r="AA87" s="70">
        <f t="shared" si="47"/>
        <v>0</v>
      </c>
      <c r="AB87" s="71">
        <f t="shared" si="47"/>
        <v>803</v>
      </c>
      <c r="AC87" s="72">
        <f t="shared" si="47"/>
        <v>123</v>
      </c>
      <c r="AD87" s="73">
        <f t="shared" si="47"/>
        <v>117</v>
      </c>
      <c r="AE87" s="74">
        <f t="shared" si="47"/>
        <v>9</v>
      </c>
      <c r="AF87" s="73">
        <f t="shared" si="47"/>
        <v>19421</v>
      </c>
      <c r="AG87" s="68">
        <f t="shared" si="47"/>
        <v>18668</v>
      </c>
      <c r="AH87" s="68">
        <f t="shared" si="47"/>
        <v>622</v>
      </c>
      <c r="AI87" s="68">
        <f t="shared" si="47"/>
        <v>205</v>
      </c>
      <c r="AJ87" s="68">
        <f t="shared" si="47"/>
        <v>0</v>
      </c>
      <c r="AK87" s="68">
        <f t="shared" si="47"/>
        <v>0</v>
      </c>
      <c r="AL87" s="74">
        <f t="shared" si="47"/>
        <v>2</v>
      </c>
      <c r="AM87" s="73">
        <f t="shared" si="47"/>
        <v>2206</v>
      </c>
      <c r="AN87" s="68">
        <f t="shared" si="47"/>
        <v>1057</v>
      </c>
      <c r="AO87" s="68">
        <f t="shared" si="47"/>
        <v>0</v>
      </c>
      <c r="AP87" s="68">
        <f t="shared" si="47"/>
        <v>0</v>
      </c>
      <c r="AQ87" s="68">
        <f t="shared" si="47"/>
        <v>78</v>
      </c>
      <c r="AR87" s="68">
        <f t="shared" si="47"/>
        <v>82</v>
      </c>
      <c r="AS87" s="75">
        <f t="shared" si="47"/>
        <v>0</v>
      </c>
      <c r="AT87" s="66">
        <v>47192</v>
      </c>
      <c r="AU87" s="76">
        <v>94927</v>
      </c>
      <c r="AV87" s="66">
        <v>16250</v>
      </c>
      <c r="AW87" s="67">
        <v>80</v>
      </c>
      <c r="AX87" s="69">
        <v>28496</v>
      </c>
      <c r="AY87" s="220">
        <v>21</v>
      </c>
      <c r="AZ87" s="78">
        <v>5557</v>
      </c>
      <c r="BA87" s="68">
        <v>31</v>
      </c>
      <c r="BB87" s="79">
        <v>5588</v>
      </c>
      <c r="BC87" s="80">
        <v>52255</v>
      </c>
      <c r="BD87" s="81">
        <v>15267</v>
      </c>
      <c r="BE87" s="82">
        <v>67522</v>
      </c>
      <c r="BF87" s="66">
        <v>75768</v>
      </c>
      <c r="BG87" s="76">
        <v>123503</v>
      </c>
      <c r="BH87" s="83">
        <v>0.77389591540534941</v>
      </c>
    </row>
    <row r="88" spans="1:60" ht="19.5" customHeight="1" thickTop="1" x14ac:dyDescent="0.15">
      <c r="A88" s="15" t="s">
        <v>128</v>
      </c>
      <c r="B88" s="16">
        <v>2453</v>
      </c>
      <c r="C88" s="17">
        <v>25</v>
      </c>
      <c r="D88" s="17">
        <v>556</v>
      </c>
      <c r="E88" s="17">
        <v>358</v>
      </c>
      <c r="F88" s="18">
        <f t="shared" ref="F88:F100" si="48">SUM(B88:E88)</f>
        <v>3392</v>
      </c>
      <c r="G88" s="19">
        <v>3851</v>
      </c>
      <c r="H88" s="17">
        <v>4725</v>
      </c>
      <c r="I88" s="20">
        <f t="shared" ref="I88:I100" si="49">SUM(G88:H88)</f>
        <v>8576</v>
      </c>
      <c r="J88" s="19">
        <v>9</v>
      </c>
      <c r="K88" s="17">
        <v>325</v>
      </c>
      <c r="L88" s="20">
        <f t="shared" ref="L88:L100" si="50">SUM(J88:K88)</f>
        <v>334</v>
      </c>
      <c r="M88" s="21">
        <v>20</v>
      </c>
      <c r="N88" s="22">
        <v>0</v>
      </c>
      <c r="O88" s="22">
        <v>0</v>
      </c>
      <c r="P88" s="22">
        <v>4</v>
      </c>
      <c r="Q88" s="23">
        <v>32</v>
      </c>
      <c r="R88" s="17">
        <v>232</v>
      </c>
      <c r="S88" s="18">
        <f t="shared" ref="S88:S100" si="51">SUM(Q88:R88)</f>
        <v>264</v>
      </c>
      <c r="T88" s="23">
        <v>12408</v>
      </c>
      <c r="U88" s="17">
        <v>4633</v>
      </c>
      <c r="V88" s="22">
        <v>0</v>
      </c>
      <c r="W88" s="20">
        <v>1088</v>
      </c>
      <c r="X88" s="23">
        <v>225</v>
      </c>
      <c r="Y88" s="17">
        <v>42</v>
      </c>
      <c r="Z88" s="17">
        <v>0</v>
      </c>
      <c r="AA88" s="25">
        <v>0</v>
      </c>
      <c r="AB88" s="26">
        <f t="shared" ref="AB88:AB100" si="52">SUM(X88:AA88)</f>
        <v>267</v>
      </c>
      <c r="AC88" s="27">
        <v>639</v>
      </c>
      <c r="AD88" s="28">
        <v>37</v>
      </c>
      <c r="AE88" s="29">
        <v>8</v>
      </c>
      <c r="AF88" s="28">
        <v>7457</v>
      </c>
      <c r="AG88" s="22">
        <v>7060</v>
      </c>
      <c r="AH88" s="22">
        <v>174</v>
      </c>
      <c r="AI88" s="22">
        <v>71</v>
      </c>
      <c r="AJ88" s="22">
        <v>0</v>
      </c>
      <c r="AK88" s="22">
        <v>0</v>
      </c>
      <c r="AL88" s="29">
        <v>14</v>
      </c>
      <c r="AM88" s="28">
        <v>676</v>
      </c>
      <c r="AN88" s="22">
        <v>486</v>
      </c>
      <c r="AO88" s="22">
        <v>0</v>
      </c>
      <c r="AP88" s="22">
        <v>0</v>
      </c>
      <c r="AQ88" s="22">
        <v>593</v>
      </c>
      <c r="AR88" s="22">
        <v>25</v>
      </c>
      <c r="AS88" s="32">
        <v>0</v>
      </c>
      <c r="AT88" s="33">
        <v>12466</v>
      </c>
      <c r="AU88" s="34">
        <v>34840</v>
      </c>
      <c r="AV88" s="35">
        <v>5453</v>
      </c>
      <c r="AW88" s="21">
        <v>70</v>
      </c>
      <c r="AX88" s="218">
        <v>10707</v>
      </c>
      <c r="AY88" s="219">
        <v>8</v>
      </c>
      <c r="AZ88" s="51">
        <v>2523</v>
      </c>
      <c r="BA88" s="22">
        <v>25</v>
      </c>
      <c r="BB88" s="52">
        <v>2548</v>
      </c>
      <c r="BC88" s="40">
        <v>14558</v>
      </c>
      <c r="BD88" s="41">
        <v>4725</v>
      </c>
      <c r="BE88" s="42">
        <v>19283</v>
      </c>
      <c r="BF88" s="33">
        <v>23243</v>
      </c>
      <c r="BG88" s="85">
        <v>45617</v>
      </c>
      <c r="BH88" s="86">
        <v>0.75496551366488618</v>
      </c>
    </row>
    <row r="89" spans="1:60" ht="19.5" customHeight="1" x14ac:dyDescent="0.15">
      <c r="A89" s="15" t="s">
        <v>129</v>
      </c>
      <c r="B89" s="16">
        <v>1562</v>
      </c>
      <c r="C89" s="17">
        <v>7</v>
      </c>
      <c r="D89" s="17">
        <v>372</v>
      </c>
      <c r="E89" s="17">
        <v>232</v>
      </c>
      <c r="F89" s="18">
        <f t="shared" si="48"/>
        <v>2173</v>
      </c>
      <c r="G89" s="19">
        <v>3900</v>
      </c>
      <c r="H89" s="17">
        <v>5560</v>
      </c>
      <c r="I89" s="20">
        <f t="shared" si="49"/>
        <v>9460</v>
      </c>
      <c r="J89" s="19">
        <v>0</v>
      </c>
      <c r="K89" s="17">
        <v>91</v>
      </c>
      <c r="L89" s="20">
        <f t="shared" si="50"/>
        <v>91</v>
      </c>
      <c r="M89" s="21">
        <v>7</v>
      </c>
      <c r="N89" s="22">
        <v>0</v>
      </c>
      <c r="O89" s="22">
        <v>0</v>
      </c>
      <c r="P89" s="22">
        <v>2</v>
      </c>
      <c r="Q89" s="23">
        <v>10</v>
      </c>
      <c r="R89" s="17">
        <v>86</v>
      </c>
      <c r="S89" s="18">
        <f t="shared" si="51"/>
        <v>96</v>
      </c>
      <c r="T89" s="23">
        <v>8055</v>
      </c>
      <c r="U89" s="17">
        <v>2614</v>
      </c>
      <c r="V89" s="22">
        <v>0</v>
      </c>
      <c r="W89" s="20">
        <v>846</v>
      </c>
      <c r="X89" s="23">
        <v>187</v>
      </c>
      <c r="Y89" s="17">
        <v>38</v>
      </c>
      <c r="Z89" s="17">
        <v>0</v>
      </c>
      <c r="AA89" s="25">
        <v>0</v>
      </c>
      <c r="AB89" s="26">
        <f t="shared" si="52"/>
        <v>225</v>
      </c>
      <c r="AC89" s="27">
        <v>371</v>
      </c>
      <c r="AD89" s="28">
        <v>48</v>
      </c>
      <c r="AE89" s="29">
        <v>5</v>
      </c>
      <c r="AF89" s="28">
        <v>4641</v>
      </c>
      <c r="AG89" s="22">
        <v>4279</v>
      </c>
      <c r="AH89" s="22">
        <v>262</v>
      </c>
      <c r="AI89" s="22">
        <v>79</v>
      </c>
      <c r="AJ89" s="22">
        <v>0</v>
      </c>
      <c r="AK89" s="22">
        <v>0</v>
      </c>
      <c r="AL89" s="29">
        <v>90</v>
      </c>
      <c r="AM89" s="28">
        <v>223</v>
      </c>
      <c r="AN89" s="22">
        <v>156</v>
      </c>
      <c r="AO89" s="22">
        <v>0</v>
      </c>
      <c r="AP89" s="22">
        <v>0</v>
      </c>
      <c r="AQ89" s="22">
        <v>370</v>
      </c>
      <c r="AR89" s="22">
        <v>36</v>
      </c>
      <c r="AS89" s="32">
        <v>0</v>
      </c>
      <c r="AT89" s="44">
        <v>11818</v>
      </c>
      <c r="AU89" s="48">
        <v>25888</v>
      </c>
      <c r="AV89" s="49">
        <v>5897</v>
      </c>
      <c r="AW89" s="21">
        <v>60</v>
      </c>
      <c r="AX89" s="218">
        <v>6486</v>
      </c>
      <c r="AY89" s="219">
        <v>12</v>
      </c>
      <c r="AZ89" s="51">
        <v>1622</v>
      </c>
      <c r="BA89" s="22">
        <v>7</v>
      </c>
      <c r="BB89" s="52">
        <v>1629</v>
      </c>
      <c r="BC89" s="40">
        <v>10386</v>
      </c>
      <c r="BD89" s="41">
        <v>5560</v>
      </c>
      <c r="BE89" s="42">
        <v>15946</v>
      </c>
      <c r="BF89" s="33">
        <v>18364</v>
      </c>
      <c r="BG89" s="53">
        <v>32434</v>
      </c>
      <c r="BH89" s="43">
        <v>0.65132321585350561</v>
      </c>
    </row>
    <row r="90" spans="1:60" ht="19.5" customHeight="1" x14ac:dyDescent="0.15">
      <c r="A90" s="15" t="s">
        <v>130</v>
      </c>
      <c r="B90" s="16">
        <v>1307</v>
      </c>
      <c r="C90" s="17">
        <v>7</v>
      </c>
      <c r="D90" s="17">
        <v>275</v>
      </c>
      <c r="E90" s="17">
        <v>237</v>
      </c>
      <c r="F90" s="18">
        <f t="shared" si="48"/>
        <v>1826</v>
      </c>
      <c r="G90" s="19">
        <v>6645</v>
      </c>
      <c r="H90" s="17">
        <v>5023</v>
      </c>
      <c r="I90" s="20">
        <f t="shared" si="49"/>
        <v>11668</v>
      </c>
      <c r="J90" s="19">
        <v>1</v>
      </c>
      <c r="K90" s="17">
        <v>180</v>
      </c>
      <c r="L90" s="20">
        <f t="shared" si="50"/>
        <v>181</v>
      </c>
      <c r="M90" s="21">
        <v>3</v>
      </c>
      <c r="N90" s="22">
        <v>0</v>
      </c>
      <c r="O90" s="22">
        <v>0</v>
      </c>
      <c r="P90" s="22">
        <v>0</v>
      </c>
      <c r="Q90" s="23">
        <v>10</v>
      </c>
      <c r="R90" s="17">
        <v>70</v>
      </c>
      <c r="S90" s="18">
        <f t="shared" si="51"/>
        <v>80</v>
      </c>
      <c r="T90" s="23">
        <v>6556</v>
      </c>
      <c r="U90" s="17">
        <v>2180</v>
      </c>
      <c r="V90" s="22">
        <v>0</v>
      </c>
      <c r="W90" s="20">
        <v>649</v>
      </c>
      <c r="X90" s="23">
        <v>150</v>
      </c>
      <c r="Y90" s="17">
        <v>37</v>
      </c>
      <c r="Z90" s="17">
        <v>0</v>
      </c>
      <c r="AA90" s="25">
        <v>0</v>
      </c>
      <c r="AB90" s="26">
        <f t="shared" si="52"/>
        <v>187</v>
      </c>
      <c r="AC90" s="27">
        <v>65</v>
      </c>
      <c r="AD90" s="28">
        <v>5</v>
      </c>
      <c r="AE90" s="29">
        <v>0</v>
      </c>
      <c r="AF90" s="28">
        <v>4465</v>
      </c>
      <c r="AG90" s="22">
        <v>4324</v>
      </c>
      <c r="AH90" s="22">
        <v>108</v>
      </c>
      <c r="AI90" s="22">
        <v>19</v>
      </c>
      <c r="AJ90" s="22">
        <v>0</v>
      </c>
      <c r="AK90" s="22">
        <v>0</v>
      </c>
      <c r="AL90" s="29">
        <v>0</v>
      </c>
      <c r="AM90" s="28">
        <v>278</v>
      </c>
      <c r="AN90" s="22">
        <v>143</v>
      </c>
      <c r="AO90" s="22">
        <v>0</v>
      </c>
      <c r="AP90" s="22">
        <v>0</v>
      </c>
      <c r="AQ90" s="22">
        <v>61</v>
      </c>
      <c r="AR90" s="22">
        <v>4</v>
      </c>
      <c r="AS90" s="32">
        <v>0</v>
      </c>
      <c r="AT90" s="44">
        <v>13741</v>
      </c>
      <c r="AU90" s="48">
        <v>25442</v>
      </c>
      <c r="AV90" s="49">
        <v>5450</v>
      </c>
      <c r="AW90" s="21">
        <v>0</v>
      </c>
      <c r="AX90" s="218">
        <v>5116</v>
      </c>
      <c r="AY90" s="219">
        <v>5</v>
      </c>
      <c r="AZ90" s="51">
        <v>1307</v>
      </c>
      <c r="BA90" s="22">
        <v>7</v>
      </c>
      <c r="BB90" s="52">
        <v>1314</v>
      </c>
      <c r="BC90" s="40">
        <v>11761</v>
      </c>
      <c r="BD90" s="41">
        <v>5023</v>
      </c>
      <c r="BE90" s="42">
        <v>16784</v>
      </c>
      <c r="BF90" s="33">
        <v>18857</v>
      </c>
      <c r="BG90" s="53">
        <v>30558</v>
      </c>
      <c r="BH90" s="43">
        <v>0.7007268827454719</v>
      </c>
    </row>
    <row r="91" spans="1:60" ht="19.5" customHeight="1" x14ac:dyDescent="0.15">
      <c r="A91" s="15" t="s">
        <v>131</v>
      </c>
      <c r="B91" s="16">
        <v>503</v>
      </c>
      <c r="C91" s="17">
        <v>5</v>
      </c>
      <c r="D91" s="17">
        <v>159</v>
      </c>
      <c r="E91" s="17">
        <v>146</v>
      </c>
      <c r="F91" s="18">
        <f t="shared" si="48"/>
        <v>813</v>
      </c>
      <c r="G91" s="19">
        <v>2210</v>
      </c>
      <c r="H91" s="17">
        <v>3963</v>
      </c>
      <c r="I91" s="20">
        <f t="shared" si="49"/>
        <v>6173</v>
      </c>
      <c r="J91" s="19">
        <v>1</v>
      </c>
      <c r="K91" s="17">
        <v>87</v>
      </c>
      <c r="L91" s="20">
        <f t="shared" si="50"/>
        <v>88</v>
      </c>
      <c r="M91" s="21">
        <v>2</v>
      </c>
      <c r="N91" s="22">
        <v>0</v>
      </c>
      <c r="O91" s="22">
        <v>0</v>
      </c>
      <c r="P91" s="22">
        <v>1</v>
      </c>
      <c r="Q91" s="23">
        <v>18</v>
      </c>
      <c r="R91" s="17">
        <v>45</v>
      </c>
      <c r="S91" s="18">
        <f t="shared" si="51"/>
        <v>63</v>
      </c>
      <c r="T91" s="23">
        <v>3490</v>
      </c>
      <c r="U91" s="17">
        <v>1300</v>
      </c>
      <c r="V91" s="22">
        <v>0</v>
      </c>
      <c r="W91" s="20">
        <v>400</v>
      </c>
      <c r="X91" s="23">
        <v>74</v>
      </c>
      <c r="Y91" s="17">
        <v>19</v>
      </c>
      <c r="Z91" s="17">
        <v>0</v>
      </c>
      <c r="AA91" s="25">
        <v>0</v>
      </c>
      <c r="AB91" s="26">
        <f t="shared" si="52"/>
        <v>93</v>
      </c>
      <c r="AC91" s="27">
        <v>130</v>
      </c>
      <c r="AD91" s="28">
        <v>51</v>
      </c>
      <c r="AE91" s="29">
        <v>2</v>
      </c>
      <c r="AF91" s="28">
        <v>2359</v>
      </c>
      <c r="AG91" s="22">
        <v>2260</v>
      </c>
      <c r="AH91" s="22">
        <v>76</v>
      </c>
      <c r="AI91" s="22">
        <v>57</v>
      </c>
      <c r="AJ91" s="22">
        <v>0</v>
      </c>
      <c r="AK91" s="22">
        <v>0</v>
      </c>
      <c r="AL91" s="29">
        <v>8</v>
      </c>
      <c r="AM91" s="28">
        <v>378</v>
      </c>
      <c r="AN91" s="22">
        <v>254</v>
      </c>
      <c r="AO91" s="22">
        <v>0</v>
      </c>
      <c r="AP91" s="22">
        <v>0</v>
      </c>
      <c r="AQ91" s="22">
        <v>60</v>
      </c>
      <c r="AR91" s="22">
        <v>12</v>
      </c>
      <c r="AS91" s="32">
        <v>0</v>
      </c>
      <c r="AT91" s="44">
        <v>7136</v>
      </c>
      <c r="AU91" s="48">
        <v>13774</v>
      </c>
      <c r="AV91" s="49">
        <v>4203</v>
      </c>
      <c r="AW91" s="21">
        <v>0</v>
      </c>
      <c r="AX91" s="218">
        <v>1580</v>
      </c>
      <c r="AY91" s="219">
        <v>1</v>
      </c>
      <c r="AZ91" s="51">
        <v>503</v>
      </c>
      <c r="BA91" s="22">
        <v>5</v>
      </c>
      <c r="BB91" s="52">
        <v>508</v>
      </c>
      <c r="BC91" s="40">
        <v>3790</v>
      </c>
      <c r="BD91" s="41">
        <v>3963</v>
      </c>
      <c r="BE91" s="42">
        <v>7753</v>
      </c>
      <c r="BF91" s="33">
        <v>8716</v>
      </c>
      <c r="BG91" s="53">
        <v>15354</v>
      </c>
      <c r="BH91" s="43">
        <v>0.48884302850509481</v>
      </c>
    </row>
    <row r="92" spans="1:60" ht="19.5" customHeight="1" x14ac:dyDescent="0.15">
      <c r="A92" s="15" t="s">
        <v>132</v>
      </c>
      <c r="B92" s="16">
        <v>1267</v>
      </c>
      <c r="C92" s="17">
        <v>9</v>
      </c>
      <c r="D92" s="17">
        <v>372</v>
      </c>
      <c r="E92" s="17">
        <v>203</v>
      </c>
      <c r="F92" s="18">
        <f t="shared" si="48"/>
        <v>1851</v>
      </c>
      <c r="G92" s="19">
        <v>4304</v>
      </c>
      <c r="H92" s="17">
        <v>4484</v>
      </c>
      <c r="I92" s="20">
        <f t="shared" si="49"/>
        <v>8788</v>
      </c>
      <c r="J92" s="19">
        <v>5</v>
      </c>
      <c r="K92" s="17">
        <v>66</v>
      </c>
      <c r="L92" s="20">
        <f t="shared" si="50"/>
        <v>71</v>
      </c>
      <c r="M92" s="21">
        <v>7</v>
      </c>
      <c r="N92" s="22">
        <v>0</v>
      </c>
      <c r="O92" s="22">
        <v>0</v>
      </c>
      <c r="P92" s="22">
        <v>5</v>
      </c>
      <c r="Q92" s="23">
        <v>6</v>
      </c>
      <c r="R92" s="17">
        <v>62</v>
      </c>
      <c r="S92" s="18">
        <f t="shared" si="51"/>
        <v>68</v>
      </c>
      <c r="T92" s="23">
        <v>6817</v>
      </c>
      <c r="U92" s="17">
        <v>1759</v>
      </c>
      <c r="V92" s="22">
        <v>0</v>
      </c>
      <c r="W92" s="20">
        <v>924</v>
      </c>
      <c r="X92" s="23">
        <v>122</v>
      </c>
      <c r="Y92" s="17">
        <v>30</v>
      </c>
      <c r="Z92" s="17">
        <v>0</v>
      </c>
      <c r="AA92" s="25">
        <v>0</v>
      </c>
      <c r="AB92" s="26">
        <f t="shared" si="52"/>
        <v>152</v>
      </c>
      <c r="AC92" s="27">
        <v>4</v>
      </c>
      <c r="AD92" s="28">
        <v>17</v>
      </c>
      <c r="AE92" s="29">
        <v>8</v>
      </c>
      <c r="AF92" s="28">
        <v>4923</v>
      </c>
      <c r="AG92" s="22">
        <v>4677</v>
      </c>
      <c r="AH92" s="22">
        <v>246</v>
      </c>
      <c r="AI92" s="22">
        <v>58</v>
      </c>
      <c r="AJ92" s="22">
        <v>0</v>
      </c>
      <c r="AK92" s="22">
        <v>0</v>
      </c>
      <c r="AL92" s="29">
        <v>0</v>
      </c>
      <c r="AM92" s="28">
        <v>79</v>
      </c>
      <c r="AN92" s="22">
        <v>36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44">
        <v>10785</v>
      </c>
      <c r="AU92" s="48">
        <v>22854</v>
      </c>
      <c r="AV92" s="49">
        <v>4769</v>
      </c>
      <c r="AW92" s="21">
        <v>0</v>
      </c>
      <c r="AX92" s="218">
        <v>5152</v>
      </c>
      <c r="AY92" s="219">
        <v>2</v>
      </c>
      <c r="AZ92" s="51">
        <v>1267</v>
      </c>
      <c r="BA92" s="22">
        <v>9</v>
      </c>
      <c r="BB92" s="52">
        <v>1276</v>
      </c>
      <c r="BC92" s="40">
        <v>9456</v>
      </c>
      <c r="BD92" s="41">
        <v>4484</v>
      </c>
      <c r="BE92" s="42">
        <v>13940</v>
      </c>
      <c r="BF92" s="33">
        <v>15937</v>
      </c>
      <c r="BG92" s="53">
        <v>28006</v>
      </c>
      <c r="BH92" s="43">
        <v>0.67833572453371593</v>
      </c>
    </row>
    <row r="93" spans="1:60" ht="19.5" customHeight="1" x14ac:dyDescent="0.15">
      <c r="A93" s="15" t="s">
        <v>133</v>
      </c>
      <c r="B93" s="16">
        <v>1362</v>
      </c>
      <c r="C93" s="17">
        <v>17</v>
      </c>
      <c r="D93" s="17">
        <v>318</v>
      </c>
      <c r="E93" s="17">
        <v>189</v>
      </c>
      <c r="F93" s="18">
        <f t="shared" si="48"/>
        <v>1886</v>
      </c>
      <c r="G93" s="19">
        <v>4385</v>
      </c>
      <c r="H93" s="17">
        <v>4286</v>
      </c>
      <c r="I93" s="20">
        <f t="shared" si="49"/>
        <v>8671</v>
      </c>
      <c r="J93" s="19">
        <v>0</v>
      </c>
      <c r="K93" s="17">
        <v>25</v>
      </c>
      <c r="L93" s="20">
        <f t="shared" si="50"/>
        <v>25</v>
      </c>
      <c r="M93" s="21">
        <v>4</v>
      </c>
      <c r="N93" s="22">
        <v>0</v>
      </c>
      <c r="O93" s="22">
        <v>0</v>
      </c>
      <c r="P93" s="22">
        <v>0</v>
      </c>
      <c r="Q93" s="23">
        <v>2</v>
      </c>
      <c r="R93" s="17">
        <v>50</v>
      </c>
      <c r="S93" s="18">
        <f t="shared" si="51"/>
        <v>52</v>
      </c>
      <c r="T93" s="23">
        <v>6105</v>
      </c>
      <c r="U93" s="17">
        <v>1361</v>
      </c>
      <c r="V93" s="22">
        <v>0</v>
      </c>
      <c r="W93" s="20">
        <v>858</v>
      </c>
      <c r="X93" s="23">
        <v>102</v>
      </c>
      <c r="Y93" s="17">
        <v>24</v>
      </c>
      <c r="Z93" s="17">
        <v>0</v>
      </c>
      <c r="AA93" s="25">
        <v>0</v>
      </c>
      <c r="AB93" s="26">
        <f t="shared" si="52"/>
        <v>126</v>
      </c>
      <c r="AC93" s="27">
        <v>7</v>
      </c>
      <c r="AD93" s="28">
        <v>14</v>
      </c>
      <c r="AE93" s="29">
        <v>2</v>
      </c>
      <c r="AF93" s="28">
        <v>4826</v>
      </c>
      <c r="AG93" s="22">
        <v>4621</v>
      </c>
      <c r="AH93" s="22">
        <v>79</v>
      </c>
      <c r="AI93" s="22">
        <v>16</v>
      </c>
      <c r="AJ93" s="22">
        <v>0</v>
      </c>
      <c r="AK93" s="22">
        <v>0</v>
      </c>
      <c r="AL93" s="29">
        <v>0</v>
      </c>
      <c r="AM93" s="28">
        <v>472</v>
      </c>
      <c r="AN93" s="22">
        <v>251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4">
        <v>10646</v>
      </c>
      <c r="AU93" s="48">
        <v>22250</v>
      </c>
      <c r="AV93" s="49">
        <v>4521</v>
      </c>
      <c r="AW93" s="21">
        <v>1</v>
      </c>
      <c r="AX93" s="218">
        <v>5441</v>
      </c>
      <c r="AY93" s="219">
        <v>5</v>
      </c>
      <c r="AZ93" s="51">
        <v>1363</v>
      </c>
      <c r="BA93" s="22">
        <v>17</v>
      </c>
      <c r="BB93" s="52">
        <v>1380</v>
      </c>
      <c r="BC93" s="40">
        <v>9826</v>
      </c>
      <c r="BD93" s="41">
        <v>4286</v>
      </c>
      <c r="BE93" s="42">
        <v>14112</v>
      </c>
      <c r="BF93" s="33">
        <v>16088</v>
      </c>
      <c r="BG93" s="53">
        <v>27692</v>
      </c>
      <c r="BH93" s="43">
        <v>0.69628684807256236</v>
      </c>
    </row>
    <row r="94" spans="1:60" ht="19.5" customHeight="1" x14ac:dyDescent="0.15">
      <c r="A94" s="15" t="s">
        <v>134</v>
      </c>
      <c r="B94" s="16">
        <v>557</v>
      </c>
      <c r="C94" s="17">
        <v>7</v>
      </c>
      <c r="D94" s="17">
        <v>160</v>
      </c>
      <c r="E94" s="17">
        <v>81</v>
      </c>
      <c r="F94" s="18">
        <f t="shared" si="48"/>
        <v>805</v>
      </c>
      <c r="G94" s="19">
        <v>2472</v>
      </c>
      <c r="H94" s="17">
        <v>2272</v>
      </c>
      <c r="I94" s="20">
        <f t="shared" si="49"/>
        <v>4744</v>
      </c>
      <c r="J94" s="19">
        <v>0</v>
      </c>
      <c r="K94" s="17">
        <v>28</v>
      </c>
      <c r="L94" s="20">
        <f t="shared" si="50"/>
        <v>28</v>
      </c>
      <c r="M94" s="21">
        <v>2</v>
      </c>
      <c r="N94" s="22">
        <v>0</v>
      </c>
      <c r="O94" s="22">
        <v>0</v>
      </c>
      <c r="P94" s="22">
        <v>0</v>
      </c>
      <c r="Q94" s="23">
        <v>0</v>
      </c>
      <c r="R94" s="17">
        <v>34</v>
      </c>
      <c r="S94" s="18">
        <f t="shared" si="51"/>
        <v>34</v>
      </c>
      <c r="T94" s="23">
        <v>2842</v>
      </c>
      <c r="U94" s="17">
        <v>853</v>
      </c>
      <c r="V94" s="22">
        <v>0</v>
      </c>
      <c r="W94" s="20">
        <v>353</v>
      </c>
      <c r="X94" s="23">
        <v>67</v>
      </c>
      <c r="Y94" s="17">
        <v>16</v>
      </c>
      <c r="Z94" s="17">
        <v>0</v>
      </c>
      <c r="AA94" s="25">
        <v>0</v>
      </c>
      <c r="AB94" s="26">
        <f t="shared" si="52"/>
        <v>83</v>
      </c>
      <c r="AC94" s="27">
        <v>25</v>
      </c>
      <c r="AD94" s="28">
        <v>140</v>
      </c>
      <c r="AE94" s="29">
        <v>0</v>
      </c>
      <c r="AF94" s="28">
        <v>2151</v>
      </c>
      <c r="AG94" s="22">
        <v>1976</v>
      </c>
      <c r="AH94" s="22">
        <v>172</v>
      </c>
      <c r="AI94" s="22">
        <v>63</v>
      </c>
      <c r="AJ94" s="22">
        <v>0</v>
      </c>
      <c r="AK94" s="22">
        <v>0</v>
      </c>
      <c r="AL94" s="29">
        <v>1</v>
      </c>
      <c r="AM94" s="28">
        <v>96</v>
      </c>
      <c r="AN94" s="22">
        <v>43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4">
        <v>5607</v>
      </c>
      <c r="AU94" s="48">
        <v>10978</v>
      </c>
      <c r="AV94" s="49">
        <v>2390</v>
      </c>
      <c r="AW94" s="21">
        <v>0</v>
      </c>
      <c r="AX94" s="218">
        <v>2238</v>
      </c>
      <c r="AY94" s="219">
        <v>0</v>
      </c>
      <c r="AZ94" s="51">
        <v>557</v>
      </c>
      <c r="BA94" s="22">
        <v>7</v>
      </c>
      <c r="BB94" s="52">
        <v>564</v>
      </c>
      <c r="BC94" s="40">
        <v>4710</v>
      </c>
      <c r="BD94" s="41">
        <v>2272</v>
      </c>
      <c r="BE94" s="42">
        <v>6982</v>
      </c>
      <c r="BF94" s="33">
        <v>7845</v>
      </c>
      <c r="BG94" s="53">
        <v>13216</v>
      </c>
      <c r="BH94" s="43">
        <v>0.67459180750501291</v>
      </c>
    </row>
    <row r="95" spans="1:60" ht="19.5" customHeight="1" x14ac:dyDescent="0.15">
      <c r="A95" s="15" t="s">
        <v>135</v>
      </c>
      <c r="B95" s="16">
        <v>80</v>
      </c>
      <c r="C95" s="17">
        <v>4</v>
      </c>
      <c r="D95" s="17">
        <v>30</v>
      </c>
      <c r="E95" s="17">
        <v>7</v>
      </c>
      <c r="F95" s="18">
        <f t="shared" si="48"/>
        <v>121</v>
      </c>
      <c r="G95" s="19">
        <v>769</v>
      </c>
      <c r="H95" s="17">
        <v>351</v>
      </c>
      <c r="I95" s="20">
        <f t="shared" si="49"/>
        <v>1120</v>
      </c>
      <c r="J95" s="19">
        <v>0</v>
      </c>
      <c r="K95" s="17">
        <v>0</v>
      </c>
      <c r="L95" s="20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2</v>
      </c>
      <c r="R95" s="17">
        <v>3</v>
      </c>
      <c r="S95" s="18">
        <f t="shared" si="51"/>
        <v>5</v>
      </c>
      <c r="T95" s="23">
        <v>471</v>
      </c>
      <c r="U95" s="17">
        <v>123</v>
      </c>
      <c r="V95" s="22">
        <v>0</v>
      </c>
      <c r="W95" s="20">
        <v>87</v>
      </c>
      <c r="X95" s="23">
        <v>9</v>
      </c>
      <c r="Y95" s="17">
        <v>2</v>
      </c>
      <c r="Z95" s="17">
        <v>0</v>
      </c>
      <c r="AA95" s="25">
        <v>0</v>
      </c>
      <c r="AB95" s="26">
        <f t="shared" si="52"/>
        <v>11</v>
      </c>
      <c r="AC95" s="27">
        <v>0</v>
      </c>
      <c r="AD95" s="28">
        <v>0</v>
      </c>
      <c r="AE95" s="29">
        <v>0</v>
      </c>
      <c r="AF95" s="28">
        <v>634</v>
      </c>
      <c r="AG95" s="22">
        <v>628</v>
      </c>
      <c r="AH95" s="22">
        <v>6</v>
      </c>
      <c r="AI95" s="22">
        <v>0</v>
      </c>
      <c r="AJ95" s="22">
        <v>0</v>
      </c>
      <c r="AK95" s="22">
        <v>0</v>
      </c>
      <c r="AL95" s="29">
        <v>0</v>
      </c>
      <c r="AM95" s="28">
        <v>1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4">
        <v>1250</v>
      </c>
      <c r="AU95" s="48">
        <v>2372</v>
      </c>
      <c r="AV95" s="49">
        <v>362</v>
      </c>
      <c r="AW95" s="21">
        <v>0</v>
      </c>
      <c r="AX95" s="218">
        <v>238</v>
      </c>
      <c r="AY95" s="219">
        <v>1</v>
      </c>
      <c r="AZ95" s="51">
        <v>80</v>
      </c>
      <c r="BA95" s="22">
        <v>4</v>
      </c>
      <c r="BB95" s="52">
        <v>84</v>
      </c>
      <c r="BC95" s="40">
        <v>1007</v>
      </c>
      <c r="BD95" s="41">
        <v>351</v>
      </c>
      <c r="BE95" s="42">
        <v>1358</v>
      </c>
      <c r="BF95" s="33">
        <v>1488</v>
      </c>
      <c r="BG95" s="53">
        <v>2610</v>
      </c>
      <c r="BH95" s="43">
        <v>0.74153166421207661</v>
      </c>
    </row>
    <row r="96" spans="1:60" ht="19.5" customHeight="1" x14ac:dyDescent="0.15">
      <c r="A96" s="15" t="s">
        <v>136</v>
      </c>
      <c r="B96" s="16">
        <v>1842</v>
      </c>
      <c r="C96" s="17">
        <v>26</v>
      </c>
      <c r="D96" s="17">
        <v>673</v>
      </c>
      <c r="E96" s="17">
        <v>371</v>
      </c>
      <c r="F96" s="18">
        <f t="shared" si="48"/>
        <v>2912</v>
      </c>
      <c r="G96" s="19">
        <v>10660</v>
      </c>
      <c r="H96" s="17">
        <v>6113</v>
      </c>
      <c r="I96" s="20">
        <f t="shared" si="49"/>
        <v>16773</v>
      </c>
      <c r="J96" s="19">
        <v>0</v>
      </c>
      <c r="K96" s="17">
        <v>74</v>
      </c>
      <c r="L96" s="20">
        <f t="shared" si="50"/>
        <v>74</v>
      </c>
      <c r="M96" s="21">
        <v>13</v>
      </c>
      <c r="N96" s="22">
        <v>0</v>
      </c>
      <c r="O96" s="22">
        <v>0</v>
      </c>
      <c r="P96" s="22">
        <v>5</v>
      </c>
      <c r="Q96" s="23">
        <v>35</v>
      </c>
      <c r="R96" s="17">
        <v>72</v>
      </c>
      <c r="S96" s="18">
        <f t="shared" si="51"/>
        <v>107</v>
      </c>
      <c r="T96" s="23">
        <v>13253</v>
      </c>
      <c r="U96" s="17">
        <v>1956</v>
      </c>
      <c r="V96" s="22">
        <v>0</v>
      </c>
      <c r="W96" s="20">
        <v>1684</v>
      </c>
      <c r="X96" s="23">
        <v>376</v>
      </c>
      <c r="Y96" s="17">
        <v>78</v>
      </c>
      <c r="Z96" s="17">
        <v>0</v>
      </c>
      <c r="AA96" s="25">
        <v>0</v>
      </c>
      <c r="AB96" s="26">
        <f t="shared" si="52"/>
        <v>454</v>
      </c>
      <c r="AC96" s="27">
        <v>85</v>
      </c>
      <c r="AD96" s="28">
        <v>455</v>
      </c>
      <c r="AE96" s="29">
        <v>1</v>
      </c>
      <c r="AF96" s="28">
        <v>9325</v>
      </c>
      <c r="AG96" s="22">
        <v>8865</v>
      </c>
      <c r="AH96" s="22">
        <v>447</v>
      </c>
      <c r="AI96" s="22">
        <v>136</v>
      </c>
      <c r="AJ96" s="22">
        <v>0</v>
      </c>
      <c r="AK96" s="22">
        <v>0</v>
      </c>
      <c r="AL96" s="29">
        <v>0</v>
      </c>
      <c r="AM96" s="28">
        <v>589</v>
      </c>
      <c r="AN96" s="22">
        <v>342</v>
      </c>
      <c r="AO96" s="22">
        <v>0</v>
      </c>
      <c r="AP96" s="22">
        <v>0</v>
      </c>
      <c r="AQ96" s="22">
        <v>8</v>
      </c>
      <c r="AR96" s="22">
        <v>0</v>
      </c>
      <c r="AS96" s="32">
        <v>0</v>
      </c>
      <c r="AT96" s="44">
        <v>19877</v>
      </c>
      <c r="AU96" s="48">
        <v>44154</v>
      </c>
      <c r="AV96" s="49">
        <v>6597</v>
      </c>
      <c r="AW96" s="21">
        <v>729</v>
      </c>
      <c r="AX96" s="218">
        <v>10850</v>
      </c>
      <c r="AY96" s="219">
        <v>3</v>
      </c>
      <c r="AZ96" s="51">
        <v>2571</v>
      </c>
      <c r="BA96" s="22">
        <v>26</v>
      </c>
      <c r="BB96" s="52">
        <v>2597</v>
      </c>
      <c r="BC96" s="40">
        <v>21510</v>
      </c>
      <c r="BD96" s="41">
        <v>6113</v>
      </c>
      <c r="BE96" s="42">
        <v>27623</v>
      </c>
      <c r="BF96" s="33">
        <v>31456</v>
      </c>
      <c r="BG96" s="53">
        <v>55733</v>
      </c>
      <c r="BH96" s="43">
        <v>0.77869891032834959</v>
      </c>
    </row>
    <row r="97" spans="1:60" ht="19.5" customHeight="1" x14ac:dyDescent="0.15">
      <c r="A97" s="15" t="s">
        <v>137</v>
      </c>
      <c r="B97" s="16">
        <v>1930</v>
      </c>
      <c r="C97" s="17">
        <v>10</v>
      </c>
      <c r="D97" s="17">
        <v>392</v>
      </c>
      <c r="E97" s="17">
        <v>307</v>
      </c>
      <c r="F97" s="18">
        <f t="shared" si="48"/>
        <v>2639</v>
      </c>
      <c r="G97" s="19">
        <v>7029</v>
      </c>
      <c r="H97" s="17">
        <v>5153</v>
      </c>
      <c r="I97" s="20">
        <f t="shared" si="49"/>
        <v>12182</v>
      </c>
      <c r="J97" s="19">
        <v>0</v>
      </c>
      <c r="K97" s="17">
        <v>41</v>
      </c>
      <c r="L97" s="20">
        <f t="shared" si="50"/>
        <v>41</v>
      </c>
      <c r="M97" s="21">
        <v>10</v>
      </c>
      <c r="N97" s="22">
        <v>0</v>
      </c>
      <c r="O97" s="22">
        <v>0</v>
      </c>
      <c r="P97" s="22">
        <v>1</v>
      </c>
      <c r="Q97" s="23">
        <v>20</v>
      </c>
      <c r="R97" s="17">
        <v>57</v>
      </c>
      <c r="S97" s="18">
        <f t="shared" si="51"/>
        <v>77</v>
      </c>
      <c r="T97" s="23">
        <v>8789</v>
      </c>
      <c r="U97" s="17">
        <v>1323</v>
      </c>
      <c r="V97" s="22">
        <v>0</v>
      </c>
      <c r="W97" s="20">
        <v>1261</v>
      </c>
      <c r="X97" s="23">
        <v>218</v>
      </c>
      <c r="Y97" s="17">
        <v>45</v>
      </c>
      <c r="Z97" s="17">
        <v>0</v>
      </c>
      <c r="AA97" s="25">
        <v>0</v>
      </c>
      <c r="AB97" s="26">
        <f t="shared" si="52"/>
        <v>263</v>
      </c>
      <c r="AC97" s="27">
        <v>2</v>
      </c>
      <c r="AD97" s="28">
        <v>47</v>
      </c>
      <c r="AE97" s="29">
        <v>9</v>
      </c>
      <c r="AF97" s="28">
        <v>6630</v>
      </c>
      <c r="AG97" s="22">
        <v>6242</v>
      </c>
      <c r="AH97" s="22">
        <v>269</v>
      </c>
      <c r="AI97" s="22">
        <v>115</v>
      </c>
      <c r="AJ97" s="22">
        <v>0</v>
      </c>
      <c r="AK97" s="22">
        <v>0</v>
      </c>
      <c r="AL97" s="29">
        <v>0</v>
      </c>
      <c r="AM97" s="28">
        <v>146</v>
      </c>
      <c r="AN97" s="22">
        <v>97</v>
      </c>
      <c r="AO97" s="22">
        <v>0</v>
      </c>
      <c r="AP97" s="22">
        <v>0</v>
      </c>
      <c r="AQ97" s="22">
        <v>1</v>
      </c>
      <c r="AR97" s="22">
        <v>0</v>
      </c>
      <c r="AS97" s="32">
        <v>0</v>
      </c>
      <c r="AT97" s="44">
        <v>14993</v>
      </c>
      <c r="AU97" s="48">
        <v>30957</v>
      </c>
      <c r="AV97" s="49">
        <v>5521</v>
      </c>
      <c r="AW97" s="21">
        <v>0</v>
      </c>
      <c r="AX97" s="218">
        <v>6456</v>
      </c>
      <c r="AY97" s="219">
        <v>4</v>
      </c>
      <c r="AZ97" s="51">
        <v>1930</v>
      </c>
      <c r="BA97" s="22">
        <v>10</v>
      </c>
      <c r="BB97" s="52">
        <v>1940</v>
      </c>
      <c r="BC97" s="40">
        <v>13485</v>
      </c>
      <c r="BD97" s="41">
        <v>5153</v>
      </c>
      <c r="BE97" s="42">
        <v>18638</v>
      </c>
      <c r="BF97" s="33">
        <v>21449</v>
      </c>
      <c r="BG97" s="53">
        <v>37413</v>
      </c>
      <c r="BH97" s="43">
        <v>0.7235218371069857</v>
      </c>
    </row>
    <row r="98" spans="1:60" ht="19.5" customHeight="1" x14ac:dyDescent="0.15">
      <c r="A98" s="15" t="s">
        <v>138</v>
      </c>
      <c r="B98" s="16">
        <v>1351</v>
      </c>
      <c r="C98" s="17">
        <v>15</v>
      </c>
      <c r="D98" s="17">
        <v>579</v>
      </c>
      <c r="E98" s="17">
        <v>231</v>
      </c>
      <c r="F98" s="18">
        <f t="shared" si="48"/>
        <v>2176</v>
      </c>
      <c r="G98" s="19">
        <v>6894</v>
      </c>
      <c r="H98" s="17">
        <v>5705</v>
      </c>
      <c r="I98" s="20">
        <f t="shared" si="49"/>
        <v>12599</v>
      </c>
      <c r="J98" s="19">
        <v>6</v>
      </c>
      <c r="K98" s="17">
        <v>45</v>
      </c>
      <c r="L98" s="20">
        <f t="shared" si="50"/>
        <v>51</v>
      </c>
      <c r="M98" s="21">
        <v>13</v>
      </c>
      <c r="N98" s="22">
        <v>0</v>
      </c>
      <c r="O98" s="22">
        <v>0</v>
      </c>
      <c r="P98" s="22">
        <v>7</v>
      </c>
      <c r="Q98" s="23">
        <v>17</v>
      </c>
      <c r="R98" s="17">
        <v>34</v>
      </c>
      <c r="S98" s="18">
        <f t="shared" si="51"/>
        <v>51</v>
      </c>
      <c r="T98" s="23">
        <v>9309</v>
      </c>
      <c r="U98" s="17">
        <v>1511</v>
      </c>
      <c r="V98" s="22">
        <v>0</v>
      </c>
      <c r="W98" s="20">
        <v>1208</v>
      </c>
      <c r="X98" s="23">
        <v>241</v>
      </c>
      <c r="Y98" s="17">
        <v>55</v>
      </c>
      <c r="Z98" s="17">
        <v>0</v>
      </c>
      <c r="AA98" s="25">
        <v>0</v>
      </c>
      <c r="AB98" s="26">
        <f t="shared" si="52"/>
        <v>296</v>
      </c>
      <c r="AC98" s="27">
        <v>2</v>
      </c>
      <c r="AD98" s="28">
        <v>193</v>
      </c>
      <c r="AE98" s="29">
        <v>1</v>
      </c>
      <c r="AF98" s="28">
        <v>7521</v>
      </c>
      <c r="AG98" s="22">
        <v>6603</v>
      </c>
      <c r="AH98" s="22">
        <v>874</v>
      </c>
      <c r="AI98" s="22">
        <v>462</v>
      </c>
      <c r="AJ98" s="22">
        <v>1</v>
      </c>
      <c r="AK98" s="22">
        <v>0</v>
      </c>
      <c r="AL98" s="29">
        <v>0</v>
      </c>
      <c r="AM98" s="28">
        <v>483</v>
      </c>
      <c r="AN98" s="22">
        <v>250</v>
      </c>
      <c r="AO98" s="22">
        <v>0</v>
      </c>
      <c r="AP98" s="22">
        <v>0</v>
      </c>
      <c r="AQ98" s="22">
        <v>3</v>
      </c>
      <c r="AR98" s="22">
        <v>0</v>
      </c>
      <c r="AS98" s="32">
        <v>0</v>
      </c>
      <c r="AT98" s="44">
        <v>14903</v>
      </c>
      <c r="AU98" s="48">
        <v>32762</v>
      </c>
      <c r="AV98" s="49">
        <v>6009</v>
      </c>
      <c r="AW98" s="21">
        <v>0</v>
      </c>
      <c r="AX98" s="218">
        <v>8209</v>
      </c>
      <c r="AY98" s="219">
        <v>19</v>
      </c>
      <c r="AZ98" s="51">
        <v>1351</v>
      </c>
      <c r="BA98" s="22">
        <v>15</v>
      </c>
      <c r="BB98" s="52">
        <v>1366</v>
      </c>
      <c r="BC98" s="40">
        <v>15103</v>
      </c>
      <c r="BD98" s="41">
        <v>5705</v>
      </c>
      <c r="BE98" s="42">
        <v>20808</v>
      </c>
      <c r="BF98" s="33">
        <v>23112</v>
      </c>
      <c r="BG98" s="53">
        <v>40971</v>
      </c>
      <c r="BH98" s="43">
        <v>0.7258266051518647</v>
      </c>
    </row>
    <row r="99" spans="1:60" ht="19.5" customHeight="1" x14ac:dyDescent="0.15">
      <c r="A99" s="15" t="s">
        <v>139</v>
      </c>
      <c r="B99" s="16">
        <v>1304</v>
      </c>
      <c r="C99" s="17">
        <v>12</v>
      </c>
      <c r="D99" s="17">
        <v>727</v>
      </c>
      <c r="E99" s="17">
        <v>346</v>
      </c>
      <c r="F99" s="18">
        <f t="shared" si="48"/>
        <v>2389</v>
      </c>
      <c r="G99" s="19">
        <v>11697</v>
      </c>
      <c r="H99" s="17">
        <v>6035</v>
      </c>
      <c r="I99" s="20">
        <f t="shared" si="49"/>
        <v>17732</v>
      </c>
      <c r="J99" s="19">
        <v>2</v>
      </c>
      <c r="K99" s="17">
        <v>56</v>
      </c>
      <c r="L99" s="20">
        <f t="shared" si="50"/>
        <v>58</v>
      </c>
      <c r="M99" s="21">
        <v>15</v>
      </c>
      <c r="N99" s="22">
        <v>0</v>
      </c>
      <c r="O99" s="22">
        <v>0</v>
      </c>
      <c r="P99" s="22">
        <v>4</v>
      </c>
      <c r="Q99" s="23">
        <v>24</v>
      </c>
      <c r="R99" s="17">
        <v>36</v>
      </c>
      <c r="S99" s="18">
        <f t="shared" si="51"/>
        <v>60</v>
      </c>
      <c r="T99" s="23">
        <v>12516</v>
      </c>
      <c r="U99" s="17">
        <v>1686</v>
      </c>
      <c r="V99" s="22">
        <v>0</v>
      </c>
      <c r="W99" s="20">
        <v>1594</v>
      </c>
      <c r="X99" s="23">
        <v>337</v>
      </c>
      <c r="Y99" s="17">
        <v>77</v>
      </c>
      <c r="Z99" s="17">
        <v>0</v>
      </c>
      <c r="AA99" s="25">
        <v>0</v>
      </c>
      <c r="AB99" s="26">
        <f t="shared" si="52"/>
        <v>414</v>
      </c>
      <c r="AC99" s="27">
        <v>43</v>
      </c>
      <c r="AD99" s="28">
        <v>80</v>
      </c>
      <c r="AE99" s="29">
        <v>0</v>
      </c>
      <c r="AF99" s="28">
        <v>9408</v>
      </c>
      <c r="AG99" s="22">
        <v>9152</v>
      </c>
      <c r="AH99" s="22">
        <v>122</v>
      </c>
      <c r="AI99" s="22">
        <v>22</v>
      </c>
      <c r="AJ99" s="22">
        <v>0</v>
      </c>
      <c r="AK99" s="22">
        <v>0</v>
      </c>
      <c r="AL99" s="29">
        <v>0</v>
      </c>
      <c r="AM99" s="28">
        <v>205</v>
      </c>
      <c r="AN99" s="22">
        <v>126</v>
      </c>
      <c r="AO99" s="22">
        <v>0</v>
      </c>
      <c r="AP99" s="22">
        <v>0</v>
      </c>
      <c r="AQ99" s="22">
        <v>10</v>
      </c>
      <c r="AR99" s="22">
        <v>0</v>
      </c>
      <c r="AS99" s="32">
        <v>0</v>
      </c>
      <c r="AT99" s="44">
        <v>20224</v>
      </c>
      <c r="AU99" s="48">
        <v>42960</v>
      </c>
      <c r="AV99" s="49">
        <v>6464</v>
      </c>
      <c r="AW99" s="21">
        <v>682</v>
      </c>
      <c r="AX99" s="218">
        <v>9266</v>
      </c>
      <c r="AY99" s="219">
        <v>3</v>
      </c>
      <c r="AZ99" s="51">
        <v>1986</v>
      </c>
      <c r="BA99" s="22">
        <v>12</v>
      </c>
      <c r="BB99" s="52">
        <v>1998</v>
      </c>
      <c r="BC99" s="40">
        <v>20963</v>
      </c>
      <c r="BD99" s="41">
        <v>6035</v>
      </c>
      <c r="BE99" s="42">
        <v>26998</v>
      </c>
      <c r="BF99" s="33">
        <v>30172</v>
      </c>
      <c r="BG99" s="53">
        <v>52908</v>
      </c>
      <c r="BH99" s="43">
        <v>0.77646492332765393</v>
      </c>
    </row>
    <row r="100" spans="1:60" ht="19.5" customHeight="1" thickBot="1" x14ac:dyDescent="0.2">
      <c r="A100" s="87" t="s">
        <v>140</v>
      </c>
      <c r="B100" s="45">
        <v>73</v>
      </c>
      <c r="C100" s="46">
        <v>0</v>
      </c>
      <c r="D100" s="46">
        <v>90</v>
      </c>
      <c r="E100" s="46">
        <v>49</v>
      </c>
      <c r="F100" s="88">
        <f t="shared" si="48"/>
        <v>212</v>
      </c>
      <c r="G100" s="89">
        <v>1422</v>
      </c>
      <c r="H100" s="46">
        <v>686</v>
      </c>
      <c r="I100" s="90">
        <f t="shared" si="49"/>
        <v>2108</v>
      </c>
      <c r="J100" s="89">
        <v>0</v>
      </c>
      <c r="K100" s="46">
        <v>1</v>
      </c>
      <c r="L100" s="90">
        <f t="shared" si="50"/>
        <v>1</v>
      </c>
      <c r="M100" s="91">
        <v>0</v>
      </c>
      <c r="N100" s="92">
        <v>0</v>
      </c>
      <c r="O100" s="92">
        <v>0</v>
      </c>
      <c r="P100" s="92">
        <v>0</v>
      </c>
      <c r="Q100" s="93">
        <v>0</v>
      </c>
      <c r="R100" s="46">
        <v>13</v>
      </c>
      <c r="S100" s="88">
        <f t="shared" si="51"/>
        <v>13</v>
      </c>
      <c r="T100" s="93">
        <v>1061</v>
      </c>
      <c r="U100" s="46">
        <v>307</v>
      </c>
      <c r="V100" s="92">
        <v>0</v>
      </c>
      <c r="W100" s="90">
        <v>102</v>
      </c>
      <c r="X100" s="93">
        <v>40</v>
      </c>
      <c r="Y100" s="46">
        <v>4</v>
      </c>
      <c r="Z100" s="46">
        <v>0</v>
      </c>
      <c r="AA100" s="94">
        <v>0</v>
      </c>
      <c r="AB100" s="47">
        <f t="shared" si="52"/>
        <v>44</v>
      </c>
      <c r="AC100" s="95">
        <v>0</v>
      </c>
      <c r="AD100" s="96">
        <v>2</v>
      </c>
      <c r="AE100" s="97">
        <v>0</v>
      </c>
      <c r="AF100" s="96">
        <v>1414</v>
      </c>
      <c r="AG100" s="92">
        <v>1411</v>
      </c>
      <c r="AH100" s="92">
        <v>3</v>
      </c>
      <c r="AI100" s="92">
        <v>1</v>
      </c>
      <c r="AJ100" s="92">
        <v>0</v>
      </c>
      <c r="AK100" s="92">
        <v>0</v>
      </c>
      <c r="AL100" s="97">
        <v>0</v>
      </c>
      <c r="AM100" s="96">
        <v>2</v>
      </c>
      <c r="AN100" s="92">
        <v>2</v>
      </c>
      <c r="AO100" s="92">
        <v>0</v>
      </c>
      <c r="AP100" s="92">
        <v>0</v>
      </c>
      <c r="AQ100" s="92">
        <v>0</v>
      </c>
      <c r="AR100" s="92">
        <v>0</v>
      </c>
      <c r="AS100" s="98">
        <v>0</v>
      </c>
      <c r="AT100" s="49">
        <v>2330</v>
      </c>
      <c r="AU100" s="48">
        <v>4866</v>
      </c>
      <c r="AV100" s="49">
        <v>736</v>
      </c>
      <c r="AW100" s="101">
        <v>0</v>
      </c>
      <c r="AX100" s="218">
        <v>30</v>
      </c>
      <c r="AY100" s="219">
        <v>3</v>
      </c>
      <c r="AZ100" s="102">
        <v>73</v>
      </c>
      <c r="BA100" s="92">
        <v>0</v>
      </c>
      <c r="BB100" s="103">
        <v>73</v>
      </c>
      <c r="BC100" s="54">
        <v>1452</v>
      </c>
      <c r="BD100" s="55">
        <v>686</v>
      </c>
      <c r="BE100" s="56">
        <v>2138</v>
      </c>
      <c r="BF100" s="57">
        <v>2360</v>
      </c>
      <c r="BG100" s="58">
        <v>4896</v>
      </c>
      <c r="BH100" s="59">
        <v>0.67913938260056128</v>
      </c>
    </row>
    <row r="101" spans="1:60" ht="19.5" customHeight="1" thickTop="1" thickBot="1" x14ac:dyDescent="0.2">
      <c r="A101" s="60" t="s">
        <v>60</v>
      </c>
      <c r="B101" s="61">
        <f>SUM(B88:B100)</f>
        <v>15591</v>
      </c>
      <c r="C101" s="62">
        <f t="shared" ref="C101:AS101" si="53">SUM(C88:C100)</f>
        <v>144</v>
      </c>
      <c r="D101" s="62">
        <f t="shared" si="53"/>
        <v>4703</v>
      </c>
      <c r="E101" s="62">
        <f t="shared" si="53"/>
        <v>2757</v>
      </c>
      <c r="F101" s="63">
        <f t="shared" si="53"/>
        <v>23195</v>
      </c>
      <c r="G101" s="64">
        <f t="shared" si="53"/>
        <v>66238</v>
      </c>
      <c r="H101" s="62">
        <f t="shared" si="53"/>
        <v>54356</v>
      </c>
      <c r="I101" s="65">
        <f t="shared" si="53"/>
        <v>120594</v>
      </c>
      <c r="J101" s="64">
        <f t="shared" si="53"/>
        <v>24</v>
      </c>
      <c r="K101" s="62">
        <f t="shared" si="53"/>
        <v>1019</v>
      </c>
      <c r="L101" s="65">
        <f t="shared" si="53"/>
        <v>1043</v>
      </c>
      <c r="M101" s="67">
        <f t="shared" si="53"/>
        <v>96</v>
      </c>
      <c r="N101" s="68">
        <f t="shared" si="53"/>
        <v>0</v>
      </c>
      <c r="O101" s="68">
        <f t="shared" si="53"/>
        <v>0</v>
      </c>
      <c r="P101" s="68">
        <f t="shared" si="53"/>
        <v>29</v>
      </c>
      <c r="Q101" s="69">
        <f t="shared" si="53"/>
        <v>176</v>
      </c>
      <c r="R101" s="62">
        <f t="shared" si="53"/>
        <v>794</v>
      </c>
      <c r="S101" s="63">
        <f t="shared" si="53"/>
        <v>970</v>
      </c>
      <c r="T101" s="69">
        <f t="shared" si="53"/>
        <v>91672</v>
      </c>
      <c r="U101" s="62">
        <f t="shared" si="53"/>
        <v>21606</v>
      </c>
      <c r="V101" s="68">
        <f t="shared" si="53"/>
        <v>0</v>
      </c>
      <c r="W101" s="65">
        <f t="shared" si="53"/>
        <v>11054</v>
      </c>
      <c r="X101" s="69">
        <f t="shared" si="53"/>
        <v>2148</v>
      </c>
      <c r="Y101" s="62">
        <f t="shared" si="53"/>
        <v>467</v>
      </c>
      <c r="Z101" s="62">
        <f t="shared" si="53"/>
        <v>0</v>
      </c>
      <c r="AA101" s="70">
        <f t="shared" si="53"/>
        <v>0</v>
      </c>
      <c r="AB101" s="71">
        <f t="shared" si="53"/>
        <v>2615</v>
      </c>
      <c r="AC101" s="72">
        <f t="shared" si="53"/>
        <v>1373</v>
      </c>
      <c r="AD101" s="73">
        <f t="shared" si="53"/>
        <v>1089</v>
      </c>
      <c r="AE101" s="74">
        <f t="shared" si="53"/>
        <v>36</v>
      </c>
      <c r="AF101" s="73">
        <f t="shared" si="53"/>
        <v>65754</v>
      </c>
      <c r="AG101" s="68">
        <f t="shared" si="53"/>
        <v>62098</v>
      </c>
      <c r="AH101" s="68">
        <f t="shared" si="53"/>
        <v>2838</v>
      </c>
      <c r="AI101" s="68">
        <f t="shared" si="53"/>
        <v>1099</v>
      </c>
      <c r="AJ101" s="68">
        <f t="shared" si="53"/>
        <v>1</v>
      </c>
      <c r="AK101" s="68">
        <f t="shared" si="53"/>
        <v>0</v>
      </c>
      <c r="AL101" s="74">
        <f t="shared" si="53"/>
        <v>113</v>
      </c>
      <c r="AM101" s="73">
        <f t="shared" si="53"/>
        <v>3628</v>
      </c>
      <c r="AN101" s="68">
        <f t="shared" si="53"/>
        <v>2186</v>
      </c>
      <c r="AO101" s="68">
        <f t="shared" si="53"/>
        <v>0</v>
      </c>
      <c r="AP101" s="68">
        <f t="shared" si="53"/>
        <v>0</v>
      </c>
      <c r="AQ101" s="68">
        <f t="shared" si="53"/>
        <v>1107</v>
      </c>
      <c r="AR101" s="68">
        <f t="shared" si="53"/>
        <v>77</v>
      </c>
      <c r="AS101" s="75">
        <f t="shared" si="53"/>
        <v>0</v>
      </c>
      <c r="AT101" s="66">
        <v>145776</v>
      </c>
      <c r="AU101" s="76">
        <v>314097</v>
      </c>
      <c r="AV101" s="66">
        <v>58372</v>
      </c>
      <c r="AW101" s="67">
        <v>1542</v>
      </c>
      <c r="AX101" s="69">
        <v>71769</v>
      </c>
      <c r="AY101" s="220">
        <v>66</v>
      </c>
      <c r="AZ101" s="78">
        <v>17133</v>
      </c>
      <c r="BA101" s="68">
        <v>144</v>
      </c>
      <c r="BB101" s="79">
        <v>17277</v>
      </c>
      <c r="BC101" s="80">
        <v>138007</v>
      </c>
      <c r="BD101" s="81">
        <v>54356</v>
      </c>
      <c r="BE101" s="82">
        <v>192363</v>
      </c>
      <c r="BF101" s="66">
        <v>219087</v>
      </c>
      <c r="BG101" s="76">
        <v>387408</v>
      </c>
      <c r="BH101" s="83">
        <v>0.71743006711269841</v>
      </c>
    </row>
    <row r="102" spans="1:60" ht="19.5" customHeight="1" thickTop="1" x14ac:dyDescent="0.15">
      <c r="A102" s="15" t="s">
        <v>141</v>
      </c>
      <c r="B102" s="16">
        <v>1626</v>
      </c>
      <c r="C102" s="17">
        <v>10</v>
      </c>
      <c r="D102" s="17">
        <v>820</v>
      </c>
      <c r="E102" s="17">
        <v>968</v>
      </c>
      <c r="F102" s="18">
        <f t="shared" ref="F102:F104" si="54">SUM(B102:E102)</f>
        <v>3424</v>
      </c>
      <c r="G102" s="19">
        <v>6957</v>
      </c>
      <c r="H102" s="17">
        <v>6625</v>
      </c>
      <c r="I102" s="20">
        <f t="shared" ref="I102:I104" si="55">SUM(G102:H102)</f>
        <v>13582</v>
      </c>
      <c r="J102" s="19">
        <v>10</v>
      </c>
      <c r="K102" s="17">
        <v>121</v>
      </c>
      <c r="L102" s="20">
        <f t="shared" ref="L102:L104" si="56">SUM(J102:K102)</f>
        <v>131</v>
      </c>
      <c r="M102" s="21">
        <v>40</v>
      </c>
      <c r="N102" s="22">
        <v>0</v>
      </c>
      <c r="O102" s="22">
        <v>0</v>
      </c>
      <c r="P102" s="22">
        <v>17</v>
      </c>
      <c r="Q102" s="23">
        <v>18</v>
      </c>
      <c r="R102" s="17">
        <v>92</v>
      </c>
      <c r="S102" s="18">
        <f t="shared" ref="S102:S104" si="57">SUM(Q102:R102)</f>
        <v>110</v>
      </c>
      <c r="T102" s="23">
        <v>12004</v>
      </c>
      <c r="U102" s="17">
        <v>1355</v>
      </c>
      <c r="V102" s="22">
        <v>0</v>
      </c>
      <c r="W102" s="20">
        <v>1088</v>
      </c>
      <c r="X102" s="23">
        <v>527</v>
      </c>
      <c r="Y102" s="17">
        <v>75</v>
      </c>
      <c r="Z102" s="17">
        <v>0</v>
      </c>
      <c r="AA102" s="25">
        <v>0</v>
      </c>
      <c r="AB102" s="26">
        <f t="shared" ref="AB102:AB104" si="58">SUM(X102:AA102)</f>
        <v>602</v>
      </c>
      <c r="AC102" s="27">
        <v>91</v>
      </c>
      <c r="AD102" s="28">
        <v>333</v>
      </c>
      <c r="AE102" s="29">
        <v>3</v>
      </c>
      <c r="AF102" s="28">
        <v>11742</v>
      </c>
      <c r="AG102" s="22">
        <v>11059</v>
      </c>
      <c r="AH102" s="22">
        <v>677</v>
      </c>
      <c r="AI102" s="22">
        <v>98</v>
      </c>
      <c r="AJ102" s="22">
        <v>0</v>
      </c>
      <c r="AK102" s="22">
        <v>0</v>
      </c>
      <c r="AL102" s="29">
        <v>6</v>
      </c>
      <c r="AM102" s="28">
        <v>128</v>
      </c>
      <c r="AN102" s="22">
        <v>52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33">
        <v>17270</v>
      </c>
      <c r="AU102" s="34">
        <v>42283</v>
      </c>
      <c r="AV102" s="35">
        <v>7764</v>
      </c>
      <c r="AW102" s="21">
        <v>4</v>
      </c>
      <c r="AX102" s="218">
        <v>8117</v>
      </c>
      <c r="AY102" s="219">
        <v>15</v>
      </c>
      <c r="AZ102" s="51">
        <v>1630</v>
      </c>
      <c r="BA102" s="22">
        <v>10</v>
      </c>
      <c r="BB102" s="52">
        <v>1640</v>
      </c>
      <c r="BC102" s="40">
        <v>15074</v>
      </c>
      <c r="BD102" s="41">
        <v>6625</v>
      </c>
      <c r="BE102" s="42">
        <v>21699</v>
      </c>
      <c r="BF102" s="33">
        <v>25391</v>
      </c>
      <c r="BG102" s="85">
        <v>50404</v>
      </c>
      <c r="BH102" s="86">
        <v>0.69468639107792984</v>
      </c>
    </row>
    <row r="103" spans="1:60" ht="19.5" customHeight="1" x14ac:dyDescent="0.15">
      <c r="A103" s="15" t="s">
        <v>142</v>
      </c>
      <c r="B103" s="16">
        <v>62</v>
      </c>
      <c r="C103" s="17">
        <v>0</v>
      </c>
      <c r="D103" s="17">
        <v>30</v>
      </c>
      <c r="E103" s="17">
        <v>81</v>
      </c>
      <c r="F103" s="18">
        <f t="shared" si="54"/>
        <v>173</v>
      </c>
      <c r="G103" s="19">
        <v>400</v>
      </c>
      <c r="H103" s="17">
        <v>663</v>
      </c>
      <c r="I103" s="20">
        <f t="shared" si="55"/>
        <v>1063</v>
      </c>
      <c r="J103" s="19">
        <v>0</v>
      </c>
      <c r="K103" s="17">
        <v>1</v>
      </c>
      <c r="L103" s="20">
        <f t="shared" si="56"/>
        <v>1</v>
      </c>
      <c r="M103" s="21">
        <v>3</v>
      </c>
      <c r="N103" s="22">
        <v>0</v>
      </c>
      <c r="O103" s="22">
        <v>0</v>
      </c>
      <c r="P103" s="22">
        <v>1</v>
      </c>
      <c r="Q103" s="23">
        <v>2</v>
      </c>
      <c r="R103" s="17">
        <v>8</v>
      </c>
      <c r="S103" s="18">
        <f t="shared" si="57"/>
        <v>10</v>
      </c>
      <c r="T103" s="23">
        <v>790</v>
      </c>
      <c r="U103" s="17">
        <v>216</v>
      </c>
      <c r="V103" s="22">
        <v>0</v>
      </c>
      <c r="W103" s="20">
        <v>85</v>
      </c>
      <c r="X103" s="23">
        <v>30</v>
      </c>
      <c r="Y103" s="17">
        <v>4</v>
      </c>
      <c r="Z103" s="17">
        <v>0</v>
      </c>
      <c r="AA103" s="25">
        <v>0</v>
      </c>
      <c r="AB103" s="26">
        <f t="shared" si="58"/>
        <v>34</v>
      </c>
      <c r="AC103" s="27">
        <v>0</v>
      </c>
      <c r="AD103" s="28">
        <v>4</v>
      </c>
      <c r="AE103" s="29">
        <v>0</v>
      </c>
      <c r="AF103" s="28">
        <v>861</v>
      </c>
      <c r="AG103" s="22">
        <v>861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175</v>
      </c>
      <c r="AN103" s="22">
        <v>37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4">
        <v>1245</v>
      </c>
      <c r="AU103" s="48">
        <v>3119</v>
      </c>
      <c r="AV103" s="49">
        <v>748</v>
      </c>
      <c r="AW103" s="21">
        <v>0</v>
      </c>
      <c r="AX103" s="218">
        <v>144</v>
      </c>
      <c r="AY103" s="219">
        <v>0</v>
      </c>
      <c r="AZ103" s="51">
        <v>62</v>
      </c>
      <c r="BA103" s="22">
        <v>0</v>
      </c>
      <c r="BB103" s="52">
        <v>62</v>
      </c>
      <c r="BC103" s="40">
        <v>544</v>
      </c>
      <c r="BD103" s="41">
        <v>663</v>
      </c>
      <c r="BE103" s="42">
        <v>1207</v>
      </c>
      <c r="BF103" s="33">
        <v>1389</v>
      </c>
      <c r="BG103" s="53">
        <v>3263</v>
      </c>
      <c r="BH103" s="43">
        <v>0.45070422535211269</v>
      </c>
    </row>
    <row r="104" spans="1:60" ht="19.5" customHeight="1" thickBot="1" x14ac:dyDescent="0.2">
      <c r="A104" s="87" t="s">
        <v>143</v>
      </c>
      <c r="B104" s="45">
        <v>99</v>
      </c>
      <c r="C104" s="46">
        <v>0</v>
      </c>
      <c r="D104" s="46">
        <v>18</v>
      </c>
      <c r="E104" s="46">
        <v>39</v>
      </c>
      <c r="F104" s="88">
        <f t="shared" si="54"/>
        <v>156</v>
      </c>
      <c r="G104" s="89">
        <v>501</v>
      </c>
      <c r="H104" s="46">
        <v>574</v>
      </c>
      <c r="I104" s="90">
        <f t="shared" si="55"/>
        <v>1075</v>
      </c>
      <c r="J104" s="89">
        <v>0</v>
      </c>
      <c r="K104" s="46">
        <v>1</v>
      </c>
      <c r="L104" s="90">
        <f t="shared" si="56"/>
        <v>1</v>
      </c>
      <c r="M104" s="91">
        <v>1</v>
      </c>
      <c r="N104" s="92">
        <v>0</v>
      </c>
      <c r="O104" s="92">
        <v>0</v>
      </c>
      <c r="P104" s="92">
        <v>0</v>
      </c>
      <c r="Q104" s="93">
        <v>2</v>
      </c>
      <c r="R104" s="46">
        <v>9</v>
      </c>
      <c r="S104" s="88">
        <f t="shared" si="57"/>
        <v>11</v>
      </c>
      <c r="T104" s="93">
        <v>755</v>
      </c>
      <c r="U104" s="46">
        <v>177</v>
      </c>
      <c r="V104" s="92">
        <v>0</v>
      </c>
      <c r="W104" s="90">
        <v>104</v>
      </c>
      <c r="X104" s="93">
        <v>31</v>
      </c>
      <c r="Y104" s="46">
        <v>3</v>
      </c>
      <c r="Z104" s="46">
        <v>0</v>
      </c>
      <c r="AA104" s="94">
        <v>0</v>
      </c>
      <c r="AB104" s="47">
        <f t="shared" si="58"/>
        <v>34</v>
      </c>
      <c r="AC104" s="95">
        <v>0</v>
      </c>
      <c r="AD104" s="96">
        <v>2</v>
      </c>
      <c r="AE104" s="97">
        <v>0</v>
      </c>
      <c r="AF104" s="96">
        <v>758</v>
      </c>
      <c r="AG104" s="92">
        <v>747</v>
      </c>
      <c r="AH104" s="92">
        <v>11</v>
      </c>
      <c r="AI104" s="92">
        <v>1</v>
      </c>
      <c r="AJ104" s="92">
        <v>0</v>
      </c>
      <c r="AK104" s="92">
        <v>0</v>
      </c>
      <c r="AL104" s="97">
        <v>0</v>
      </c>
      <c r="AM104" s="96">
        <v>14</v>
      </c>
      <c r="AN104" s="92">
        <v>3</v>
      </c>
      <c r="AO104" s="92">
        <v>0</v>
      </c>
      <c r="AP104" s="92">
        <v>0</v>
      </c>
      <c r="AQ104" s="92">
        <v>0</v>
      </c>
      <c r="AR104" s="92">
        <v>0</v>
      </c>
      <c r="AS104" s="98">
        <v>0</v>
      </c>
      <c r="AT104" s="49">
        <v>1246</v>
      </c>
      <c r="AU104" s="48">
        <v>2820</v>
      </c>
      <c r="AV104" s="49">
        <v>615</v>
      </c>
      <c r="AW104" s="101">
        <v>0</v>
      </c>
      <c r="AX104" s="218">
        <v>45</v>
      </c>
      <c r="AY104" s="219">
        <v>0</v>
      </c>
      <c r="AZ104" s="102">
        <v>99</v>
      </c>
      <c r="BA104" s="92">
        <v>0</v>
      </c>
      <c r="BB104" s="103">
        <v>99</v>
      </c>
      <c r="BC104" s="54">
        <v>546</v>
      </c>
      <c r="BD104" s="55">
        <v>574</v>
      </c>
      <c r="BE104" s="56">
        <v>1120</v>
      </c>
      <c r="BF104" s="57">
        <v>1291</v>
      </c>
      <c r="BG104" s="58">
        <v>2865</v>
      </c>
      <c r="BH104" s="59">
        <v>0.48749999999999999</v>
      </c>
    </row>
    <row r="105" spans="1:60" ht="19.5" customHeight="1" thickTop="1" thickBot="1" x14ac:dyDescent="0.2">
      <c r="A105" s="60" t="s">
        <v>144</v>
      </c>
      <c r="B105" s="61">
        <f>SUM(B102:B104)</f>
        <v>1787</v>
      </c>
      <c r="C105" s="62">
        <f t="shared" ref="C105:AS105" si="59">SUM(C102:C104)</f>
        <v>10</v>
      </c>
      <c r="D105" s="62">
        <f t="shared" si="59"/>
        <v>868</v>
      </c>
      <c r="E105" s="62">
        <f t="shared" si="59"/>
        <v>1088</v>
      </c>
      <c r="F105" s="63">
        <f t="shared" si="59"/>
        <v>3753</v>
      </c>
      <c r="G105" s="64">
        <f t="shared" si="59"/>
        <v>7858</v>
      </c>
      <c r="H105" s="62">
        <f t="shared" si="59"/>
        <v>7862</v>
      </c>
      <c r="I105" s="65">
        <f t="shared" si="59"/>
        <v>15720</v>
      </c>
      <c r="J105" s="64">
        <f t="shared" si="59"/>
        <v>10</v>
      </c>
      <c r="K105" s="62">
        <f t="shared" si="59"/>
        <v>123</v>
      </c>
      <c r="L105" s="65">
        <f t="shared" si="59"/>
        <v>133</v>
      </c>
      <c r="M105" s="67">
        <f t="shared" si="59"/>
        <v>44</v>
      </c>
      <c r="N105" s="68">
        <f t="shared" si="59"/>
        <v>0</v>
      </c>
      <c r="O105" s="75">
        <f t="shared" si="59"/>
        <v>0</v>
      </c>
      <c r="P105" s="75">
        <f t="shared" si="59"/>
        <v>18</v>
      </c>
      <c r="Q105" s="69">
        <f t="shared" si="59"/>
        <v>22</v>
      </c>
      <c r="R105" s="62">
        <f t="shared" si="59"/>
        <v>109</v>
      </c>
      <c r="S105" s="63">
        <f t="shared" si="59"/>
        <v>131</v>
      </c>
      <c r="T105" s="69">
        <f t="shared" si="59"/>
        <v>13549</v>
      </c>
      <c r="U105" s="62">
        <f t="shared" si="59"/>
        <v>1748</v>
      </c>
      <c r="V105" s="75">
        <f t="shared" si="59"/>
        <v>0</v>
      </c>
      <c r="W105" s="65">
        <f t="shared" si="59"/>
        <v>1277</v>
      </c>
      <c r="X105" s="61">
        <f t="shared" si="59"/>
        <v>588</v>
      </c>
      <c r="Y105" s="62">
        <f t="shared" si="59"/>
        <v>82</v>
      </c>
      <c r="Z105" s="62">
        <f t="shared" si="59"/>
        <v>0</v>
      </c>
      <c r="AA105" s="70">
        <f t="shared" si="59"/>
        <v>0</v>
      </c>
      <c r="AB105" s="71">
        <f t="shared" si="59"/>
        <v>670</v>
      </c>
      <c r="AC105" s="72">
        <f t="shared" si="59"/>
        <v>91</v>
      </c>
      <c r="AD105" s="73">
        <f t="shared" si="59"/>
        <v>339</v>
      </c>
      <c r="AE105" s="74">
        <f t="shared" si="59"/>
        <v>3</v>
      </c>
      <c r="AF105" s="73">
        <f t="shared" si="59"/>
        <v>13361</v>
      </c>
      <c r="AG105" s="68">
        <f t="shared" si="59"/>
        <v>12667</v>
      </c>
      <c r="AH105" s="68">
        <f t="shared" si="59"/>
        <v>688</v>
      </c>
      <c r="AI105" s="68">
        <f t="shared" si="59"/>
        <v>99</v>
      </c>
      <c r="AJ105" s="68">
        <f t="shared" si="59"/>
        <v>0</v>
      </c>
      <c r="AK105" s="68">
        <f t="shared" si="59"/>
        <v>0</v>
      </c>
      <c r="AL105" s="74">
        <f t="shared" si="59"/>
        <v>6</v>
      </c>
      <c r="AM105" s="73">
        <f t="shared" si="59"/>
        <v>317</v>
      </c>
      <c r="AN105" s="68">
        <f t="shared" si="59"/>
        <v>92</v>
      </c>
      <c r="AO105" s="68">
        <f t="shared" si="59"/>
        <v>0</v>
      </c>
      <c r="AP105" s="68">
        <f t="shared" si="59"/>
        <v>0</v>
      </c>
      <c r="AQ105" s="68">
        <f t="shared" si="59"/>
        <v>0</v>
      </c>
      <c r="AR105" s="68">
        <f t="shared" si="59"/>
        <v>0</v>
      </c>
      <c r="AS105" s="75">
        <f t="shared" si="59"/>
        <v>0</v>
      </c>
      <c r="AT105" s="66">
        <v>19761</v>
      </c>
      <c r="AU105" s="76">
        <v>48222</v>
      </c>
      <c r="AV105" s="66">
        <v>9127</v>
      </c>
      <c r="AW105" s="67">
        <v>4</v>
      </c>
      <c r="AX105" s="69">
        <v>8306</v>
      </c>
      <c r="AY105" s="220">
        <v>15</v>
      </c>
      <c r="AZ105" s="78">
        <v>1791</v>
      </c>
      <c r="BA105" s="68">
        <v>10</v>
      </c>
      <c r="BB105" s="79">
        <v>1801</v>
      </c>
      <c r="BC105" s="80">
        <v>16164</v>
      </c>
      <c r="BD105" s="81">
        <v>7862</v>
      </c>
      <c r="BE105" s="82">
        <v>24026</v>
      </c>
      <c r="BF105" s="66">
        <v>28071</v>
      </c>
      <c r="BG105" s="76">
        <v>56532</v>
      </c>
      <c r="BH105" s="83">
        <v>0.67277116457171393</v>
      </c>
    </row>
    <row r="106" spans="1:60" ht="19.5" customHeight="1" thickTop="1" thickBot="1" x14ac:dyDescent="0.2">
      <c r="A106" s="141" t="s">
        <v>145</v>
      </c>
      <c r="B106" s="142">
        <f>SUM(B105,B101,B87,B82,B75,B65,B54,B47,B23,B13)</f>
        <v>117845</v>
      </c>
      <c r="C106" s="143">
        <f t="shared" ref="C106:AS106" si="60">SUM(C105,C101,C87,C82,C75,C65,C54,C47,C23,C13)</f>
        <v>1136</v>
      </c>
      <c r="D106" s="143">
        <f t="shared" si="60"/>
        <v>29127</v>
      </c>
      <c r="E106" s="143">
        <f t="shared" si="60"/>
        <v>21136</v>
      </c>
      <c r="F106" s="144">
        <f t="shared" si="60"/>
        <v>169244</v>
      </c>
      <c r="G106" s="145">
        <f t="shared" si="60"/>
        <v>361900</v>
      </c>
      <c r="H106" s="143">
        <f t="shared" si="60"/>
        <v>393027</v>
      </c>
      <c r="I106" s="146">
        <f t="shared" si="60"/>
        <v>754927</v>
      </c>
      <c r="J106" s="142">
        <f t="shared" si="60"/>
        <v>843</v>
      </c>
      <c r="K106" s="143">
        <f t="shared" si="60"/>
        <v>11642</v>
      </c>
      <c r="L106" s="146">
        <f t="shared" si="60"/>
        <v>12485</v>
      </c>
      <c r="M106" s="148">
        <f t="shared" si="60"/>
        <v>1069</v>
      </c>
      <c r="N106" s="149">
        <f t="shared" si="60"/>
        <v>28</v>
      </c>
      <c r="O106" s="150">
        <f t="shared" si="60"/>
        <v>5</v>
      </c>
      <c r="P106" s="150">
        <f t="shared" si="60"/>
        <v>310</v>
      </c>
      <c r="Q106" s="151">
        <f t="shared" si="60"/>
        <v>1617</v>
      </c>
      <c r="R106" s="143">
        <f t="shared" si="60"/>
        <v>9191</v>
      </c>
      <c r="S106" s="144">
        <f t="shared" si="60"/>
        <v>10808</v>
      </c>
      <c r="T106" s="151">
        <f t="shared" si="60"/>
        <v>665120</v>
      </c>
      <c r="U106" s="143">
        <f t="shared" si="60"/>
        <v>228454</v>
      </c>
      <c r="V106" s="150">
        <f t="shared" si="60"/>
        <v>28175</v>
      </c>
      <c r="W106" s="146">
        <f t="shared" si="60"/>
        <v>68773</v>
      </c>
      <c r="X106" s="142">
        <f t="shared" si="60"/>
        <v>14951</v>
      </c>
      <c r="Y106" s="143">
        <f t="shared" si="60"/>
        <v>3360</v>
      </c>
      <c r="Z106" s="143">
        <f t="shared" si="60"/>
        <v>0</v>
      </c>
      <c r="AA106" s="152">
        <f t="shared" si="60"/>
        <v>2</v>
      </c>
      <c r="AB106" s="153">
        <f t="shared" si="60"/>
        <v>18313</v>
      </c>
      <c r="AC106" s="154">
        <f t="shared" si="60"/>
        <v>21766</v>
      </c>
      <c r="AD106" s="155">
        <f t="shared" si="60"/>
        <v>8355</v>
      </c>
      <c r="AE106" s="156">
        <f t="shared" si="60"/>
        <v>548</v>
      </c>
      <c r="AF106" s="155">
        <f t="shared" si="60"/>
        <v>438230</v>
      </c>
      <c r="AG106" s="149">
        <f t="shared" si="60"/>
        <v>419077</v>
      </c>
      <c r="AH106" s="149">
        <f t="shared" si="60"/>
        <v>16949</v>
      </c>
      <c r="AI106" s="149">
        <f t="shared" si="60"/>
        <v>7121</v>
      </c>
      <c r="AJ106" s="149">
        <f t="shared" si="60"/>
        <v>193</v>
      </c>
      <c r="AK106" s="149">
        <f t="shared" si="60"/>
        <v>0</v>
      </c>
      <c r="AL106" s="156">
        <f t="shared" si="60"/>
        <v>541</v>
      </c>
      <c r="AM106" s="155">
        <f t="shared" si="60"/>
        <v>47536</v>
      </c>
      <c r="AN106" s="149">
        <f t="shared" si="60"/>
        <v>27880</v>
      </c>
      <c r="AO106" s="149">
        <f t="shared" si="60"/>
        <v>20</v>
      </c>
      <c r="AP106" s="149">
        <f t="shared" si="60"/>
        <v>0</v>
      </c>
      <c r="AQ106" s="149">
        <f t="shared" si="60"/>
        <v>10896</v>
      </c>
      <c r="AR106" s="149">
        <f t="shared" si="60"/>
        <v>647</v>
      </c>
      <c r="AS106" s="150">
        <f t="shared" si="60"/>
        <v>0</v>
      </c>
      <c r="AT106" s="147">
        <v>943851</v>
      </c>
      <c r="AU106" s="158">
        <v>2166090</v>
      </c>
      <c r="AV106" s="159">
        <v>428010</v>
      </c>
      <c r="AW106" s="161">
        <v>27719</v>
      </c>
      <c r="AX106" s="151">
        <v>596629</v>
      </c>
      <c r="AY106" s="221">
        <v>871</v>
      </c>
      <c r="AZ106" s="163">
        <v>145564</v>
      </c>
      <c r="BA106" s="164">
        <v>1136</v>
      </c>
      <c r="BB106" s="157">
        <v>146700</v>
      </c>
      <c r="BC106" s="165">
        <v>958529</v>
      </c>
      <c r="BD106" s="166">
        <v>393027</v>
      </c>
      <c r="BE106" s="167">
        <v>1351556</v>
      </c>
      <c r="BF106" s="159">
        <v>1568199</v>
      </c>
      <c r="BG106" s="160">
        <v>2790438</v>
      </c>
      <c r="BH106" s="168">
        <v>0.7092040581374357</v>
      </c>
    </row>
  </sheetData>
  <mergeCells count="65"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AW2:AY2"/>
    <mergeCell ref="AZ2:BH2"/>
    <mergeCell ref="B3:F3"/>
    <mergeCell ref="G3:I3"/>
    <mergeCell ref="J3:L3"/>
    <mergeCell ref="M3:P3"/>
    <mergeCell ref="Q3:S3"/>
    <mergeCell ref="T3:W3"/>
    <mergeCell ref="X3:AB3"/>
    <mergeCell ref="AC3:AC5"/>
    <mergeCell ref="R4:R5"/>
    <mergeCell ref="BG3:BG5"/>
    <mergeCell ref="BH3:BH5"/>
    <mergeCell ref="B4:C4"/>
    <mergeCell ref="D4:E4"/>
    <mergeCell ref="F4:F5"/>
    <mergeCell ref="G4:G5"/>
    <mergeCell ref="H4:H5"/>
    <mergeCell ref="I4:I5"/>
    <mergeCell ref="J4:J5"/>
    <mergeCell ref="AX3:AY3"/>
    <mergeCell ref="AZ3:BB3"/>
    <mergeCell ref="BC3:BE3"/>
    <mergeCell ref="BF3:BF5"/>
    <mergeCell ref="BD4:BD5"/>
    <mergeCell ref="BE4:BE5"/>
    <mergeCell ref="K4:K5"/>
    <mergeCell ref="L4:L5"/>
    <mergeCell ref="N4:O4"/>
    <mergeCell ref="P4:P5"/>
    <mergeCell ref="Q4:Q5"/>
    <mergeCell ref="AK4:AK5"/>
    <mergeCell ref="S4:S5"/>
    <mergeCell ref="U4:V4"/>
    <mergeCell ref="W4:W5"/>
    <mergeCell ref="X4:X5"/>
    <mergeCell ref="Y4:Y5"/>
    <mergeCell ref="Z4:Z5"/>
    <mergeCell ref="AA4:AA5"/>
    <mergeCell ref="AB4:AB5"/>
    <mergeCell ref="AG4:AG5"/>
    <mergeCell ref="AH4:AI4"/>
    <mergeCell ref="AJ4:AJ5"/>
    <mergeCell ref="AX4:AY4"/>
    <mergeCell ref="AZ4:BA4"/>
    <mergeCell ref="BB4:BB5"/>
    <mergeCell ref="BC4:BC5"/>
    <mergeCell ref="AL4:AL5"/>
    <mergeCell ref="AM4:AN4"/>
    <mergeCell ref="AO4:AO5"/>
    <mergeCell ref="AP4:AP5"/>
    <mergeCell ref="AQ4:AQ5"/>
    <mergeCell ref="AT3:AT5"/>
    <mergeCell ref="AU3:AU5"/>
    <mergeCell ref="AV3:AV5"/>
    <mergeCell ref="AS3:AS5"/>
  </mergeCells>
  <phoneticPr fontId="4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6年 3月分）</oddHeader>
  </headerFooter>
  <colBreaks count="3" manualBreakCount="3">
    <brk id="19" max="1048575" man="1"/>
    <brk id="38" max="1048575" man="1"/>
    <brk id="60" max="1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令和5年度合計</vt:lpstr>
      <vt:lpstr>令和5年4月</vt:lpstr>
      <vt:lpstr>令和5年5月</vt:lpstr>
      <vt:lpstr>令和5年6月</vt:lpstr>
      <vt:lpstr>令和5年7月</vt:lpstr>
      <vt:lpstr>令和５年８月</vt:lpstr>
      <vt:lpstr>令和5年9月</vt:lpstr>
      <vt:lpstr>令和5年10月</vt:lpstr>
      <vt:lpstr>令和5年11月</vt:lpstr>
      <vt:lpstr>令和５年12月</vt:lpstr>
      <vt:lpstr>令和６年１月</vt:lpstr>
      <vt:lpstr>令和6年2月</vt:lpstr>
      <vt:lpstr>令和6年3月</vt:lpstr>
      <vt:lpstr>令和5年10月!Print_Area</vt:lpstr>
      <vt:lpstr>令和5年11月!Print_Area</vt:lpstr>
      <vt:lpstr>令和５年12月!Print_Area</vt:lpstr>
      <vt:lpstr>令和5年4月!Print_Area</vt:lpstr>
      <vt:lpstr>令和5年5月!Print_Area</vt:lpstr>
      <vt:lpstr>令和5年6月!Print_Area</vt:lpstr>
      <vt:lpstr>令和5年7月!Print_Area</vt:lpstr>
      <vt:lpstr>令和５年８月!Print_Area</vt:lpstr>
      <vt:lpstr>令和5年9月!Print_Area</vt:lpstr>
      <vt:lpstr>令和5年度合計!Print_Area</vt:lpstr>
      <vt:lpstr>令和６年１月!Print_Area</vt:lpstr>
      <vt:lpstr>令和6年2月!Print_Area</vt:lpstr>
      <vt:lpstr>令和6年3月!Print_Area</vt:lpstr>
      <vt:lpstr>令和5年10月!Print_Titles</vt:lpstr>
      <vt:lpstr>令和5年11月!Print_Titles</vt:lpstr>
      <vt:lpstr>令和５年12月!Print_Titles</vt:lpstr>
      <vt:lpstr>令和5年4月!Print_Titles</vt:lpstr>
      <vt:lpstr>令和5年5月!Print_Titles</vt:lpstr>
      <vt:lpstr>令和5年6月!Print_Titles</vt:lpstr>
      <vt:lpstr>令和5年7月!Print_Titles</vt:lpstr>
      <vt:lpstr>令和５年８月!Print_Titles</vt:lpstr>
      <vt:lpstr>令和5年9月!Print_Titles</vt:lpstr>
      <vt:lpstr>令和5年度合計!Print_Titles</vt:lpstr>
      <vt:lpstr>令和６年１月!Print_Titles</vt:lpstr>
      <vt:lpstr>令和6年2月!Print_Titles</vt:lpstr>
      <vt:lpstr>令和6年3月!Print_Titles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2024-04-11T04:19:07Z</cp:lastPrinted>
  <dcterms:created xsi:type="dcterms:W3CDTF">2023-06-12T00:33:29Z</dcterms:created>
  <dcterms:modified xsi:type="dcterms:W3CDTF">2024-04-11T04:59:09Z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